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bula2.washington.edu\uw\groups\fin-mgmt\GCA\GCA_SDA\Data Analysis\GCA Metrics\4-Apr2018\"/>
    </mc:Choice>
  </mc:AlternateContent>
  <bookViews>
    <workbookView xWindow="120" yWindow="90" windowWidth="23895" windowHeight="14535"/>
  </bookViews>
  <sheets>
    <sheet name="Apr2018_Backlog by Org Code" sheetId="2" r:id="rId1"/>
    <sheet name="APR2018_CLOSING_BACKLOG_DETAILS" sheetId="1" r:id="rId2"/>
  </sheets>
  <definedNames>
    <definedName name="_xlnm._FilterDatabase" localSheetId="1" hidden="1">APR2018_CLOSING_BACKLOG_DETAILS!$A$1:$N$292</definedName>
    <definedName name="BB_CLOSING_BACKLOG_DETAILS">APR2018_CLOSING_BACKLOG_DETAILS!$A$1:$O$291</definedName>
  </definedNames>
  <calcPr calcId="162913"/>
  <pivotCaches>
    <pivotCache cacheId="5" r:id="rId3"/>
  </pivotCaches>
</workbook>
</file>

<file path=xl/calcChain.xml><?xml version="1.0" encoding="utf-8"?>
<calcChain xmlns="http://schemas.openxmlformats.org/spreadsheetml/2006/main">
  <c r="K292" i="1" l="1"/>
  <c r="L292" i="1"/>
  <c r="M292" i="1"/>
  <c r="N292" i="1"/>
  <c r="J292" i="1"/>
</calcChain>
</file>

<file path=xl/sharedStrings.xml><?xml version="1.0" encoding="utf-8"?>
<sst xmlns="http://schemas.openxmlformats.org/spreadsheetml/2006/main" count="1353" uniqueCount="667">
  <si>
    <t>Organization</t>
  </si>
  <si>
    <t>Org Code</t>
  </si>
  <si>
    <t>Budget Number</t>
  </si>
  <si>
    <t>Parent Flag</t>
  </si>
  <si>
    <t>Budget Name</t>
  </si>
  <si>
    <t>Principal Investigator</t>
  </si>
  <si>
    <t>Open Encumbrance</t>
  </si>
  <si>
    <t>Cost Share</t>
  </si>
  <si>
    <t>Balance</t>
  </si>
  <si>
    <t>Open Invoice</t>
  </si>
  <si>
    <t>Deficits</t>
  </si>
  <si>
    <t>216-VICE PROVOST-RESEARCH</t>
  </si>
  <si>
    <t>APPLIED PHYSICS LAB</t>
  </si>
  <si>
    <t>P</t>
  </si>
  <si>
    <t>635586</t>
  </si>
  <si>
    <t>SONO-SBIR</t>
  </si>
  <si>
    <t>WANG, YAK-NAM</t>
  </si>
  <si>
    <t>PNNL-SERDP_</t>
  </si>
  <si>
    <t>HEFNER, BRIAN T.</t>
  </si>
  <si>
    <t>S</t>
  </si>
  <si>
    <t>610885</t>
  </si>
  <si>
    <t>GLOBAL MARITIME PROG I</t>
  </si>
  <si>
    <t>SAVELLI, SONIA</t>
  </si>
  <si>
    <t>WHOI SRI LANKA APL SUB</t>
  </si>
  <si>
    <t>STAFFORD, KATHLEEN M.</t>
  </si>
  <si>
    <t>667712</t>
  </si>
  <si>
    <t>DOPPLER SCATT VALIDATN</t>
  </si>
  <si>
    <t>FARQUHARSON, GORDON</t>
  </si>
  <si>
    <t>ASCENT PROJECT 42</t>
  </si>
  <si>
    <t>BAILEY, MICHAEL R.</t>
  </si>
  <si>
    <t>BERING STRAIT AMN</t>
  </si>
  <si>
    <t>GLOBAL MARITIME FORUM</t>
  </si>
  <si>
    <t>252-BUILT ENVIRONMENTS</t>
  </si>
  <si>
    <t>ARCHITECTURE</t>
  </si>
  <si>
    <t>NEEA-IDL SERVICES</t>
  </si>
  <si>
    <t>MEEK, CHRISTOPHER</t>
  </si>
  <si>
    <t>URBAN DESIGN&amp; PLANNING</t>
  </si>
  <si>
    <t>COST EVALUATION BRIDGE</t>
  </si>
  <si>
    <t>WHITTINGTON, JANICE M</t>
  </si>
  <si>
    <t>MODELING USING HAZUS</t>
  </si>
  <si>
    <t>GROVER, HIMANSHU</t>
  </si>
  <si>
    <t>EVERETT HAZ MIT 2017</t>
  </si>
  <si>
    <t>FREITAG, ROBERT C</t>
  </si>
  <si>
    <t>254-COLL ARTS &amp; SCIENCES</t>
  </si>
  <si>
    <t>ARTS &amp; SCI ILABS</t>
  </si>
  <si>
    <t>626813</t>
  </si>
  <si>
    <t>OECD - SHANGHAI</t>
  </si>
  <si>
    <t>KUHL, PATRICIA K.</t>
  </si>
  <si>
    <t>OECD-PARTICIPANT SUPP</t>
  </si>
  <si>
    <t>PHYSICS</t>
  </si>
  <si>
    <t>FELIX</t>
  </si>
  <si>
    <t>HSU, SHIH-CHIEH</t>
  </si>
  <si>
    <t>SYR UNIV SUBCONRACT</t>
  </si>
  <si>
    <t>LUBATTI, HENRY J</t>
  </si>
  <si>
    <t>CHEMISTRY</t>
  </si>
  <si>
    <t>669358</t>
  </si>
  <si>
    <t>AHA HCN STOLL YR 1</t>
  </si>
  <si>
    <t>STOLL, STEFAN</t>
  </si>
  <si>
    <t>SOCIOLOGY</t>
  </si>
  <si>
    <t>CROWDER THOMAS SEATTLE</t>
  </si>
  <si>
    <t>CROWDER, KYLE</t>
  </si>
  <si>
    <t>SPEECH &amp; HEAR SCI</t>
  </si>
  <si>
    <t>VA IPA - LAM</t>
  </si>
  <si>
    <t>KENDALL, DIANE L.</t>
  </si>
  <si>
    <t>628283</t>
  </si>
  <si>
    <t>2D HETEROSTRUCTURES</t>
  </si>
  <si>
    <t>XU, XIAODONG</t>
  </si>
  <si>
    <t>611398</t>
  </si>
  <si>
    <t>BRAINS II CERSE YR 1</t>
  </si>
  <si>
    <t>MARGHERIO, CARA</t>
  </si>
  <si>
    <t>BURKE MUSEUM</t>
  </si>
  <si>
    <t>KENNEWICK REMAINS</t>
  </si>
  <si>
    <t>LAPE, PETER V</t>
  </si>
  <si>
    <t>BTC AGREEMENT</t>
  </si>
  <si>
    <t>LYTLE, SARAH ROSEBERRY</t>
  </si>
  <si>
    <t>MORALES MSIP</t>
  </si>
  <si>
    <t>MORALES, MIGUEL</t>
  </si>
  <si>
    <t>INT STUDIES</t>
  </si>
  <si>
    <t>802578</t>
  </si>
  <si>
    <t>USAWC FELLOWSHIP 16-17</t>
  </si>
  <si>
    <t>KASABA, RESAT</t>
  </si>
  <si>
    <t>AHA HCN STOLL YR3</t>
  </si>
  <si>
    <t>BIOLOGY</t>
  </si>
  <si>
    <t>PCB DETECTION DOG</t>
  </si>
  <si>
    <t>WASSER, SAMUEL K.</t>
  </si>
  <si>
    <t>2D SUB</t>
  </si>
  <si>
    <t>AHA HCN STOLL YR 2</t>
  </si>
  <si>
    <t>TEMP CHANGES</t>
  </si>
  <si>
    <t>IMAIZUMI, TAKATO</t>
  </si>
  <si>
    <t>SOLID STATE NMR EXPER</t>
  </si>
  <si>
    <t>DROBNY, GARY P</t>
  </si>
  <si>
    <t>PSYCHOLOGY</t>
  </si>
  <si>
    <t>BRAINS II</t>
  </si>
  <si>
    <t>MIZUMORI, SHERI J</t>
  </si>
  <si>
    <t>256-FOSTER BUSINESS SCHOOL</t>
  </si>
  <si>
    <t>LEADERSHIP CENTER</t>
  </si>
  <si>
    <t>TLDP   CATMEDIA</t>
  </si>
  <si>
    <t>AVOLIO, BRUCE</t>
  </si>
  <si>
    <t>258-COLLEGE OF EDUCATION</t>
  </si>
  <si>
    <t>DEPT OF EDUCATION</t>
  </si>
  <si>
    <t>RACIAL EQUITY PILOT</t>
  </si>
  <si>
    <t>ISHIMARU, ANN</t>
  </si>
  <si>
    <t>EXPERIMENTAL EDUC UNIT</t>
  </si>
  <si>
    <t>664711</t>
  </si>
  <si>
    <t>UW QRIS ON CAMPUS</t>
  </si>
  <si>
    <t>SCHWARTZ, ILENE SHARON</t>
  </si>
  <si>
    <t>801316</t>
  </si>
  <si>
    <t>NOYCE SCHLR PARTICIPNT</t>
  </si>
  <si>
    <t>WINDSCHITL, MARK A</t>
  </si>
  <si>
    <t>NOYCE SCHOLARS</t>
  </si>
  <si>
    <t>UW QRIS</t>
  </si>
  <si>
    <t>JOSEPH, GAIL</t>
  </si>
  <si>
    <t>260-COLLEGE OF ENGINEERING</t>
  </si>
  <si>
    <t>MECHANICAL ENGINEERING</t>
  </si>
  <si>
    <t>661611</t>
  </si>
  <si>
    <t>SANDING ASSIST DEV</t>
  </si>
  <si>
    <t>REINHALL, PER G</t>
  </si>
  <si>
    <t>AERO AND ASTRO</t>
  </si>
  <si>
    <t>PLASMA DIAGNOSTICS</t>
  </si>
  <si>
    <t>YOU, SETTHIVOINE</t>
  </si>
  <si>
    <t>SUB SANDING ASSIST DEV</t>
  </si>
  <si>
    <t>DEVASIA, SANTOSH</t>
  </si>
  <si>
    <t>CIVIL &amp; ENVIR ENGINEER</t>
  </si>
  <si>
    <t>BELLEVUE FITWEL</t>
  </si>
  <si>
    <t>KIM, AMY AHIM</t>
  </si>
  <si>
    <t>MOISTURE DIFFUSION</t>
  </si>
  <si>
    <t>TUTTLE, MARK E</t>
  </si>
  <si>
    <t>ERGO TEST</t>
  </si>
  <si>
    <t>COMPUTER SCIENCE &amp; ENG</t>
  </si>
  <si>
    <t>ALLEN INSTITUTE</t>
  </si>
  <si>
    <t>POPOVIC, ZORAN</t>
  </si>
  <si>
    <t>ELECTRICAL ENGINEERING</t>
  </si>
  <si>
    <t>MAMISH APPA DATA CENTE</t>
  </si>
  <si>
    <t>MAMISHEV, ALEXANDER V</t>
  </si>
  <si>
    <t>MATL SCI &amp; ENGINEERING</t>
  </si>
  <si>
    <t>FILM MEMBRANE</t>
  </si>
  <si>
    <t>CAO, GUOZHONG</t>
  </si>
  <si>
    <t>F2015-7503-CHIZECK</t>
  </si>
  <si>
    <t>CHIZECK, HOWARD JAY</t>
  </si>
  <si>
    <t>CAPACITOR SCIENCE WP</t>
  </si>
  <si>
    <t>JEN, ALEX K-Y.</t>
  </si>
  <si>
    <t>STRUCTURAL TECH DEV</t>
  </si>
  <si>
    <t>WAAS, MODERAGE ANTHONY</t>
  </si>
  <si>
    <t>CMU ARIEL</t>
  </si>
  <si>
    <t>SMITH, NOAH A</t>
  </si>
  <si>
    <t>BELLEVUE VOC</t>
  </si>
  <si>
    <t>BIOENGINEERING</t>
  </si>
  <si>
    <t>ABBOTT FL SYNTHESIS</t>
  </si>
  <si>
    <t>RATNER, BUDDY D</t>
  </si>
  <si>
    <t>BBN LORELEI</t>
  </si>
  <si>
    <t>667619</t>
  </si>
  <si>
    <t>TERRASWARM CSE-SUB</t>
  </si>
  <si>
    <t>GUESTRIN, CARLOS E</t>
  </si>
  <si>
    <t>SSCI: GUARD</t>
  </si>
  <si>
    <t>ACIKMESE, BEHCET</t>
  </si>
  <si>
    <t>DB APP</t>
  </si>
  <si>
    <t>LADNER, RICHARD E</t>
  </si>
  <si>
    <t>HUMAN CTR DESIGN ENGR</t>
  </si>
  <si>
    <t>DOMESTIC GIG WORK</t>
  </si>
  <si>
    <t>ZACHRY, MARK R</t>
  </si>
  <si>
    <t>2015 BUSCH AWARD</t>
  </si>
  <si>
    <t>WINKLER, MARIKAROLIINA H</t>
  </si>
  <si>
    <t>GMF HASELKORN</t>
  </si>
  <si>
    <t>HASELKORN, MARK P</t>
  </si>
  <si>
    <t>666055</t>
  </si>
  <si>
    <t>MICROBIAL STRESS RESPN</t>
  </si>
  <si>
    <t>STAHL, DAVID A</t>
  </si>
  <si>
    <t>TERRASWARM</t>
  </si>
  <si>
    <t>BILMES, JEFFREY A.</t>
  </si>
  <si>
    <t>PREDICTIVE SHIMMING</t>
  </si>
  <si>
    <t>BRUNTON, STEVEN L.</t>
  </si>
  <si>
    <t>FIZIKL-UAV/UGV</t>
  </si>
  <si>
    <t>HILL, KRISTI MORGANSEN</t>
  </si>
  <si>
    <t>DEAN ENGINEERING</t>
  </si>
  <si>
    <t>BRAINS II - ADVANCE</t>
  </si>
  <si>
    <t>YEN, JOYCE WEN-HWEI</t>
  </si>
  <si>
    <t>ADVANCED AUTOMATED CON</t>
  </si>
  <si>
    <t>SPACE AUTOMATION DEV</t>
  </si>
  <si>
    <t>CHANGED TO STPH</t>
  </si>
  <si>
    <t>BOEING BONDING 2017</t>
  </si>
  <si>
    <t>FLINN, BRIAN D.</t>
  </si>
  <si>
    <t>263-COLLEGE OF ENVIRONMENT</t>
  </si>
  <si>
    <t>AQUATIC&amp;FISHERY SCIENC</t>
  </si>
  <si>
    <t>LLTK MARINE SURVIVAL</t>
  </si>
  <si>
    <t>CONVERSE, SARAH J</t>
  </si>
  <si>
    <t>ENVRMNTL &amp; FOREST SCI</t>
  </si>
  <si>
    <t>618624</t>
  </si>
  <si>
    <t>2016 MCSTEN</t>
  </si>
  <si>
    <t>VAN VOLKENBURGH, ELIZABETH</t>
  </si>
  <si>
    <t>NIS ZOOPLANKTON 2</t>
  </si>
  <si>
    <t>CORDELL, JEFFERY</t>
  </si>
  <si>
    <t>KBA SAC</t>
  </si>
  <si>
    <t>PUNT, ANDRE</t>
  </si>
  <si>
    <t>660364</t>
  </si>
  <si>
    <t>LIDAR STREAM MODEL SUB</t>
  </si>
  <si>
    <t>ROGERS, LUKE W.</t>
  </si>
  <si>
    <t>EARTHLAB</t>
  </si>
  <si>
    <t>COLVILLE VA</t>
  </si>
  <si>
    <t>KROSBY, MEADE B.</t>
  </si>
  <si>
    <t>LIDAR STRM MODEL</t>
  </si>
  <si>
    <t>EARTH &amp; SPACE SCIENCES</t>
  </si>
  <si>
    <t>MICROBIAL-ESS SUB</t>
  </si>
  <si>
    <t>GORMAN-LEWIS, DREW J</t>
  </si>
  <si>
    <t>ATM SCI</t>
  </si>
  <si>
    <t>SDOT SNOWWATCH 16-17</t>
  </si>
  <si>
    <t>MASS, CLIFFORD F</t>
  </si>
  <si>
    <t>SEATTLE RAINWATCH</t>
  </si>
  <si>
    <t>DEAN GRANT &amp; CONTRACT</t>
  </si>
  <si>
    <t>DDCSP NFWF II</t>
  </si>
  <si>
    <t>LAWLER, JOSHUA J</t>
  </si>
  <si>
    <t>WFF RAM LEGACY 2015</t>
  </si>
  <si>
    <t>CHANGED TOAY</t>
  </si>
  <si>
    <t>AIM ONLINE</t>
  </si>
  <si>
    <t>FRIDLEY, JAMES</t>
  </si>
  <si>
    <t>AMS FELLOWSHIPS</t>
  </si>
  <si>
    <t>CHAIR</t>
  </si>
  <si>
    <t>CONSERVATION INTERNS</t>
  </si>
  <si>
    <t>EWING, KERN</t>
  </si>
  <si>
    <t>KC SALMON PREDATION</t>
  </si>
  <si>
    <t>OCEANOGRAPHY</t>
  </si>
  <si>
    <t>SOUTH CROSS MANGROVES</t>
  </si>
  <si>
    <t>SACHS, JULIAN P.</t>
  </si>
  <si>
    <t>LIDAR ANALYSIS</t>
  </si>
  <si>
    <t>FRANKLIN, JERRY F.</t>
  </si>
  <si>
    <t>266-GRADUATE SCHOOL</t>
  </si>
  <si>
    <t>NEUROSCIENCE</t>
  </si>
  <si>
    <t>NEURO SCRI 15-17</t>
  </si>
  <si>
    <t>OBRADOVICH, HELENE J.</t>
  </si>
  <si>
    <t>267-THE INFORMATION SCHOOL</t>
  </si>
  <si>
    <t>ISCHOOL RESEARCH</t>
  </si>
  <si>
    <t>DIGITAL EQUITY</t>
  </si>
  <si>
    <t>CRANDALL, MICHAEL D.</t>
  </si>
  <si>
    <t>634903</t>
  </si>
  <si>
    <t>LEGACY</t>
  </si>
  <si>
    <t>COWARD, CHRISTOPHER T.</t>
  </si>
  <si>
    <t>LEGACY DISCRETIONARY</t>
  </si>
  <si>
    <t>WEB LITERACY</t>
  </si>
  <si>
    <t>WEBER, NICHOLAS M</t>
  </si>
  <si>
    <t>BPRNCM</t>
  </si>
  <si>
    <t>LUKE, JESSICA</t>
  </si>
  <si>
    <t>268-SCHOOL OF LAW</t>
  </si>
  <si>
    <t>LAW</t>
  </si>
  <si>
    <t>LITC 2017</t>
  </si>
  <si>
    <t>SCHUMACHER, SCOTT A</t>
  </si>
  <si>
    <t>270-EVANS SCH PUBPOL &amp; GOV</t>
  </si>
  <si>
    <t>EVANS SCH PUBPOL &amp; GOV</t>
  </si>
  <si>
    <t>IZA</t>
  </si>
  <si>
    <t>DILLON, BRIAN M</t>
  </si>
  <si>
    <t>272-SCHOOL OF SOCIAL WORK</t>
  </si>
  <si>
    <t>SCHOOL OF SOCIAL WORK</t>
  </si>
  <si>
    <t>E2S 2017</t>
  </si>
  <si>
    <t>CATALANO, RICHARD F</t>
  </si>
  <si>
    <t>NYC UPDATE-2017</t>
  </si>
  <si>
    <t>PEARCE, DIANA</t>
  </si>
  <si>
    <t>XXXADVXXXUPPER MICHIGA</t>
  </si>
  <si>
    <t>HAGGERTY, KEVIN P.</t>
  </si>
  <si>
    <t>610639</t>
  </si>
  <si>
    <t>NL-SBIRT</t>
  </si>
  <si>
    <t>TAJIMA, EMIKO A.</t>
  </si>
  <si>
    <t>OR-UPDATE-2017</t>
  </si>
  <si>
    <t>NL-SBIRT SUB YR2</t>
  </si>
  <si>
    <t>BRONZEVILLE CTC PLUS</t>
  </si>
  <si>
    <t>AUS IYDS MIDDLE COHORT</t>
  </si>
  <si>
    <t>631630</t>
  </si>
  <si>
    <t>ARNOLD SALARY SPIKING</t>
  </si>
  <si>
    <t>GOLDHABER, DAN</t>
  </si>
  <si>
    <t>AEC FOTC ADAPTATION</t>
  </si>
  <si>
    <t>632926</t>
  </si>
  <si>
    <t>xxxADVxxxJPM CAREER PA</t>
  </si>
  <si>
    <t>BROWN, NATHANAEL R</t>
  </si>
  <si>
    <t>WA ESD WAGE SURVEY II</t>
  </si>
  <si>
    <t>WOODWARD, DANIELLE M.</t>
  </si>
  <si>
    <t>282-UNDERGRAD ACAD AFFAIRS</t>
  </si>
  <si>
    <t>EXPERIENTIAL LEARNING</t>
  </si>
  <si>
    <t>JUMPSTART FY17</t>
  </si>
  <si>
    <t>VAUGHN, RACHEL L.</t>
  </si>
  <si>
    <t>301-HEALTH SCIENCES ADMIN</t>
  </si>
  <si>
    <t>ALC/DRUG ABUSE INSTIT</t>
  </si>
  <si>
    <t>NW HIDTA 16-17</t>
  </si>
  <si>
    <t>SUTHERLAND, NANCY L</t>
  </si>
  <si>
    <t>610204</t>
  </si>
  <si>
    <t>PACIFIC NORTHWEST NODE</t>
  </si>
  <si>
    <t>DONOVAN, DENNIS</t>
  </si>
  <si>
    <t>RX OD PREVENTION</t>
  </si>
  <si>
    <t>BANTA-GREEN, CALEB J.</t>
  </si>
  <si>
    <t>302-SCHOOL OF DENTISTRY</t>
  </si>
  <si>
    <t>ORTHODONTICS</t>
  </si>
  <si>
    <t>ACCELEDENT &amp; ALIGNERS</t>
  </si>
  <si>
    <t>HUANG, GREG J.</t>
  </si>
  <si>
    <t>304-SCHOOL OF MEDICINE</t>
  </si>
  <si>
    <t>GLOBAL HEALTH</t>
  </si>
  <si>
    <t>627950</t>
  </si>
  <si>
    <t>ERIN PROJ 1 YR5</t>
  </si>
  <si>
    <t>WALSON, JUDD L.</t>
  </si>
  <si>
    <t>MICROBIOLOGY</t>
  </si>
  <si>
    <t>ERIN ANU PP Y5</t>
  </si>
  <si>
    <t>CHAUDHARY, ANU</t>
  </si>
  <si>
    <t>DEPARTMENT OF MEDICINE</t>
  </si>
  <si>
    <t>LIEBER-BAYER</t>
  </si>
  <si>
    <t>LIEBER, ANDRE</t>
  </si>
  <si>
    <t>ERIN PROJ 2 YR5</t>
  </si>
  <si>
    <t>MILLER, SAMUEL I</t>
  </si>
  <si>
    <t>OPHTH SLU</t>
  </si>
  <si>
    <t>610868</t>
  </si>
  <si>
    <t>CORE GRANT - YRS 41-45</t>
  </si>
  <si>
    <t>NEITZ, MAUREEN</t>
  </si>
  <si>
    <t>PSYCHIATRY ADMIN</t>
  </si>
  <si>
    <t>FANN PORTLAND VA IPA</t>
  </si>
  <si>
    <t>FANN, JESSE R</t>
  </si>
  <si>
    <t>RADIATION ONCOLOGY</t>
  </si>
  <si>
    <t>RIT LYMPHOMA YR5 OF 5</t>
  </si>
  <si>
    <t>WILBUR, D. SCOTT</t>
  </si>
  <si>
    <t>LAB MEDICINE</t>
  </si>
  <si>
    <t>FULLSPECTRUMCCRSEED</t>
  </si>
  <si>
    <t>SHIRTS, BRIAN H</t>
  </si>
  <si>
    <t>VA-HEMATOLOGY GARCIA</t>
  </si>
  <si>
    <t>GARCIA, DAVID A.</t>
  </si>
  <si>
    <t>GIGR</t>
  </si>
  <si>
    <t>SCHUR, ELLEN A</t>
  </si>
  <si>
    <t>NA-ACCORD Y10</t>
  </si>
  <si>
    <t>KITAHATA, MARI M.</t>
  </si>
  <si>
    <t>PEDIATRICS</t>
  </si>
  <si>
    <t>SECRETORY PROT AND CF</t>
  </si>
  <si>
    <t>BAMSHAD, MICHAEL J</t>
  </si>
  <si>
    <t>OBGYN/ADMIN</t>
  </si>
  <si>
    <t>ECKERT'S SCRI SUB</t>
  </si>
  <si>
    <t>ECKERT, LINDA O.</t>
  </si>
  <si>
    <t>CITN12-03 DENDREON</t>
  </si>
  <si>
    <t>YU, EVAN Y</t>
  </si>
  <si>
    <t>SINGH CFFT BIOMARKER</t>
  </si>
  <si>
    <t>SINGH, PRADEEP</t>
  </si>
  <si>
    <t>GENOME SCIENCES</t>
  </si>
  <si>
    <t>627728</t>
  </si>
  <si>
    <t>TOPMED RNA SEQUENCING</t>
  </si>
  <si>
    <t>NICKERSON, DEBORAH A</t>
  </si>
  <si>
    <t>ERIN ADMIN CORE Y5</t>
  </si>
  <si>
    <t>CAVD NIH</t>
  </si>
  <si>
    <t>GIACHELLI, CECILIA</t>
  </si>
  <si>
    <t>VAGINAL CONTRACEPTIVE</t>
  </si>
  <si>
    <t>CELUM, CONNIE L.</t>
  </si>
  <si>
    <t>ERIN</t>
  </si>
  <si>
    <t>REHABILITATION MEDICIN</t>
  </si>
  <si>
    <t>628006</t>
  </si>
  <si>
    <t>ADA NET KTC ACL</t>
  </si>
  <si>
    <t>JOHNSON, KURT LEWIS</t>
  </si>
  <si>
    <t>PCORI</t>
  </si>
  <si>
    <t>TAYLOR, JAMES</t>
  </si>
  <si>
    <t>FAMILY MEDICINE</t>
  </si>
  <si>
    <t>VA DOSE RESPONSE</t>
  </si>
  <si>
    <t>HARMON, KIMBERLY G</t>
  </si>
  <si>
    <t>REMI</t>
  </si>
  <si>
    <t>ELMORE, JOANN G</t>
  </si>
  <si>
    <t>ISRAELI CANCER RESEARC</t>
  </si>
  <si>
    <t>KING, MARY-CLAIRE</t>
  </si>
  <si>
    <t>PNNL TASK 298849</t>
  </si>
  <si>
    <t>JPA-HULL HR15</t>
  </si>
  <si>
    <t>KAHN, STEVEN EMANUEL</t>
  </si>
  <si>
    <t>RADIOLOGY</t>
  </si>
  <si>
    <t>VA IPA REILLY</t>
  </si>
  <si>
    <t>KLEINHANS, NATALIA M.</t>
  </si>
  <si>
    <t>815 MED</t>
  </si>
  <si>
    <t>IPA CHOW</t>
  </si>
  <si>
    <t>MATUTE-BELLO, GUSTAVO</t>
  </si>
  <si>
    <t>PARTIQOL</t>
  </si>
  <si>
    <t>ZENG, JING</t>
  </si>
  <si>
    <t>PHYSIOLOGY &amp; BIOPHYSIC</t>
  </si>
  <si>
    <t>VA CONTRACT</t>
  </si>
  <si>
    <t>SPAIN, WILLIAM</t>
  </si>
  <si>
    <t>630577</t>
  </si>
  <si>
    <t>SINGH CF RDP</t>
  </si>
  <si>
    <t>HVTN LAB TRAVEL 16-17</t>
  </si>
  <si>
    <t>MAENZA, JANINE R.</t>
  </si>
  <si>
    <t>SEARCH REGISTRY YR2</t>
  </si>
  <si>
    <t>MARCOVINA, SANTICA M.</t>
  </si>
  <si>
    <t>NEUROLOGICAL SURGERY</t>
  </si>
  <si>
    <t>OJEMANN AIBS</t>
  </si>
  <si>
    <t>OJEMANN, JEFFREY G</t>
  </si>
  <si>
    <t>GMB VA SUPPLIES</t>
  </si>
  <si>
    <t>HOMELESS YOUTH 2017</t>
  </si>
  <si>
    <t>GIESEL, ANN E.</t>
  </si>
  <si>
    <t>630340</t>
  </si>
  <si>
    <t>CHESNUTTEMKINTRACK YR4</t>
  </si>
  <si>
    <t>CHESNUT, RANDALL M</t>
  </si>
  <si>
    <t>NEUROLOGY</t>
  </si>
  <si>
    <t>VA STROKE PHONE SVCS</t>
  </si>
  <si>
    <t>RANSOM, BRUCE ROBERT</t>
  </si>
  <si>
    <t>ANESTHESIOLGY&amp;PAIN MED</t>
  </si>
  <si>
    <t>MMT PED TBI</t>
  </si>
  <si>
    <t>VAVILALA, MONICA S.</t>
  </si>
  <si>
    <t>VA IPA FLECKMAN 16-17</t>
  </si>
  <si>
    <t>FLECKMAN, PHILIP H</t>
  </si>
  <si>
    <t>CCTN</t>
  </si>
  <si>
    <t>BREMNER, WILLIAM J</t>
  </si>
  <si>
    <t>SCRI K23 ALPANA</t>
  </si>
  <si>
    <t>JEROME, KEITH R</t>
  </si>
  <si>
    <t>AITKEN CFF PHARMACIST</t>
  </si>
  <si>
    <t>AITKEN, MOIRA L.</t>
  </si>
  <si>
    <t>ERIN PROJ 3 YR5</t>
  </si>
  <si>
    <t>COOKSON, BRAD T</t>
  </si>
  <si>
    <t>VCU SUB CENC</t>
  </si>
  <si>
    <t>TEMKIN, NANCY R</t>
  </si>
  <si>
    <t>TOPMED ZERO F&amp;A</t>
  </si>
  <si>
    <t>CELL DIFFERENTIATION</t>
  </si>
  <si>
    <t>KARN IPA</t>
  </si>
  <si>
    <t>RASKIND, WENDY H</t>
  </si>
  <si>
    <t>HVTN 505</t>
  </si>
  <si>
    <t>COOMBS, ROBERT W</t>
  </si>
  <si>
    <t>VASCULAR CALCIFICATION</t>
  </si>
  <si>
    <t>ROSEN MICRO</t>
  </si>
  <si>
    <t>KATZE R24EMORY RESUB</t>
  </si>
  <si>
    <t>KATZE, MICHAEL GERALD</t>
  </si>
  <si>
    <t>RANSOM AUPN</t>
  </si>
  <si>
    <t>628535</t>
  </si>
  <si>
    <t>DETECT</t>
  </si>
  <si>
    <t>STEKLER, JOANNE D.</t>
  </si>
  <si>
    <t>AITKEN ARC</t>
  </si>
  <si>
    <t>AITKEN TDC</t>
  </si>
  <si>
    <t>NYGC SUB</t>
  </si>
  <si>
    <t>EICHLER, EVAN E</t>
  </si>
  <si>
    <t>NIDA UW COEPE</t>
  </si>
  <si>
    <t>TAUBEN, DAVID</t>
  </si>
  <si>
    <t>DEYA-TRAINING</t>
  </si>
  <si>
    <t>GRAHAM, SUSAN M.</t>
  </si>
  <si>
    <t>VTEU 11-0042 TASK 2</t>
  </si>
  <si>
    <t>MURPHY, SEAN C</t>
  </si>
  <si>
    <t>662442</t>
  </si>
  <si>
    <t>FLAT SUGAR</t>
  </si>
  <si>
    <t>PROBSTFIELD, JEFFREY L</t>
  </si>
  <si>
    <t>CONQUER CANCER AWARD</t>
  </si>
  <si>
    <t>SHANKARAN, VEENA</t>
  </si>
  <si>
    <t>JANSSEN BIOMARKERS</t>
  </si>
  <si>
    <t>MONTGOMERY, ROBERT B.</t>
  </si>
  <si>
    <t>GENOME HACKERS</t>
  </si>
  <si>
    <t>TRAPNELL, BRUCE C</t>
  </si>
  <si>
    <t>BIME SLU</t>
  </si>
  <si>
    <t>GATES SUBCONTRACT</t>
  </si>
  <si>
    <t>ABERNETHY, NEIL F</t>
  </si>
  <si>
    <t>IL TWO</t>
  </si>
  <si>
    <t>TYKODI, SCOTT S.</t>
  </si>
  <si>
    <t>ACHD QUERI</t>
  </si>
  <si>
    <t>KRIEGER, ERIC V.</t>
  </si>
  <si>
    <t>xxxADVxxxHORNE TBESC</t>
  </si>
  <si>
    <t>HORNE, DAVID J.</t>
  </si>
  <si>
    <t>660664</t>
  </si>
  <si>
    <t>SINGH CFMATTERS</t>
  </si>
  <si>
    <t>STILLBIRTH CURRICULUM</t>
  </si>
  <si>
    <t>FAY, EMILY E</t>
  </si>
  <si>
    <t>ES QUERI</t>
  </si>
  <si>
    <t>REG AFF</t>
  </si>
  <si>
    <t>MODEL AHEC 2016-2017</t>
  </si>
  <si>
    <t>ALLEN, SUZANNE M.</t>
  </si>
  <si>
    <t>GOSS CFMATTERS</t>
  </si>
  <si>
    <t>GOSS, CHRISTOPHER HOOPER</t>
  </si>
  <si>
    <t>ACTG PEC</t>
  </si>
  <si>
    <t>COLLIER, ANN C</t>
  </si>
  <si>
    <t>DRAWBRIDGE</t>
  </si>
  <si>
    <t>YAGER, PAUL</t>
  </si>
  <si>
    <t>HDSA COE 2017</t>
  </si>
  <si>
    <t>JAYADEV, SUMAN</t>
  </si>
  <si>
    <t>TUTHILL JANELIA AWARD</t>
  </si>
  <si>
    <t>TUTHILL, JOHN C</t>
  </si>
  <si>
    <t>INOTUZUMAB UW12037</t>
  </si>
  <si>
    <t>CASSADAY, RYAN D.</t>
  </si>
  <si>
    <t>P-HERT Y2</t>
  </si>
  <si>
    <t>FARQUHAR, CAREY</t>
  </si>
  <si>
    <t>PATHOLOGY</t>
  </si>
  <si>
    <t>HEG VCTR</t>
  </si>
  <si>
    <t>MONNAT, RAYMOND J</t>
  </si>
  <si>
    <t>POLARTRES</t>
  </si>
  <si>
    <t>LANDIS, CHARLES S</t>
  </si>
  <si>
    <t>JUNO 2727</t>
  </si>
  <si>
    <t>Lee, Sylvia M.</t>
  </si>
  <si>
    <t>MT AHEC 15-16</t>
  </si>
  <si>
    <t>NANOFIBER MPT DEV</t>
  </si>
  <si>
    <t>WOODROW, KIM A.</t>
  </si>
  <si>
    <t>HEART HCN CHANNELS YR1</t>
  </si>
  <si>
    <t>ZAGOTTA, WILLIAM N.</t>
  </si>
  <si>
    <t>HEART HCN CHANNELS YR3</t>
  </si>
  <si>
    <t>HEART HCN CHANNELS YR2</t>
  </si>
  <si>
    <t>HEART HCN CHANNELS</t>
  </si>
  <si>
    <t>PHE-LEEP YR05</t>
  </si>
  <si>
    <t>CHUNG, MICHAEL H.</t>
  </si>
  <si>
    <t>MORRISON BIF1 AD</t>
  </si>
  <si>
    <t>MORRISON, RICHARD S</t>
  </si>
  <si>
    <t>UROLOGY</t>
  </si>
  <si>
    <t>AFRIMII</t>
  </si>
  <si>
    <t>Wessells, Hunter</t>
  </si>
  <si>
    <t>WHO PNS 2017-KATZ</t>
  </si>
  <si>
    <t>KATZ, DAVID ALEXANDER</t>
  </si>
  <si>
    <t>SURGERY</t>
  </si>
  <si>
    <t>DOD ABA PROPRANOLOL</t>
  </si>
  <si>
    <t>PHAM, TAM NGOC</t>
  </si>
  <si>
    <t>LINCS BROAD SUB</t>
  </si>
  <si>
    <t>MACCOSS, MICHAEL</t>
  </si>
  <si>
    <t>KOELLESANOFIDL529</t>
  </si>
  <si>
    <t>KOELLE, DAVID</t>
  </si>
  <si>
    <t>CUREGN</t>
  </si>
  <si>
    <t>JEFFERSON, JONATHAN ASHLEY</t>
  </si>
  <si>
    <t>TEENLABS US-D 2017</t>
  </si>
  <si>
    <t>GENETIC FELLOW</t>
  </si>
  <si>
    <t>JARVIK, GAIL P.</t>
  </si>
  <si>
    <t>IBD QORUS</t>
  </si>
  <si>
    <t>ZISMAN, TIMOTHY L</t>
  </si>
  <si>
    <t>FLAT SUGAR NWLL</t>
  </si>
  <si>
    <t>ALISERTIB</t>
  </si>
  <si>
    <t>SHUSTOV, ANDREI R</t>
  </si>
  <si>
    <t>SONO-SBIR - RAD/THIEL</t>
  </si>
  <si>
    <t>DIGHE, MANJIRI K.</t>
  </si>
  <si>
    <t>SIBLEY WWARN OXFORD II</t>
  </si>
  <si>
    <t>SIBLEY, CAROL HOPKINS</t>
  </si>
  <si>
    <t>GAPPS YEAR 7</t>
  </si>
  <si>
    <t>ESCHENBACH, DAVID A</t>
  </si>
  <si>
    <t>ABBVIE M15-464</t>
  </si>
  <si>
    <t>ACTG PF- CORE</t>
  </si>
  <si>
    <t>CITN-09: MCC MK-3475</t>
  </si>
  <si>
    <t>NGHIEM, PAUL</t>
  </si>
  <si>
    <t>CEDI</t>
  </si>
  <si>
    <t>SHPEP</t>
  </si>
  <si>
    <t>MORALES, LEO</t>
  </si>
  <si>
    <t>REGISTRY-VARIOUS</t>
  </si>
  <si>
    <t>xxxADVxxxCC9647</t>
  </si>
  <si>
    <t>GOPAL, AJAY</t>
  </si>
  <si>
    <t>BIOCHEMISTRY</t>
  </si>
  <si>
    <t>KWON-CCSG_AWARD</t>
  </si>
  <si>
    <t>KWON, YOUNG</t>
  </si>
  <si>
    <t>098 KOUP</t>
  </si>
  <si>
    <t>CITN-10 MK-3475 NCI</t>
  </si>
  <si>
    <t>TMI NORMS RESEARCH</t>
  </si>
  <si>
    <t>KILMER, JASON</t>
  </si>
  <si>
    <t>SINGH CFF BAC VARIANTS</t>
  </si>
  <si>
    <t>VT464 IN CRPC</t>
  </si>
  <si>
    <t>HISERTLRMPHASE3</t>
  </si>
  <si>
    <t>HISERT, KATHERINE B</t>
  </si>
  <si>
    <t>SINGH SECOR CFF</t>
  </si>
  <si>
    <t>4TH-PHASE WATER</t>
  </si>
  <si>
    <t>POLLACK, GERALD H</t>
  </si>
  <si>
    <t>RETURN TO LEARN DEVELO</t>
  </si>
  <si>
    <t>IMMUNOLOGY SLU</t>
  </si>
  <si>
    <t>CHOW F32 FELLOW</t>
  </si>
  <si>
    <t>GALE, MICHAEL J</t>
  </si>
  <si>
    <t>KIEM GENE EDITING</t>
  </si>
  <si>
    <t>PETERSON, CHRISTOPHER W.</t>
  </si>
  <si>
    <t>SIF SUPPLEMENT</t>
  </si>
  <si>
    <t>UNUTZER, JURGEN</t>
  </si>
  <si>
    <t>TME</t>
  </si>
  <si>
    <t>LAM, HUNG-MING</t>
  </si>
  <si>
    <t>SCHWEIZER STTR EPCRS</t>
  </si>
  <si>
    <t>SCHWEIZER, MICHAEL</t>
  </si>
  <si>
    <t>SLK CTU GRANT</t>
  </si>
  <si>
    <t>ICON-RELOADED</t>
  </si>
  <si>
    <t>CHENG, RICHARD KAR-HANG</t>
  </si>
  <si>
    <t>NA-ACCORD RENEWAL</t>
  </si>
  <si>
    <t>CITN12-03 NIH</t>
  </si>
  <si>
    <t>AUTISM GENE SUPP YR3</t>
  </si>
  <si>
    <t>PPMI VS. ADNI</t>
  </si>
  <si>
    <t>ZHANG, JING</t>
  </si>
  <si>
    <t>OPHTHALMOLOGY</t>
  </si>
  <si>
    <t>SCRI SAA - 2015</t>
  </si>
  <si>
    <t>VAN GELDER, RUSSELL</t>
  </si>
  <si>
    <t>SUPPORTING LIFE</t>
  </si>
  <si>
    <t>THOMPSON, MATTHEW J</t>
  </si>
  <si>
    <t>MCDONOUGH'S F32</t>
  </si>
  <si>
    <t>WEINSTEIN, JONATHAN R.</t>
  </si>
  <si>
    <t>SCRI SAS FY2015-17</t>
  </si>
  <si>
    <t>GOVERMAN, JOAN M</t>
  </si>
  <si>
    <t>PARTNERS</t>
  </si>
  <si>
    <t>DEAN, LARRY S.</t>
  </si>
  <si>
    <t>CARDIO PATH TRAINING</t>
  </si>
  <si>
    <t>SCHWARTZ, STEPHEN MARK</t>
  </si>
  <si>
    <t>STAR FOLLOW UP</t>
  </si>
  <si>
    <t>LEE, JANIE M</t>
  </si>
  <si>
    <t>KAISER-SUB</t>
  </si>
  <si>
    <t>EMPLOYMENT TRNG PROJ</t>
  </si>
  <si>
    <t>CABB</t>
  </si>
  <si>
    <t>WEISS, MICHAEL D.</t>
  </si>
  <si>
    <t>BELIEF</t>
  </si>
  <si>
    <t>REFLECT I</t>
  </si>
  <si>
    <t>REISMAN, MARK</t>
  </si>
  <si>
    <t>306-SCHOOL OF NURSING</t>
  </si>
  <si>
    <t>BIOBEHAV NURS H INFOR</t>
  </si>
  <si>
    <t>NRSA WILLIAMS</t>
  </si>
  <si>
    <t>THOMPSON, HILAIRE</t>
  </si>
  <si>
    <t>FAMILY &amp; CHILD NURSING</t>
  </si>
  <si>
    <t>LEVY 2015</t>
  </si>
  <si>
    <t>OXFORD, MONICA L.</t>
  </si>
  <si>
    <t>HOSPICE CAREGIVERS 2</t>
  </si>
  <si>
    <t>DEMIRIS, GEORGE</t>
  </si>
  <si>
    <t>PSYCHSOC &amp; COMM HEALTH</t>
  </si>
  <si>
    <t>SKID ROAD</t>
  </si>
  <si>
    <t>ENSIGN, B. JOSEPHINE</t>
  </si>
  <si>
    <t>308-SCHOOL OF PHARMACY</t>
  </si>
  <si>
    <t>PHARMACEUTICS</t>
  </si>
  <si>
    <t>NARCH - PR3 YEAR 4</t>
  </si>
  <si>
    <t>THUMMEL, KENNETH E.</t>
  </si>
  <si>
    <t>MEDICINAL CHEMISTRY</t>
  </si>
  <si>
    <t>FHCRC SUB - INFANT HIV</t>
  </si>
  <si>
    <t>LEE, KELLY K.</t>
  </si>
  <si>
    <t>DEPARTMENT OF PHARMACY</t>
  </si>
  <si>
    <t>NINDS (ETSP)</t>
  </si>
  <si>
    <t>WHITE, HAROLD STEVE</t>
  </si>
  <si>
    <t>TELEHEALTH</t>
  </si>
  <si>
    <t>DEVINE, EMILY E.</t>
  </si>
  <si>
    <t>310-SCH OF PUBLIC HEALTH</t>
  </si>
  <si>
    <t>ENVIRO &amp; OCCUP HEALTH</t>
  </si>
  <si>
    <t>611143</t>
  </si>
  <si>
    <t>AG CENTER 16-21</t>
  </si>
  <si>
    <t>FENSKE, RICHARD A.</t>
  </si>
  <si>
    <t>HEALTH SERVICES/MAIN</t>
  </si>
  <si>
    <t>HSRT AT UW 16-17</t>
  </si>
  <si>
    <t>GREMBOWSKI, DAVID</t>
  </si>
  <si>
    <t>AG-PEST DRIFT 16/17</t>
  </si>
  <si>
    <t>AG OUTREACH 16/17</t>
  </si>
  <si>
    <t>AG-HEALTHY DAIRY 16/17</t>
  </si>
  <si>
    <t>AG-HEAT INTRVENT 16/17</t>
  </si>
  <si>
    <t>COSTS OF ALZHEIMERS</t>
  </si>
  <si>
    <t>COE, NORMA B</t>
  </si>
  <si>
    <t>BIOSTATISTICS</t>
  </si>
  <si>
    <t>SCRI BIOSTAT 2015-2017</t>
  </si>
  <si>
    <t>HEAGERTY, PATRICK J.</t>
  </si>
  <si>
    <t>INCA/SOL</t>
  </si>
  <si>
    <t>WEIR, BRUCE SPENCER</t>
  </si>
  <si>
    <t>FIREFIGHTER RISK</t>
  </si>
  <si>
    <t>KISSEL, JOHN C.</t>
  </si>
  <si>
    <t>SHIP TRUCKERS JOHNSON</t>
  </si>
  <si>
    <t>JOHNSON, PETER W</t>
  </si>
  <si>
    <t>WADOH ESSENCE</t>
  </si>
  <si>
    <t>MEISCHKE, HENDRIKA W.</t>
  </si>
  <si>
    <t>AG-SAFE DAIRY 16/17</t>
  </si>
  <si>
    <t>AOI LEADERSHIP ACADEMY</t>
  </si>
  <si>
    <t>KATZ, AARON</t>
  </si>
  <si>
    <t>WHO POLICY/LIT REVIEW</t>
  </si>
  <si>
    <t>DRAKE, ALISON LOUISE</t>
  </si>
  <si>
    <t>SETO HEI</t>
  </si>
  <si>
    <t>SETO, EDMUND</t>
  </si>
  <si>
    <t>AG EMERGING ISSUS 1617</t>
  </si>
  <si>
    <t>AG-PSPS2 16/17</t>
  </si>
  <si>
    <t>AG-FISHING SERV 16/17</t>
  </si>
  <si>
    <t>501-BOTHELL ADMINISTRATION</t>
  </si>
  <si>
    <t>BR-B CNTRS &amp; INSTIT</t>
  </si>
  <si>
    <t>CEDAR CENTER - U OF F</t>
  </si>
  <si>
    <t>BELLAMY, GEORGE THOMAS</t>
  </si>
  <si>
    <t>550-BOTHELL SCHOOL OF STEM</t>
  </si>
  <si>
    <t>BR-B STEM ADMIN</t>
  </si>
  <si>
    <t>JAFFE. NASA UFLORIDA</t>
  </si>
  <si>
    <t>JAFFE, DANIEL A</t>
  </si>
  <si>
    <t>610-BR-T DEAN'S OFFICE</t>
  </si>
  <si>
    <t>BR-T DEAN'S OFFICE</t>
  </si>
  <si>
    <t>USAWC 16-17 SUB</t>
  </si>
  <si>
    <t>WARK, MICHAEL</t>
  </si>
  <si>
    <t>660-INTRDISCIPLINARY A&amp;S-T</t>
  </si>
  <si>
    <t>SCIENCES AND MATHS</t>
  </si>
  <si>
    <t>WAPATO2017</t>
  </si>
  <si>
    <t>GAWEL, JAMES</t>
  </si>
  <si>
    <t>Org Code Description</t>
  </si>
  <si>
    <t>Parent Grant</t>
  </si>
  <si>
    <t>Budget End Date</t>
  </si>
  <si>
    <t>Grand Total</t>
  </si>
  <si>
    <t>Column Labels</t>
  </si>
  <si>
    <t>2014</t>
  </si>
  <si>
    <t>2015</t>
  </si>
  <si>
    <t>2016</t>
  </si>
  <si>
    <t>2017</t>
  </si>
  <si>
    <t>PI or Budget Number</t>
  </si>
  <si>
    <t>Major Org Code Description</t>
  </si>
  <si>
    <t>CLOSING BACKLOG - APRIL 2018</t>
  </si>
  <si>
    <t>Backlog by Org Code with PI Name</t>
  </si>
  <si>
    <t>Count of records not equal to 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</si>
</sst>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4" fontId="0" fillId="0" borderId="0" xfId="0" applyNumberFormat="1" applyAlignment="1" applyProtection="1">
      <alignment vertical="center"/>
    </xf>
    <xf numFmtId="0" fontId="0" fillId="0" borderId="0" xfId="0" applyAlignment="1">
      <alignment horizontal="center"/>
    </xf>
    <xf numFmtId="43" fontId="0" fillId="2" borderId="0" xfId="1" applyFont="1" applyFill="1"/>
    <xf numFmtId="43" fontId="0" fillId="3" borderId="0" xfId="1" applyFont="1" applyFill="1"/>
    <xf numFmtId="43" fontId="0" fillId="4" borderId="0" xfId="1" applyFont="1" applyFill="1"/>
    <xf numFmtId="43" fontId="0" fillId="5" borderId="0" xfId="1" applyFont="1" applyFill="1"/>
    <xf numFmtId="43" fontId="0" fillId="6" borderId="0" xfId="1" applyFont="1" applyFill="1"/>
    <xf numFmtId="43" fontId="0" fillId="7" borderId="0" xfId="1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5" fillId="8" borderId="0" xfId="0" applyFont="1" applyFill="1"/>
    <xf numFmtId="0" fontId="5" fillId="8" borderId="0" xfId="0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i C. Le" refreshedDate="43227.572504976852" createdVersion="6" refreshedVersion="6" minRefreshableVersion="3" recordCount="290">
  <cacheSource type="worksheet">
    <worksheetSource ref="A1:O291" sheet="APR2018_CLOSING_BACKLOG_DETAILS"/>
  </cacheSource>
  <cacheFields count="17">
    <cacheField name="Organization" numFmtId="0">
      <sharedItems count="23">
        <s v="216-VICE PROVOST-RESEARCH"/>
        <s v="252-BUILT ENVIRONMENTS"/>
        <s v="254-COLL ARTS &amp; SCIENCES"/>
        <s v="256-FOSTER BUSINESS SCHOOL"/>
        <s v="258-COLLEGE OF EDUCATION"/>
        <s v="260-COLLEGE OF ENGINEERING"/>
        <s v="263-COLLEGE OF ENVIRONMENT"/>
        <s v="266-GRADUATE SCHOOL"/>
        <s v="267-THE INFORMATION SCHOOL"/>
        <s v="268-SCHOOL OF LAW"/>
        <s v="270-EVANS SCH PUBPOL &amp; GOV"/>
        <s v="272-SCHOOL OF SOCIAL WORK"/>
        <s v="282-UNDERGRAD ACAD AFFAIRS"/>
        <s v="301-HEALTH SCIENCES ADMIN"/>
        <s v="302-SCHOOL OF DENTISTRY"/>
        <s v="304-SCHOOL OF MEDICINE"/>
        <s v="306-SCHOOL OF NURSING"/>
        <s v="308-SCHOOL OF PHARMACY"/>
        <s v="310-SCH OF PUBLIC HEALTH"/>
        <s v="501-BOTHELL ADMINISTRATION"/>
        <s v="550-BOTHELL SCHOOL OF STEM"/>
        <s v="610-BR-T DEAN'S OFFICE"/>
        <s v="660-INTRDISCIPLINARY A&amp;S-T"/>
      </sharedItems>
    </cacheField>
    <cacheField name="Org Code" numFmtId="0">
      <sharedItems containsSemiMixedTypes="0" containsString="0" containsNumber="1" containsInteger="1" minValue="2160301000" maxValue="6600004000"/>
    </cacheField>
    <cacheField name="Org Code Description" numFmtId="0">
      <sharedItems/>
    </cacheField>
    <cacheField name="Budget Number" numFmtId="0">
      <sharedItems containsSemiMixedTypes="0" containsString="0" containsNumber="1" containsInteger="1" minValue="610107" maxValue="802606" count="290">
        <n v="635586"/>
        <n v="611738"/>
        <n v="654531"/>
        <n v="661075"/>
        <n v="667712"/>
        <n v="610549"/>
        <n v="634944"/>
        <n v="610885"/>
        <n v="630532"/>
        <n v="668759"/>
        <n v="611271"/>
        <n v="661734"/>
        <n v="626813"/>
        <n v="626815"/>
        <n v="662898"/>
        <n v="633084"/>
        <n v="669497"/>
        <n v="661226"/>
        <n v="610811"/>
        <n v="628283"/>
        <n v="611476"/>
        <n v="619131"/>
        <n v="660363"/>
        <n v="636258"/>
        <n v="802578"/>
        <n v="635230"/>
        <n v="634732"/>
        <n v="629331"/>
        <n v="632851"/>
        <n v="632215"/>
        <n v="632285"/>
        <n v="611398"/>
        <n v="632409"/>
        <n v="666025"/>
        <n v="669208"/>
        <n v="801340"/>
        <n v="801316"/>
        <n v="633424"/>
        <n v="664711"/>
        <n v="661611"/>
        <n v="637066"/>
        <n v="662071"/>
        <n v="660745"/>
        <n v="629953"/>
        <n v="661801"/>
        <n v="660196"/>
        <n v="660117"/>
        <n v="660115"/>
        <n v="650566"/>
        <n v="639105"/>
        <n v="630836"/>
        <n v="637344"/>
        <n v="660736"/>
        <n v="631547"/>
        <n v="632110"/>
        <n v="632228"/>
        <n v="633370"/>
        <n v="633114"/>
        <n v="632882"/>
        <n v="637654"/>
        <n v="610935"/>
        <n v="666055"/>
        <n v="667619"/>
        <n v="668868"/>
        <n v="664639"/>
        <n v="611477"/>
        <n v="668864"/>
        <n v="668798"/>
        <n v="662986"/>
        <n v="666873"/>
        <n v="618624"/>
        <n v="612516"/>
        <n v="639637"/>
        <n v="660558"/>
        <n v="660505"/>
        <n v="660364"/>
        <n v="630863"/>
        <n v="632314"/>
        <n v="632455"/>
        <n v="802591"/>
        <n v="633338"/>
        <n v="637104"/>
        <n v="801577"/>
        <n v="631362"/>
        <n v="631670"/>
        <n v="635576"/>
        <n v="626598"/>
        <n v="633006"/>
        <n v="638813"/>
        <n v="634903"/>
        <n v="644784"/>
        <n v="631067"/>
        <n v="631963"/>
        <n v="611595"/>
        <n v="668782"/>
        <n v="632410"/>
        <n v="661408"/>
        <n v="664940"/>
        <n v="610639"/>
        <n v="664414"/>
        <n v="611229"/>
        <n v="664813"/>
        <n v="668509"/>
        <n v="639052"/>
        <n v="632496"/>
        <n v="639095"/>
        <n v="639912"/>
        <n v="675471"/>
        <n v="637672"/>
        <n v="610204"/>
        <n v="638070"/>
        <n v="632212"/>
        <n v="628069"/>
        <n v="628071"/>
        <n v="632109"/>
        <n v="628070"/>
        <n v="610868"/>
        <n v="610843"/>
        <n v="632259"/>
        <n v="632204"/>
        <n v="610853"/>
        <n v="632196"/>
        <n v="632431"/>
        <n v="632710"/>
        <n v="632684"/>
        <n v="632584"/>
        <n v="632556"/>
        <n v="627728"/>
        <n v="628068"/>
        <n v="610173"/>
        <n v="632347"/>
        <n v="627950"/>
        <n v="628006"/>
        <n v="632405"/>
        <n v="611179"/>
        <n v="610298"/>
        <n v="631899"/>
        <n v="610110"/>
        <n v="633871"/>
        <n v="612782"/>
        <n v="629646"/>
        <n v="631007"/>
        <n v="612756"/>
        <n v="630577"/>
        <n v="631700"/>
        <n v="630408"/>
        <n v="631231"/>
        <n v="611559"/>
        <n v="632723"/>
        <n v="630340"/>
        <n v="630197"/>
        <n v="611809"/>
        <n v="630188"/>
        <n v="611516"/>
        <n v="611192"/>
        <n v="631744"/>
        <n v="631731"/>
        <n v="628072"/>
        <n v="631040"/>
        <n v="628075"/>
        <n v="611654"/>
        <n v="629972"/>
        <n v="631646"/>
        <n v="628587"/>
        <n v="631617"/>
        <n v="628220"/>
        <n v="628535"/>
        <n v="631472"/>
        <n v="631471"/>
        <n v="631886"/>
        <n v="627602"/>
        <n v="675362"/>
        <n v="637699"/>
        <n v="662442"/>
        <n v="662390"/>
        <n v="662282"/>
        <n v="662277"/>
        <n v="661947"/>
        <n v="661656"/>
        <n v="661618"/>
        <n v="661177"/>
        <n v="662600"/>
        <n v="632729"/>
        <n v="662719"/>
        <n v="675417"/>
        <n v="660664"/>
        <n v="660254"/>
        <n v="639780"/>
        <n v="639715"/>
        <n v="638557"/>
        <n v="661036"/>
        <n v="638134"/>
        <n v="638056"/>
        <n v="633751"/>
        <n v="665491"/>
        <n v="673302"/>
        <n v="669897"/>
        <n v="669369"/>
        <n v="669364"/>
        <n v="669363"/>
        <n v="669358"/>
        <n v="668345"/>
        <n v="668099"/>
        <n v="666775"/>
        <n v="662568"/>
        <n v="665917"/>
        <n v="638495"/>
        <n v="665343"/>
        <n v="665315"/>
        <n v="665031"/>
        <n v="675337"/>
        <n v="664012"/>
        <n v="663783"/>
        <n v="663668"/>
        <n v="663551"/>
        <n v="662778"/>
        <n v="666166"/>
        <n v="633348"/>
        <n v="634220"/>
        <n v="634051"/>
        <n v="675473"/>
        <n v="633880"/>
        <n v="638621"/>
        <n v="633775"/>
        <n v="610107"/>
        <n v="633584"/>
        <n v="633521"/>
        <n v="634236"/>
        <n v="633407"/>
        <n v="802334"/>
        <n v="802525"/>
        <n v="632898"/>
        <n v="632896"/>
        <n v="802605"/>
        <n v="632835"/>
        <n v="632812"/>
        <n v="632802"/>
        <n v="632780"/>
        <n v="632739"/>
        <n v="633447"/>
        <n v="635310"/>
        <n v="637621"/>
        <n v="637308"/>
        <n v="637064"/>
        <n v="636962"/>
        <n v="636763"/>
        <n v="636732"/>
        <n v="802606"/>
        <n v="635921"/>
        <n v="634269"/>
        <n v="675508"/>
        <n v="635187"/>
        <n v="634599"/>
        <n v="677154"/>
        <n v="634464"/>
        <n v="634765"/>
        <n v="634986"/>
        <n v="802560"/>
        <n v="664834"/>
        <n v="612397"/>
        <n v="631799"/>
        <n v="631658"/>
        <n v="631276"/>
        <n v="632235"/>
        <n v="631797"/>
        <n v="611143"/>
        <n v="675343"/>
        <n v="611168"/>
        <n v="611170"/>
        <n v="611171"/>
        <n v="611172"/>
        <n v="629928"/>
        <n v="632843"/>
        <n v="633032"/>
        <n v="633957"/>
        <n v="631757"/>
        <n v="660703"/>
        <n v="611173"/>
        <n v="629536"/>
        <n v="664288"/>
        <n v="667220"/>
        <n v="611255"/>
        <n v="611175"/>
        <n v="611174"/>
        <n v="631630"/>
        <n v="674439"/>
        <n v="632926"/>
        <n v="631012"/>
        <n v="802595"/>
        <n v="660795"/>
      </sharedItems>
    </cacheField>
    <cacheField name="Parent Flag" numFmtId="0">
      <sharedItems containsBlank="1"/>
    </cacheField>
    <cacheField name="Parent Grant" numFmtId="0">
      <sharedItems containsBlank="1"/>
    </cacheField>
    <cacheField name="Budget Name" numFmtId="0">
      <sharedItems/>
    </cacheField>
    <cacheField name="Budget End Date" numFmtId="14">
      <sharedItems containsSemiMixedTypes="0" containsNonDate="0" containsDate="1" containsString="0" minDate="2014-08-31T00:00:00" maxDate="2018-01-01T00:00:00" count="50">
        <d v="2017-12-31T00:00:00"/>
        <d v="2017-08-23T00:00:00"/>
        <d v="2017-07-14T00:00:00"/>
        <d v="2017-10-31T00:00:00"/>
        <d v="2017-11-30T00:00:00"/>
        <d v="2017-09-30T00:00:00"/>
        <d v="2016-09-30T00:00:00"/>
        <d v="2017-12-22T00:00:00"/>
        <d v="2015-06-30T00:00:00"/>
        <d v="2017-09-15T00:00:00"/>
        <d v="2017-11-14T00:00:00"/>
        <d v="2017-09-14T00:00:00"/>
        <d v="2017-09-29T00:00:00"/>
        <d v="2017-07-31T00:00:00"/>
        <d v="2017-09-22T00:00:00"/>
        <d v="2017-06-30T00:00:00"/>
        <d v="2016-06-30T00:00:00"/>
        <d v="2017-08-01T00:00:00"/>
        <d v="2014-08-31T00:00:00"/>
        <d v="2017-07-26T00:00:00"/>
        <d v="2017-08-31T00:00:00"/>
        <d v="2017-05-31T00:00:00"/>
        <d v="2017-08-25T00:00:00"/>
        <d v="2017-12-30T00:00:00"/>
        <d v="2017-11-22T00:00:00"/>
        <d v="2017-06-15T00:00:00"/>
        <d v="2017-11-15T00:00:00"/>
        <d v="2016-12-31T00:00:00"/>
        <d v="2016-07-31T00:00:00"/>
        <d v="2017-08-21T00:00:00"/>
        <d v="2017-09-24T00:00:00"/>
        <d v="2017-03-31T00:00:00"/>
        <d v="2017-09-26T00:00:00"/>
        <d v="2015-07-31T00:00:00"/>
        <d v="2016-04-30T00:00:00"/>
        <d v="2017-10-15T00:00:00"/>
        <d v="2017-10-21T00:00:00"/>
        <d v="2017-09-27T00:00:00"/>
        <d v="2017-11-17T00:00:00"/>
        <d v="2017-10-29T00:00:00"/>
        <d v="2017-07-24T00:00:00"/>
        <d v="2017-11-09T00:00:00"/>
        <d v="2017-11-01T00:00:00"/>
        <d v="2017-12-14T00:00:00"/>
        <d v="2016-08-31T00:00:00"/>
        <d v="2017-04-30T00:00:00"/>
        <d v="2017-10-05T00:00:00"/>
        <d v="2017-11-08T00:00:00"/>
        <d v="2017-12-01T00:00:00"/>
        <d v="2017-09-18T00:00:00"/>
      </sharedItems>
      <fieldGroup par="16" base="7">
        <rangePr groupBy="months" startDate="2014-08-31T00:00:00" endDate="2018-01-01T00:00:00"/>
        <groupItems count="14">
          <s v="&lt;8/31/2014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18"/>
        </groupItems>
      </fieldGroup>
    </cacheField>
    <cacheField name="Principal Investigator" numFmtId="0">
      <sharedItems count="222">
        <s v="WANG, YAK-NAM"/>
        <s v="HEFNER, BRIAN T."/>
        <s v="SAVELLI, SONIA"/>
        <s v="STAFFORD, KATHLEEN M."/>
        <s v="FARQUHARSON, GORDON"/>
        <s v="BAILEY, MICHAEL R."/>
        <s v="MEEK, CHRISTOPHER"/>
        <s v="WHITTINGTON, JANICE M"/>
        <s v="GROVER, HIMANSHU"/>
        <s v="FREITAG, ROBERT C"/>
        <s v="KUHL, PATRICIA K."/>
        <s v="HSU, SHIH-CHIEH"/>
        <s v="LUBATTI, HENRY J"/>
        <s v="STOLL, STEFAN"/>
        <s v="CROWDER, KYLE"/>
        <s v="KENDALL, DIANE L."/>
        <s v="XU, XIAODONG"/>
        <s v="MARGHERIO, CARA"/>
        <s v="LAPE, PETER V"/>
        <s v="LYTLE, SARAH ROSEBERRY"/>
        <s v="MORALES, MIGUEL"/>
        <s v="KASABA, RESAT"/>
        <s v="WASSER, SAMUEL K."/>
        <s v="IMAIZUMI, TAKATO"/>
        <s v="DROBNY, GARY P"/>
        <s v="MIZUMORI, SHERI J"/>
        <s v="AVOLIO, BRUCE"/>
        <s v="ISHIMARU, ANN"/>
        <s v="SCHWARTZ, ILENE SHARON"/>
        <s v="WINDSCHITL, MARK A"/>
        <s v="JOSEPH, GAIL"/>
        <s v="REINHALL, PER G"/>
        <s v="YOU, SETTHIVOINE"/>
        <s v="DEVASIA, SANTOSH"/>
        <s v="KIM, AMY AHIM"/>
        <s v="TUTTLE, MARK E"/>
        <s v="POPOVIC, ZORAN"/>
        <s v="MAMISHEV, ALEXANDER V"/>
        <s v="CAO, GUOZHONG"/>
        <s v="CHIZECK, HOWARD JAY"/>
        <s v="JEN, ALEX K-Y."/>
        <s v="WAAS, MODERAGE ANTHONY"/>
        <s v="SMITH, NOAH A"/>
        <s v="RATNER, BUDDY D"/>
        <s v="GUESTRIN, CARLOS E"/>
        <s v="ACIKMESE, BEHCET"/>
        <s v="LADNER, RICHARD E"/>
        <s v="ZACHRY, MARK R"/>
        <s v="WINKLER, MARIKAROLIINA H"/>
        <s v="HASELKORN, MARK P"/>
        <s v="STAHL, DAVID A"/>
        <s v="BILMES, JEFFREY A."/>
        <s v="BRUNTON, STEVEN L."/>
        <s v="HILL, KRISTI MORGANSEN"/>
        <s v="YEN, JOYCE WEN-HWEI"/>
        <s v="CHANGED TO STPH"/>
        <s v="FLINN, BRIAN D."/>
        <s v="CONVERSE, SARAH J"/>
        <s v="VAN VOLKENBURGH, ELIZABETH"/>
        <s v="CORDELL, JEFFERY"/>
        <s v="PUNT, ANDRE"/>
        <s v="ROGERS, LUKE W."/>
        <s v="KROSBY, MEADE B."/>
        <s v="GORMAN-LEWIS, DREW J"/>
        <s v="MASS, CLIFFORD F"/>
        <s v="LAWLER, JOSHUA J"/>
        <s v="CHANGED TOAY"/>
        <s v="FRIDLEY, JAMES"/>
        <s v="CHAIR"/>
        <s v="EWING, KERN"/>
        <s v="SACHS, JULIAN P."/>
        <s v="FRANKLIN, JERRY F."/>
        <s v="OBRADOVICH, HELENE J."/>
        <s v="CRANDALL, MICHAEL D."/>
        <s v="COWARD, CHRISTOPHER T."/>
        <s v="WEBER, NICHOLAS M"/>
        <s v="LUKE, JESSICA"/>
        <s v="SCHUMACHER, SCOTT A"/>
        <s v="DILLON, BRIAN M"/>
        <s v="CATALANO, RICHARD F"/>
        <s v="PEARCE, DIANA"/>
        <s v="HAGGERTY, KEVIN P."/>
        <s v="TAJIMA, EMIKO A."/>
        <s v="GOLDHABER, DAN"/>
        <s v="BROWN, NATHANAEL R"/>
        <s v="WOODWARD, DANIELLE M."/>
        <s v="VAUGHN, RACHEL L."/>
        <s v="SUTHERLAND, NANCY L"/>
        <s v="DONOVAN, DENNIS"/>
        <s v="BANTA-GREEN, CALEB J."/>
        <s v="HUANG, GREG J."/>
        <s v="WALSON, JUDD L."/>
        <s v="CHAUDHARY, ANU"/>
        <s v="LIEBER, ANDRE"/>
        <s v="MILLER, SAMUEL I"/>
        <s v="NEITZ, MAUREEN"/>
        <s v="FANN, JESSE R"/>
        <s v="WILBUR, D. SCOTT"/>
        <s v="SHIRTS, BRIAN H"/>
        <s v="GARCIA, DAVID A."/>
        <s v="SCHUR, ELLEN A"/>
        <s v="KITAHATA, MARI M."/>
        <s v="BAMSHAD, MICHAEL J"/>
        <s v="ECKERT, LINDA O."/>
        <s v="YU, EVAN Y"/>
        <s v="SINGH, PRADEEP"/>
        <s v="NICKERSON, DEBORAH A"/>
        <s v="GIACHELLI, CECILIA"/>
        <s v="CELUM, CONNIE L."/>
        <s v="JOHNSON, KURT LEWIS"/>
        <s v="TAYLOR, JAMES"/>
        <s v="HARMON, KIMBERLY G"/>
        <s v="ELMORE, JOANN G"/>
        <s v="KING, MARY-CLAIRE"/>
        <s v="KAHN, STEVEN EMANUEL"/>
        <s v="KLEINHANS, NATALIA M."/>
        <s v="MATUTE-BELLO, GUSTAVO"/>
        <s v="ZENG, JING"/>
        <s v="SPAIN, WILLIAM"/>
        <s v="MAENZA, JANINE R."/>
        <s v="MARCOVINA, SANTICA M."/>
        <s v="OJEMANN, JEFFREY G"/>
        <s v="GIESEL, ANN E."/>
        <s v="CHESNUT, RANDALL M"/>
        <s v="RANSOM, BRUCE ROBERT"/>
        <s v="VAVILALA, MONICA S."/>
        <s v="FLECKMAN, PHILIP H"/>
        <s v="BREMNER, WILLIAM J"/>
        <s v="JEROME, KEITH R"/>
        <s v="AITKEN, MOIRA L."/>
        <s v="COOKSON, BRAD T"/>
        <s v="TEMKIN, NANCY R"/>
        <s v="RASKIND, WENDY H"/>
        <s v="COOMBS, ROBERT W"/>
        <s v="KATZE, MICHAEL GERALD"/>
        <s v="STEKLER, JOANNE D."/>
        <s v="EICHLER, EVAN E"/>
        <s v="TAUBEN, DAVID"/>
        <s v="GRAHAM, SUSAN M."/>
        <s v="MURPHY, SEAN C"/>
        <s v="PROBSTFIELD, JEFFREY L"/>
        <s v="SHANKARAN, VEENA"/>
        <s v="MONTGOMERY, ROBERT B."/>
        <s v="TRAPNELL, BRUCE C"/>
        <s v="ABERNETHY, NEIL F"/>
        <s v="TYKODI, SCOTT S."/>
        <s v="KRIEGER, ERIC V."/>
        <s v="HORNE, DAVID J."/>
        <s v="FAY, EMILY E"/>
        <s v="ALLEN, SUZANNE M."/>
        <s v="GOSS, CHRISTOPHER HOOPER"/>
        <s v="COLLIER, ANN C"/>
        <s v="YAGER, PAUL"/>
        <s v="JAYADEV, SUMAN"/>
        <s v="TUTHILL, JOHN C"/>
        <s v="CASSADAY, RYAN D."/>
        <s v="FARQUHAR, CAREY"/>
        <s v="MONNAT, RAYMOND J"/>
        <s v="LANDIS, CHARLES S"/>
        <s v="Lee, Sylvia M."/>
        <s v="WOODROW, KIM A."/>
        <s v="ZAGOTTA, WILLIAM N."/>
        <s v="CHUNG, MICHAEL H."/>
        <s v="MORRISON, RICHARD S"/>
        <s v="Wessells, Hunter"/>
        <s v="KATZ, DAVID ALEXANDER"/>
        <s v="PHAM, TAM NGOC"/>
        <s v="MACCOSS, MICHAEL"/>
        <s v="KOELLE, DAVID"/>
        <s v="JEFFERSON, JONATHAN ASHLEY"/>
        <s v="JARVIK, GAIL P."/>
        <s v="ZISMAN, TIMOTHY L"/>
        <s v="SHUSTOV, ANDREI R"/>
        <s v="DIGHE, MANJIRI K."/>
        <s v="SIBLEY, CAROL HOPKINS"/>
        <s v="ESCHENBACH, DAVID A"/>
        <s v="NGHIEM, PAUL"/>
        <s v="MORALES, LEO"/>
        <s v="GOPAL, AJAY"/>
        <s v="KWON, YOUNG"/>
        <s v="KILMER, JASON"/>
        <s v="HISERT, KATHERINE B"/>
        <s v="POLLACK, GERALD H"/>
        <s v="GALE, MICHAEL J"/>
        <s v="PETERSON, CHRISTOPHER W."/>
        <s v="UNUTZER, JURGEN"/>
        <s v="LAM, HUNG-MING"/>
        <s v="SCHWEIZER, MICHAEL"/>
        <s v="CHENG, RICHARD KAR-HANG"/>
        <s v="ZHANG, JING"/>
        <s v="VAN GELDER, RUSSELL"/>
        <s v="THOMPSON, MATTHEW J"/>
        <s v="WEINSTEIN, JONATHAN R."/>
        <s v="GOVERMAN, JOAN M"/>
        <s v="DEAN, LARRY S."/>
        <s v="SCHWARTZ, STEPHEN MARK"/>
        <s v="LEE, JANIE M"/>
        <s v="WEISS, MICHAEL D."/>
        <s v="REISMAN, MARK"/>
        <s v="THOMPSON, HILAIRE"/>
        <s v="OXFORD, MONICA L."/>
        <s v="DEMIRIS, GEORGE"/>
        <s v="ENSIGN, B. JOSEPHINE"/>
        <s v="THUMMEL, KENNETH E."/>
        <s v="LEE, KELLY K."/>
        <s v="WHITE, HAROLD STEVE"/>
        <s v="DEVINE, EMILY E."/>
        <s v="FENSKE, RICHARD A."/>
        <s v="GREMBOWSKI, DAVID"/>
        <s v="COE, NORMA B"/>
        <s v="HEAGERTY, PATRICK J."/>
        <s v="WEIR, BRUCE SPENCER"/>
        <s v="KISSEL, JOHN C."/>
        <s v="JOHNSON, PETER W"/>
        <s v="MEISCHKE, HENDRIKA W."/>
        <s v="KATZ, AARON"/>
        <s v="DRAKE, ALISON LOUISE"/>
        <s v="SETO, EDMUND"/>
        <s v="BELLAMY, GEORGE THOMAS"/>
        <s v="JAFFE, DANIEL A"/>
        <s v="WARK, MICHAEL"/>
        <s v="GAWEL, JAMES"/>
      </sharedItems>
    </cacheField>
    <cacheField name="Open Encumbrance" numFmtId="0">
      <sharedItems containsSemiMixedTypes="0" containsString="0" containsNumber="1" minValue="0" maxValue="249799.57"/>
    </cacheField>
    <cacheField name="Cost Share" numFmtId="0">
      <sharedItems containsSemiMixedTypes="0" containsString="0" containsNumber="1" minValue="-770529.82" maxValue="0"/>
    </cacheField>
    <cacheField name="Balance" numFmtId="0">
      <sharedItems containsSemiMixedTypes="0" containsString="0" containsNumber="1" minValue="0" maxValue="1428292.88"/>
    </cacheField>
    <cacheField name="Open Invoice" numFmtId="0">
      <sharedItems containsSemiMixedTypes="0" containsString="0" containsNumber="1" minValue="-424839.75" maxValue="130965.92"/>
    </cacheField>
    <cacheField name="Deficits" numFmtId="0">
      <sharedItems containsSemiMixedTypes="0" containsString="0" containsNumber="1" minValue="-292000" maxValue="0"/>
    </cacheField>
    <cacheField name="BUDGET_STATUS" numFmtId="0">
      <sharedItems/>
    </cacheField>
    <cacheField name="Quarters" numFmtId="0" databaseField="0">
      <fieldGroup base="7">
        <rangePr groupBy="quarters" startDate="2014-08-31T00:00:00" endDate="2018-01-01T00:00:00"/>
        <groupItems count="6">
          <s v="&lt;8/31/2014"/>
          <s v="Qtr1"/>
          <s v="Qtr2"/>
          <s v="Qtr3"/>
          <s v="Qtr4"/>
          <s v="&gt;1/1/2018"/>
        </groupItems>
      </fieldGroup>
    </cacheField>
    <cacheField name="Years" numFmtId="0" databaseField="0">
      <fieldGroup base="7">
        <rangePr groupBy="years" startDate="2014-08-31T00:00:00" endDate="2018-01-01T00:00:00"/>
        <groupItems count="7">
          <s v="&lt;8/31/2014"/>
          <s v="2014"/>
          <s v="2015"/>
          <s v="2016"/>
          <s v="2017"/>
          <s v="2018"/>
          <s v="&gt;1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0">
  <r>
    <x v="0"/>
    <n v="2160301000"/>
    <s v="APPLIED PHYSICS LAB"/>
    <x v="0"/>
    <s v="P"/>
    <s v="635586"/>
    <s v="SONO-SBIR"/>
    <x v="0"/>
    <x v="0"/>
    <n v="0"/>
    <n v="0"/>
    <n v="0"/>
    <n v="-187.2"/>
    <n v="0"/>
    <s v="3"/>
  </r>
  <r>
    <x v="0"/>
    <n v="2160301000"/>
    <s v="APPLIED PHYSICS LAB"/>
    <x v="1"/>
    <m/>
    <m/>
    <s v="PNNL-SERDP_"/>
    <x v="0"/>
    <x v="1"/>
    <n v="0"/>
    <n v="0"/>
    <n v="0"/>
    <n v="1131.8399999999999"/>
    <n v="0"/>
    <s v="3"/>
  </r>
  <r>
    <x v="0"/>
    <n v="2160301000"/>
    <s v="APPLIED PHYSICS LAB"/>
    <x v="2"/>
    <s v="S"/>
    <s v="610885"/>
    <s v="GLOBAL MARITIME PROG I"/>
    <x v="1"/>
    <x v="2"/>
    <n v="0"/>
    <n v="0"/>
    <n v="0"/>
    <n v="0"/>
    <n v="-59.99"/>
    <s v="3"/>
  </r>
  <r>
    <x v="0"/>
    <n v="2160301000"/>
    <s v="APPLIED PHYSICS LAB"/>
    <x v="3"/>
    <m/>
    <m/>
    <s v="WHOI SRI LANKA APL SUB"/>
    <x v="0"/>
    <x v="3"/>
    <n v="0"/>
    <n v="0"/>
    <n v="0"/>
    <n v="43.02"/>
    <n v="0"/>
    <s v="3"/>
  </r>
  <r>
    <x v="0"/>
    <n v="2160301000"/>
    <s v="APPLIED PHYSICS LAB"/>
    <x v="4"/>
    <s v="P"/>
    <s v="667712"/>
    <s v="DOPPLER SCATT VALIDATN"/>
    <x v="2"/>
    <x v="4"/>
    <n v="0"/>
    <n v="0"/>
    <n v="0"/>
    <n v="2879.44"/>
    <n v="-77.33"/>
    <s v="3"/>
  </r>
  <r>
    <x v="0"/>
    <n v="2160301000"/>
    <s v="APPLIED PHYSICS LAB"/>
    <x v="5"/>
    <m/>
    <m/>
    <s v="ASCENT PROJECT 42"/>
    <x v="0"/>
    <x v="5"/>
    <n v="0"/>
    <n v="0"/>
    <n v="0"/>
    <n v="0"/>
    <n v="0"/>
    <s v="3"/>
  </r>
  <r>
    <x v="0"/>
    <n v="2160301000"/>
    <s v="APPLIED PHYSICS LAB"/>
    <x v="6"/>
    <m/>
    <m/>
    <s v="BERING STRAIT AMN"/>
    <x v="3"/>
    <x v="3"/>
    <n v="0"/>
    <n v="0"/>
    <n v="0"/>
    <n v="1809.73"/>
    <n v="0"/>
    <s v="3"/>
  </r>
  <r>
    <x v="0"/>
    <n v="2160301000"/>
    <s v="APPLIED PHYSICS LAB"/>
    <x v="7"/>
    <s v="P"/>
    <s v="610885"/>
    <s v="GLOBAL MARITIME FORUM"/>
    <x v="1"/>
    <x v="2"/>
    <n v="0"/>
    <n v="0"/>
    <n v="687.84"/>
    <n v="0"/>
    <n v="0"/>
    <s v="3"/>
  </r>
  <r>
    <x v="1"/>
    <n v="2520001010"/>
    <s v="ARCHITECTURE"/>
    <x v="8"/>
    <m/>
    <m/>
    <s v="NEEA-IDL SERVICES"/>
    <x v="0"/>
    <x v="6"/>
    <n v="7.75"/>
    <n v="0"/>
    <n v="0"/>
    <n v="0"/>
    <n v="-4426.22"/>
    <s v="3"/>
  </r>
  <r>
    <x v="1"/>
    <n v="2520004000"/>
    <s v="URBAN DESIGN&amp; PLANNING"/>
    <x v="9"/>
    <m/>
    <m/>
    <s v="COST EVALUATION BRIDGE"/>
    <x v="0"/>
    <x v="7"/>
    <n v="0"/>
    <n v="0"/>
    <n v="763.93"/>
    <n v="0"/>
    <n v="0"/>
    <s v="3"/>
  </r>
  <r>
    <x v="1"/>
    <n v="2520004000"/>
    <s v="URBAN DESIGN&amp; PLANNING"/>
    <x v="10"/>
    <m/>
    <m/>
    <s v="MODELING USING HAZUS"/>
    <x v="4"/>
    <x v="8"/>
    <n v="0"/>
    <n v="0"/>
    <n v="1908.11"/>
    <n v="0"/>
    <n v="0"/>
    <s v="3"/>
  </r>
  <r>
    <x v="1"/>
    <n v="2520004000"/>
    <s v="URBAN DESIGN&amp; PLANNING"/>
    <x v="11"/>
    <m/>
    <m/>
    <s v="EVERETT HAZ MIT 2017"/>
    <x v="0"/>
    <x v="9"/>
    <n v="0"/>
    <n v="0"/>
    <n v="0"/>
    <n v="-7981.49"/>
    <n v="0"/>
    <s v="3"/>
  </r>
  <r>
    <x v="2"/>
    <n v="2540920000"/>
    <s v="ARTS &amp; SCI ILABS"/>
    <x v="12"/>
    <s v="P"/>
    <s v="626813"/>
    <s v="OECD - SHANGHAI"/>
    <x v="5"/>
    <x v="10"/>
    <n v="0"/>
    <n v="0"/>
    <n v="0"/>
    <n v="0"/>
    <n v="-9226.4599999999991"/>
    <s v="3"/>
  </r>
  <r>
    <x v="2"/>
    <n v="2540920000"/>
    <s v="ARTS &amp; SCI ILABS"/>
    <x v="13"/>
    <s v="S"/>
    <s v="626813"/>
    <s v="OECD-PARTICIPANT SUPP"/>
    <x v="6"/>
    <x v="10"/>
    <n v="0"/>
    <n v="0"/>
    <n v="0"/>
    <n v="0"/>
    <n v="0"/>
    <s v="3"/>
  </r>
  <r>
    <x v="2"/>
    <n v="2540574269"/>
    <s v="PHYSICS"/>
    <x v="14"/>
    <m/>
    <m/>
    <s v="FELIX"/>
    <x v="7"/>
    <x v="11"/>
    <n v="0"/>
    <n v="0"/>
    <n v="0"/>
    <n v="0"/>
    <n v="0"/>
    <s v="3"/>
  </r>
  <r>
    <x v="2"/>
    <n v="2540574279"/>
    <s v="PHYSICS"/>
    <x v="15"/>
    <m/>
    <m/>
    <s v="SYR UNIV SUBCONRACT"/>
    <x v="0"/>
    <x v="12"/>
    <n v="0"/>
    <n v="0"/>
    <n v="0"/>
    <n v="0"/>
    <n v="-85.06"/>
    <s v="3"/>
  </r>
  <r>
    <x v="2"/>
    <n v="2540540000"/>
    <s v="CHEMISTRY"/>
    <x v="16"/>
    <s v="S"/>
    <s v="669358"/>
    <s v="AHA HCN STOLL YR 1"/>
    <x v="8"/>
    <x v="13"/>
    <n v="0"/>
    <n v="0"/>
    <n v="0"/>
    <n v="0"/>
    <n v="0"/>
    <s v="3"/>
  </r>
  <r>
    <x v="2"/>
    <n v="2540786000"/>
    <s v="SOCIOLOGY"/>
    <x v="17"/>
    <m/>
    <m/>
    <s v="CROWDER THOMAS SEATTLE"/>
    <x v="9"/>
    <x v="14"/>
    <n v="0"/>
    <n v="0"/>
    <n v="0"/>
    <n v="0"/>
    <n v="0"/>
    <s v="3"/>
  </r>
  <r>
    <x v="2"/>
    <n v="2540588000"/>
    <s v="SPEECH &amp; HEAR SCI"/>
    <x v="18"/>
    <m/>
    <m/>
    <s v="VA IPA - LAM"/>
    <x v="10"/>
    <x v="15"/>
    <n v="0"/>
    <n v="0"/>
    <n v="3508.17"/>
    <n v="2605.2199999999998"/>
    <n v="0"/>
    <s v="3"/>
  </r>
  <r>
    <x v="2"/>
    <n v="2540574684"/>
    <s v="PHYSICS"/>
    <x v="19"/>
    <s v="P"/>
    <s v="628283"/>
    <s v="2D HETEROSTRUCTURES"/>
    <x v="11"/>
    <x v="16"/>
    <n v="3521.29"/>
    <n v="0"/>
    <n v="0"/>
    <n v="0"/>
    <n v="-1104.8800000000001"/>
    <s v="3"/>
  </r>
  <r>
    <x v="2"/>
    <n v="2540786020"/>
    <s v="SOCIOLOGY"/>
    <x v="20"/>
    <s v="S"/>
    <s v="611398"/>
    <s v="BRAINS II CERSE YR 1"/>
    <x v="4"/>
    <x v="17"/>
    <n v="0"/>
    <n v="0"/>
    <n v="0"/>
    <n v="0"/>
    <n v="0"/>
    <s v="3"/>
  </r>
  <r>
    <x v="2"/>
    <n v="2540114000"/>
    <s v="BURKE MUSEUM"/>
    <x v="21"/>
    <m/>
    <m/>
    <s v="KENNEWICK REMAINS"/>
    <x v="5"/>
    <x v="18"/>
    <n v="472.09"/>
    <n v="0"/>
    <n v="0"/>
    <n v="0"/>
    <n v="-1263.3"/>
    <s v="3"/>
  </r>
  <r>
    <x v="2"/>
    <n v="2540920000"/>
    <s v="ARTS &amp; SCI ILABS"/>
    <x v="22"/>
    <m/>
    <m/>
    <s v="BTC AGREEMENT"/>
    <x v="12"/>
    <x v="19"/>
    <n v="0"/>
    <n v="0"/>
    <n v="59994.01"/>
    <n v="0"/>
    <n v="0"/>
    <s v="3"/>
  </r>
  <r>
    <x v="2"/>
    <n v="2540574299"/>
    <s v="PHYSICS"/>
    <x v="23"/>
    <m/>
    <m/>
    <s v="MORALES MSIP"/>
    <x v="13"/>
    <x v="20"/>
    <n v="0"/>
    <n v="0"/>
    <n v="0"/>
    <n v="42.65"/>
    <n v="-0.01"/>
    <s v="3"/>
  </r>
  <r>
    <x v="2"/>
    <n v="2540748000"/>
    <s v="INT STUDIES"/>
    <x v="24"/>
    <s v="P"/>
    <s v="802578"/>
    <s v="USAWC FELLOWSHIP 16-17"/>
    <x v="14"/>
    <x v="21"/>
    <n v="0"/>
    <n v="0"/>
    <n v="11827.75"/>
    <n v="0"/>
    <n v="0"/>
    <s v="3"/>
  </r>
  <r>
    <x v="2"/>
    <n v="2540540000"/>
    <s v="CHEMISTRY"/>
    <x v="25"/>
    <s v="S"/>
    <s v="669358"/>
    <s v="AHA HCN STOLL YR3"/>
    <x v="15"/>
    <x v="13"/>
    <n v="0"/>
    <n v="0"/>
    <n v="0"/>
    <n v="0"/>
    <n v="0"/>
    <s v="3"/>
  </r>
  <r>
    <x v="2"/>
    <n v="2540590000"/>
    <s v="BIOLOGY"/>
    <x v="26"/>
    <m/>
    <m/>
    <s v="PCB DETECTION DOG"/>
    <x v="0"/>
    <x v="22"/>
    <n v="0"/>
    <n v="0"/>
    <n v="0"/>
    <n v="0"/>
    <n v="0"/>
    <s v="4"/>
  </r>
  <r>
    <x v="2"/>
    <n v="2540574214"/>
    <s v="PHYSICS"/>
    <x v="27"/>
    <s v="S"/>
    <s v="628283"/>
    <s v="2D SUB"/>
    <x v="11"/>
    <x v="16"/>
    <n v="0"/>
    <n v="0"/>
    <n v="0"/>
    <n v="0"/>
    <n v="0"/>
    <s v="3"/>
  </r>
  <r>
    <x v="2"/>
    <n v="2540540000"/>
    <s v="CHEMISTRY"/>
    <x v="28"/>
    <s v="S"/>
    <s v="669358"/>
    <s v="AHA HCN STOLL YR 2"/>
    <x v="16"/>
    <x v="13"/>
    <n v="0"/>
    <n v="0"/>
    <n v="0"/>
    <n v="0"/>
    <n v="0"/>
    <s v="3"/>
  </r>
  <r>
    <x v="2"/>
    <n v="2540590000"/>
    <s v="BIOLOGY"/>
    <x v="29"/>
    <m/>
    <m/>
    <s v="TEMP CHANGES"/>
    <x v="0"/>
    <x v="23"/>
    <n v="16049.19"/>
    <n v="0"/>
    <n v="0"/>
    <n v="0"/>
    <n v="-0.04"/>
    <s v="4"/>
  </r>
  <r>
    <x v="2"/>
    <n v="2540540000"/>
    <s v="CHEMISTRY"/>
    <x v="30"/>
    <m/>
    <m/>
    <s v="SOLID STATE NMR EXPER"/>
    <x v="17"/>
    <x v="24"/>
    <n v="0"/>
    <n v="0"/>
    <n v="0"/>
    <n v="0"/>
    <n v="0"/>
    <s v="3"/>
  </r>
  <r>
    <x v="2"/>
    <n v="2540578000"/>
    <s v="PSYCHOLOGY"/>
    <x v="31"/>
    <s v="P"/>
    <s v="611398"/>
    <s v="BRAINS II"/>
    <x v="4"/>
    <x v="25"/>
    <n v="0"/>
    <n v="-2732.32"/>
    <n v="0"/>
    <n v="0"/>
    <n v="0"/>
    <s v="3"/>
  </r>
  <r>
    <x v="3"/>
    <n v="2560036000"/>
    <s v="LEADERSHIP CENTER"/>
    <x v="32"/>
    <m/>
    <m/>
    <s v="TLDP   CATMEDIA"/>
    <x v="0"/>
    <x v="26"/>
    <n v="10234.15"/>
    <n v="0"/>
    <n v="0"/>
    <n v="0"/>
    <n v="0"/>
    <s v="4"/>
  </r>
  <r>
    <x v="4"/>
    <n v="2580001000"/>
    <s v="DEPT OF EDUCATION"/>
    <x v="33"/>
    <m/>
    <m/>
    <s v="RACIAL EQUITY PILOT"/>
    <x v="0"/>
    <x v="27"/>
    <n v="0"/>
    <n v="0"/>
    <n v="884.94"/>
    <n v="0"/>
    <n v="0"/>
    <s v="3"/>
  </r>
  <r>
    <x v="4"/>
    <n v="2580004000"/>
    <s v="EXPERIMENTAL EDUC UNIT"/>
    <x v="34"/>
    <s v="S"/>
    <s v="664711"/>
    <s v="UW QRIS ON CAMPUS"/>
    <x v="15"/>
    <x v="28"/>
    <n v="0"/>
    <n v="0"/>
    <n v="107171.41"/>
    <n v="0"/>
    <n v="0"/>
    <s v="4"/>
  </r>
  <r>
    <x v="4"/>
    <n v="2580001000"/>
    <s v="DEPT OF EDUCATION"/>
    <x v="35"/>
    <s v="S"/>
    <s v="801316"/>
    <s v="NOYCE SCHLR PARTICIPNT"/>
    <x v="18"/>
    <x v="29"/>
    <n v="0"/>
    <n v="0"/>
    <n v="42032"/>
    <n v="0"/>
    <n v="0"/>
    <s v="3"/>
  </r>
  <r>
    <x v="4"/>
    <n v="2580001000"/>
    <s v="DEPT OF EDUCATION"/>
    <x v="36"/>
    <s v="P"/>
    <s v="801316"/>
    <s v="NOYCE SCHOLARS"/>
    <x v="18"/>
    <x v="29"/>
    <n v="0"/>
    <n v="0"/>
    <n v="40.82"/>
    <n v="0"/>
    <n v="0"/>
    <s v="3"/>
  </r>
  <r>
    <x v="4"/>
    <n v="2580001200"/>
    <s v="DEPT OF EDUCATION"/>
    <x v="37"/>
    <s v="S"/>
    <s v="664711"/>
    <s v="UW QRIS"/>
    <x v="15"/>
    <x v="30"/>
    <n v="0"/>
    <n v="0"/>
    <n v="549862.66"/>
    <n v="0"/>
    <n v="0"/>
    <s v="4"/>
  </r>
  <r>
    <x v="4"/>
    <n v="2580001200"/>
    <s v="DEPT OF EDUCATION"/>
    <x v="38"/>
    <s v="P"/>
    <s v="664711"/>
    <s v="UW QRIS"/>
    <x v="15"/>
    <x v="30"/>
    <n v="0"/>
    <n v="0"/>
    <n v="1428292.88"/>
    <n v="0"/>
    <n v="0"/>
    <s v="3"/>
  </r>
  <r>
    <x v="5"/>
    <n v="2600010020"/>
    <s v="MECHANICAL ENGINEERING"/>
    <x v="39"/>
    <s v="P"/>
    <s v="661611"/>
    <s v="SANDING ASSIST DEV"/>
    <x v="0"/>
    <x v="31"/>
    <n v="0"/>
    <n v="0"/>
    <n v="0"/>
    <n v="0"/>
    <n v="0"/>
    <s v="3"/>
  </r>
  <r>
    <x v="5"/>
    <n v="2600004000"/>
    <s v="AERO AND ASTRO"/>
    <x v="40"/>
    <m/>
    <m/>
    <s v="PLASMA DIAGNOSTICS"/>
    <x v="19"/>
    <x v="32"/>
    <n v="0"/>
    <n v="0"/>
    <n v="0"/>
    <n v="3102.13"/>
    <n v="0"/>
    <s v="3"/>
  </r>
  <r>
    <x v="5"/>
    <n v="2600010020"/>
    <s v="MECHANICAL ENGINEERING"/>
    <x v="41"/>
    <s v="S"/>
    <s v="661611"/>
    <s v="SUB SANDING ASSIST DEV"/>
    <x v="0"/>
    <x v="33"/>
    <n v="0"/>
    <n v="0"/>
    <n v="2693.34"/>
    <n v="0"/>
    <n v="0"/>
    <s v="3"/>
  </r>
  <r>
    <x v="5"/>
    <n v="2600006000"/>
    <s v="CIVIL &amp; ENVIR ENGINEER"/>
    <x v="42"/>
    <m/>
    <m/>
    <s v="BELLEVUE FITWEL"/>
    <x v="0"/>
    <x v="34"/>
    <n v="0"/>
    <n v="0"/>
    <n v="0"/>
    <n v="0"/>
    <n v="0"/>
    <s v="3"/>
  </r>
  <r>
    <x v="5"/>
    <n v="2600010280"/>
    <s v="MECHANICAL ENGINEERING"/>
    <x v="43"/>
    <m/>
    <m/>
    <s v="MOISTURE DIFFUSION"/>
    <x v="20"/>
    <x v="35"/>
    <n v="0"/>
    <n v="-0.06"/>
    <n v="0"/>
    <n v="0"/>
    <n v="-32969.980000000003"/>
    <s v="3"/>
  </r>
  <r>
    <x v="5"/>
    <n v="2600010020"/>
    <s v="MECHANICAL ENGINEERING"/>
    <x v="44"/>
    <m/>
    <m/>
    <s v="ERGO TEST"/>
    <x v="0"/>
    <x v="31"/>
    <n v="0"/>
    <n v="0"/>
    <n v="0"/>
    <n v="0"/>
    <n v="0"/>
    <s v="4"/>
  </r>
  <r>
    <x v="5"/>
    <n v="2600008000"/>
    <s v="COMPUTER SCIENCE &amp; ENG"/>
    <x v="45"/>
    <m/>
    <m/>
    <s v="ALLEN INSTITUTE"/>
    <x v="0"/>
    <x v="36"/>
    <n v="0"/>
    <n v="0"/>
    <n v="0"/>
    <n v="26044.400000000001"/>
    <n v="-16.77"/>
    <s v="3"/>
  </r>
  <r>
    <x v="5"/>
    <n v="2600007580"/>
    <s v="ELECTRICAL ENGINEERING"/>
    <x v="46"/>
    <m/>
    <m/>
    <s v="MAMISH APPA DATA CENTE"/>
    <x v="0"/>
    <x v="37"/>
    <n v="0"/>
    <n v="-37472.269999999997"/>
    <n v="10559.14"/>
    <n v="56970.36"/>
    <n v="0"/>
    <s v="3"/>
  </r>
  <r>
    <x v="5"/>
    <n v="2600011000"/>
    <s v="MATL SCI &amp; ENGINEERING"/>
    <x v="47"/>
    <m/>
    <m/>
    <s v="FILM MEMBRANE"/>
    <x v="21"/>
    <x v="38"/>
    <n v="118.52"/>
    <n v="0"/>
    <n v="0"/>
    <n v="0"/>
    <n v="0"/>
    <s v="3"/>
  </r>
  <r>
    <x v="5"/>
    <n v="2600007510"/>
    <s v="ELECTRICAL ENGINEERING"/>
    <x v="48"/>
    <m/>
    <m/>
    <s v="F2015-7503-CHIZECK"/>
    <x v="0"/>
    <x v="39"/>
    <n v="0"/>
    <n v="0"/>
    <n v="704.71"/>
    <n v="0"/>
    <n v="0"/>
    <s v="3"/>
  </r>
  <r>
    <x v="5"/>
    <n v="2600011000"/>
    <s v="MATL SCI &amp; ENGINEERING"/>
    <x v="49"/>
    <m/>
    <m/>
    <s v="CAPACITOR SCIENCE WP"/>
    <x v="0"/>
    <x v="40"/>
    <n v="0"/>
    <n v="0"/>
    <n v="0"/>
    <n v="0"/>
    <n v="0"/>
    <s v="4"/>
  </r>
  <r>
    <x v="5"/>
    <n v="2600004000"/>
    <s v="AERO AND ASTRO"/>
    <x v="50"/>
    <m/>
    <m/>
    <s v="STRUCTURAL TECH DEV"/>
    <x v="0"/>
    <x v="41"/>
    <n v="300.3"/>
    <n v="0"/>
    <n v="0"/>
    <n v="0"/>
    <n v="-0.01"/>
    <s v="4"/>
  </r>
  <r>
    <x v="5"/>
    <n v="2600008000"/>
    <s v="COMPUTER SCIENCE &amp; ENG"/>
    <x v="51"/>
    <m/>
    <m/>
    <s v="CMU ARIEL"/>
    <x v="0"/>
    <x v="42"/>
    <n v="8.51"/>
    <n v="0"/>
    <n v="0"/>
    <n v="6040.3"/>
    <n v="0"/>
    <s v="3"/>
  </r>
  <r>
    <x v="5"/>
    <n v="2600006000"/>
    <s v="CIVIL &amp; ENVIR ENGINEER"/>
    <x v="52"/>
    <m/>
    <m/>
    <s v="BELLEVUE VOC"/>
    <x v="0"/>
    <x v="34"/>
    <n v="0"/>
    <n v="0"/>
    <n v="5.21"/>
    <n v="0"/>
    <n v="0"/>
    <s v="4"/>
  </r>
  <r>
    <x v="5"/>
    <n v="2600014110"/>
    <s v="BIOENGINEERING"/>
    <x v="53"/>
    <m/>
    <m/>
    <s v="ABBOTT FL SYNTHESIS"/>
    <x v="0"/>
    <x v="43"/>
    <n v="0"/>
    <n v="0"/>
    <n v="0"/>
    <n v="0"/>
    <n v="-15201.57"/>
    <s v="3"/>
  </r>
  <r>
    <x v="5"/>
    <n v="2600008000"/>
    <s v="COMPUTER SCIENCE &amp; ENG"/>
    <x v="54"/>
    <m/>
    <m/>
    <s v="BBN LORELEI"/>
    <x v="0"/>
    <x v="42"/>
    <n v="7.79"/>
    <n v="0"/>
    <n v="962.99"/>
    <n v="0"/>
    <n v="0"/>
    <s v="3"/>
  </r>
  <r>
    <x v="5"/>
    <n v="2600008000"/>
    <s v="COMPUTER SCIENCE &amp; ENG"/>
    <x v="55"/>
    <s v="S"/>
    <s v="667619"/>
    <s v="TERRASWARM CSE-SUB"/>
    <x v="0"/>
    <x v="44"/>
    <n v="0"/>
    <n v="0"/>
    <n v="0"/>
    <n v="0"/>
    <n v="0"/>
    <s v="3"/>
  </r>
  <r>
    <x v="5"/>
    <n v="2600004000"/>
    <s v="AERO AND ASTRO"/>
    <x v="56"/>
    <m/>
    <m/>
    <s v="SSCI: GUARD"/>
    <x v="22"/>
    <x v="45"/>
    <n v="0"/>
    <n v="0"/>
    <n v="0"/>
    <n v="32838.230000000003"/>
    <n v="0"/>
    <s v="3"/>
  </r>
  <r>
    <x v="5"/>
    <n v="2600008000"/>
    <s v="COMPUTER SCIENCE &amp; ENG"/>
    <x v="57"/>
    <m/>
    <m/>
    <s v="DB APP"/>
    <x v="0"/>
    <x v="46"/>
    <n v="0"/>
    <n v="0"/>
    <n v="0"/>
    <n v="-10327.66"/>
    <n v="0"/>
    <s v="4"/>
  </r>
  <r>
    <x v="5"/>
    <n v="2600002000"/>
    <s v="HUMAN CTR DESIGN ENGR"/>
    <x v="58"/>
    <m/>
    <m/>
    <s v="DOMESTIC GIG WORK"/>
    <x v="23"/>
    <x v="47"/>
    <n v="0"/>
    <n v="0"/>
    <n v="13861.48"/>
    <n v="0"/>
    <n v="0"/>
    <s v="3"/>
  </r>
  <r>
    <x v="5"/>
    <n v="2600006000"/>
    <s v="CIVIL &amp; ENVIR ENGINEER"/>
    <x v="59"/>
    <m/>
    <m/>
    <s v="2015 BUSCH AWARD"/>
    <x v="0"/>
    <x v="48"/>
    <n v="0"/>
    <n v="0"/>
    <n v="57662.2"/>
    <n v="0"/>
    <n v="0"/>
    <s v="3"/>
  </r>
  <r>
    <x v="5"/>
    <n v="2600002000"/>
    <s v="HUMAN CTR DESIGN ENGR"/>
    <x v="60"/>
    <s v="S"/>
    <s v="610885"/>
    <s v="GMF HASELKORN"/>
    <x v="1"/>
    <x v="49"/>
    <n v="0"/>
    <n v="0"/>
    <n v="0"/>
    <n v="0"/>
    <n v="0"/>
    <s v="4"/>
  </r>
  <r>
    <x v="5"/>
    <n v="2600006000"/>
    <s v="CIVIL &amp; ENVIR ENGINEER"/>
    <x v="61"/>
    <s v="P"/>
    <s v="666055"/>
    <s v="MICROBIAL STRESS RESPN"/>
    <x v="5"/>
    <x v="50"/>
    <n v="0"/>
    <n v="0"/>
    <n v="0"/>
    <n v="0"/>
    <n v="-24101.27"/>
    <s v="4"/>
  </r>
  <r>
    <x v="5"/>
    <n v="2600007590"/>
    <s v="ELECTRICAL ENGINEERING"/>
    <x v="62"/>
    <s v="P"/>
    <s v="667619"/>
    <s v="TERRASWARM"/>
    <x v="0"/>
    <x v="51"/>
    <n v="0"/>
    <n v="0"/>
    <n v="0"/>
    <n v="0"/>
    <n v="0"/>
    <s v="3"/>
  </r>
  <r>
    <x v="5"/>
    <n v="2600010020"/>
    <s v="MECHANICAL ENGINEERING"/>
    <x v="63"/>
    <m/>
    <m/>
    <s v="PREDICTIVE SHIMMING"/>
    <x v="7"/>
    <x v="52"/>
    <n v="0"/>
    <n v="0"/>
    <n v="0"/>
    <n v="0"/>
    <n v="0"/>
    <s v="4"/>
  </r>
  <r>
    <x v="5"/>
    <n v="2600004000"/>
    <s v="AERO AND ASTRO"/>
    <x v="64"/>
    <m/>
    <m/>
    <s v="FIZIKL-UAV/UGV"/>
    <x v="5"/>
    <x v="53"/>
    <n v="0"/>
    <n v="0"/>
    <n v="22837.5"/>
    <n v="80651"/>
    <n v="0"/>
    <s v="3"/>
  </r>
  <r>
    <x v="5"/>
    <n v="2600001900"/>
    <s v="DEAN ENGINEERING"/>
    <x v="65"/>
    <s v="S"/>
    <s v="611398"/>
    <s v="BRAINS II - ADVANCE"/>
    <x v="4"/>
    <x v="54"/>
    <n v="0"/>
    <n v="0"/>
    <n v="0"/>
    <n v="0"/>
    <n v="0"/>
    <s v="3"/>
  </r>
  <r>
    <x v="5"/>
    <n v="2600010020"/>
    <s v="MECHANICAL ENGINEERING"/>
    <x v="66"/>
    <m/>
    <m/>
    <s v="ADVANCED AUTOMATED CON"/>
    <x v="7"/>
    <x v="33"/>
    <n v="0"/>
    <n v="0"/>
    <n v="50585.9"/>
    <n v="0.02"/>
    <n v="0"/>
    <s v="3"/>
  </r>
  <r>
    <x v="5"/>
    <n v="2600010020"/>
    <s v="MECHANICAL ENGINEERING"/>
    <x v="67"/>
    <m/>
    <m/>
    <s v="SPACE AUTOMATION DEV"/>
    <x v="7"/>
    <x v="55"/>
    <n v="0"/>
    <n v="0"/>
    <n v="0"/>
    <n v="0"/>
    <n v="0"/>
    <s v="4"/>
  </r>
  <r>
    <x v="5"/>
    <n v="2600011000"/>
    <s v="MATL SCI &amp; ENGINEERING"/>
    <x v="68"/>
    <m/>
    <m/>
    <s v="BOEING BONDING 2017"/>
    <x v="24"/>
    <x v="56"/>
    <n v="0"/>
    <n v="0"/>
    <n v="20000"/>
    <n v="0"/>
    <n v="0"/>
    <s v="3"/>
  </r>
  <r>
    <x v="6"/>
    <n v="2630003000"/>
    <s v="AQUATIC&amp;FISHERY SCIENC"/>
    <x v="69"/>
    <m/>
    <m/>
    <s v="LLTK MARINE SURVIVAL"/>
    <x v="13"/>
    <x v="57"/>
    <n v="0"/>
    <n v="0"/>
    <n v="0"/>
    <n v="12045.91"/>
    <n v="0"/>
    <s v="3"/>
  </r>
  <r>
    <x v="6"/>
    <n v="2630008000"/>
    <s v="ENVRMNTL &amp; FOREST SCI"/>
    <x v="70"/>
    <s v="P"/>
    <s v="618624"/>
    <s v="2016 MCSTEN"/>
    <x v="5"/>
    <x v="58"/>
    <n v="0"/>
    <n v="-14416.97"/>
    <n v="0"/>
    <n v="0"/>
    <n v="0"/>
    <s v="4"/>
  </r>
  <r>
    <x v="6"/>
    <n v="2630003000"/>
    <s v="AQUATIC&amp;FISHERY SCIENC"/>
    <x v="71"/>
    <m/>
    <m/>
    <s v="NIS ZOOPLANKTON 2"/>
    <x v="0"/>
    <x v="59"/>
    <n v="0"/>
    <n v="0"/>
    <n v="2373.5100000000002"/>
    <n v="20500"/>
    <n v="0"/>
    <s v="3"/>
  </r>
  <r>
    <x v="6"/>
    <n v="2630003000"/>
    <s v="AQUATIC&amp;FISHERY SCIENC"/>
    <x v="72"/>
    <m/>
    <m/>
    <s v="KBA SAC"/>
    <x v="0"/>
    <x v="60"/>
    <n v="0"/>
    <n v="0"/>
    <n v="0"/>
    <n v="0"/>
    <n v="-216.64"/>
    <s v="3"/>
  </r>
  <r>
    <x v="6"/>
    <n v="2630008000"/>
    <s v="ENVRMNTL &amp; FOREST SCI"/>
    <x v="73"/>
    <s v="S"/>
    <s v="660364"/>
    <s v="LIDAR STREAM MODEL SUB"/>
    <x v="0"/>
    <x v="61"/>
    <n v="0"/>
    <n v="0"/>
    <n v="191.27"/>
    <n v="0"/>
    <n v="0"/>
    <s v="3"/>
  </r>
  <r>
    <x v="6"/>
    <n v="2630015011"/>
    <s v="EARTHLAB"/>
    <x v="74"/>
    <m/>
    <m/>
    <s v="COLVILLE VA"/>
    <x v="5"/>
    <x v="62"/>
    <n v="23599.21"/>
    <n v="0"/>
    <n v="66901.759999999995"/>
    <n v="0"/>
    <n v="0"/>
    <s v="1"/>
  </r>
  <r>
    <x v="6"/>
    <n v="2630003000"/>
    <s v="AQUATIC&amp;FISHERY SCIENC"/>
    <x v="75"/>
    <s v="P"/>
    <s v="660364"/>
    <s v="LIDAR STRM MODEL"/>
    <x v="0"/>
    <x v="57"/>
    <n v="0"/>
    <n v="0"/>
    <n v="0"/>
    <n v="0"/>
    <n v="0"/>
    <s v="3"/>
  </r>
  <r>
    <x v="6"/>
    <n v="2630006000"/>
    <s v="EARTH &amp; SPACE SCIENCES"/>
    <x v="76"/>
    <s v="S"/>
    <s v="666055"/>
    <s v="MICROBIAL-ESS SUB"/>
    <x v="5"/>
    <x v="63"/>
    <n v="0"/>
    <n v="0"/>
    <n v="0"/>
    <n v="0"/>
    <n v="0"/>
    <s v="4"/>
  </r>
  <r>
    <x v="6"/>
    <n v="2630004000"/>
    <s v="ATM SCI"/>
    <x v="77"/>
    <m/>
    <m/>
    <s v="SDOT SNOWWATCH 16-17"/>
    <x v="5"/>
    <x v="64"/>
    <n v="0"/>
    <n v="0"/>
    <n v="0.01"/>
    <n v="0"/>
    <n v="0"/>
    <s v="4"/>
  </r>
  <r>
    <x v="6"/>
    <n v="2630004000"/>
    <s v="ATM SCI"/>
    <x v="78"/>
    <m/>
    <m/>
    <s v="SEATTLE RAINWATCH"/>
    <x v="0"/>
    <x v="64"/>
    <n v="0"/>
    <n v="0"/>
    <n v="0"/>
    <n v="0"/>
    <n v="0"/>
    <s v="4"/>
  </r>
  <r>
    <x v="6"/>
    <n v="2630012010"/>
    <s v="DEAN GRANT &amp; CONTRACT"/>
    <x v="79"/>
    <m/>
    <m/>
    <s v="DDCSP NFWF II"/>
    <x v="0"/>
    <x v="65"/>
    <n v="0"/>
    <n v="0"/>
    <n v="0"/>
    <n v="50959.21"/>
    <n v="0"/>
    <s v="3"/>
  </r>
  <r>
    <x v="6"/>
    <n v="2630003000"/>
    <s v="AQUATIC&amp;FISHERY SCIENC"/>
    <x v="80"/>
    <m/>
    <m/>
    <s v="WFF RAM LEGACY 2015"/>
    <x v="0"/>
    <x v="66"/>
    <n v="0"/>
    <n v="0"/>
    <n v="0"/>
    <n v="-1380.3"/>
    <n v="0"/>
    <s v="4"/>
  </r>
  <r>
    <x v="6"/>
    <n v="2630008000"/>
    <s v="ENVRMNTL &amp; FOREST SCI"/>
    <x v="81"/>
    <m/>
    <m/>
    <s v="AIM ONLINE"/>
    <x v="0"/>
    <x v="67"/>
    <n v="0"/>
    <n v="0"/>
    <n v="0"/>
    <n v="-6379.62"/>
    <n v="0"/>
    <s v="4"/>
  </r>
  <r>
    <x v="6"/>
    <n v="2630004000"/>
    <s v="ATM SCI"/>
    <x v="82"/>
    <m/>
    <m/>
    <s v="AMS FELLOWSHIPS"/>
    <x v="25"/>
    <x v="68"/>
    <n v="0"/>
    <n v="0"/>
    <n v="26102.84"/>
    <n v="-424839.75"/>
    <n v="0"/>
    <s v="3"/>
  </r>
  <r>
    <x v="6"/>
    <n v="2630008000"/>
    <s v="ENVRMNTL &amp; FOREST SCI"/>
    <x v="83"/>
    <m/>
    <m/>
    <s v="CONSERVATION INTERNS"/>
    <x v="5"/>
    <x v="69"/>
    <n v="0"/>
    <n v="-5701.89"/>
    <n v="0"/>
    <n v="35739.199999999997"/>
    <n v="0"/>
    <s v="3"/>
  </r>
  <r>
    <x v="6"/>
    <n v="2630003000"/>
    <s v="AQUATIC&amp;FISHERY SCIENC"/>
    <x v="84"/>
    <m/>
    <m/>
    <s v="KC SALMON PREDATION"/>
    <x v="0"/>
    <x v="57"/>
    <n v="0"/>
    <n v="0"/>
    <n v="0.01"/>
    <n v="0"/>
    <n v="0"/>
    <s v="3"/>
  </r>
  <r>
    <x v="6"/>
    <n v="2630002000"/>
    <s v="OCEANOGRAPHY"/>
    <x v="85"/>
    <m/>
    <m/>
    <s v="SOUTH CROSS MANGROVES"/>
    <x v="0"/>
    <x v="70"/>
    <n v="0"/>
    <n v="-7485.54"/>
    <n v="0"/>
    <n v="0"/>
    <n v="0"/>
    <s v="3"/>
  </r>
  <r>
    <x v="6"/>
    <n v="2630008000"/>
    <s v="ENVRMNTL &amp; FOREST SCI"/>
    <x v="86"/>
    <m/>
    <m/>
    <s v="LIDAR ANALYSIS"/>
    <x v="0"/>
    <x v="71"/>
    <n v="0"/>
    <n v="0"/>
    <n v="0"/>
    <n v="0"/>
    <n v="0"/>
    <s v="4"/>
  </r>
  <r>
    <x v="7"/>
    <n v="2660217000"/>
    <s v="NEUROSCIENCE"/>
    <x v="87"/>
    <m/>
    <m/>
    <s v="NEURO SCRI 15-17"/>
    <x v="15"/>
    <x v="72"/>
    <n v="0"/>
    <n v="0"/>
    <n v="7238.26"/>
    <n v="0"/>
    <n v="0"/>
    <s v="3"/>
  </r>
  <r>
    <x v="8"/>
    <n v="2670002000"/>
    <s v="ISCHOOL RESEARCH"/>
    <x v="88"/>
    <m/>
    <m/>
    <s v="DIGITAL EQUITY"/>
    <x v="0"/>
    <x v="73"/>
    <n v="0"/>
    <n v="0"/>
    <n v="0"/>
    <n v="0"/>
    <n v="0"/>
    <s v="4"/>
  </r>
  <r>
    <x v="8"/>
    <n v="2670002090"/>
    <s v="ISCHOOL RESEARCH"/>
    <x v="89"/>
    <s v="P"/>
    <s v="634903"/>
    <s v="LEGACY"/>
    <x v="0"/>
    <x v="74"/>
    <n v="210524.91"/>
    <n v="0"/>
    <n v="224700.4"/>
    <n v="-23325.75"/>
    <n v="0"/>
    <s v="1"/>
  </r>
  <r>
    <x v="8"/>
    <n v="2670002090"/>
    <s v="ISCHOOL RESEARCH"/>
    <x v="90"/>
    <s v="S"/>
    <s v="634903"/>
    <s v="LEGACY DISCRETIONARY"/>
    <x v="0"/>
    <x v="74"/>
    <n v="0"/>
    <n v="0"/>
    <n v="7801.62"/>
    <n v="0"/>
    <n v="0"/>
    <s v="1"/>
  </r>
  <r>
    <x v="8"/>
    <n v="2670002100"/>
    <s v="ISCHOOL RESEARCH"/>
    <x v="91"/>
    <m/>
    <m/>
    <s v="WEB LITERACY"/>
    <x v="26"/>
    <x v="75"/>
    <n v="0"/>
    <n v="0"/>
    <n v="4599.16"/>
    <n v="0"/>
    <n v="0"/>
    <s v="3"/>
  </r>
  <r>
    <x v="8"/>
    <n v="2670002000"/>
    <s v="ISCHOOL RESEARCH"/>
    <x v="92"/>
    <m/>
    <m/>
    <s v="BPRNCM"/>
    <x v="5"/>
    <x v="76"/>
    <n v="0"/>
    <n v="0"/>
    <n v="0"/>
    <n v="0"/>
    <n v="0"/>
    <s v="3"/>
  </r>
  <r>
    <x v="9"/>
    <n v="2680001000"/>
    <s v="LAW"/>
    <x v="93"/>
    <m/>
    <m/>
    <s v="LITC 2017"/>
    <x v="0"/>
    <x v="77"/>
    <n v="0"/>
    <n v="-23862.98"/>
    <n v="0"/>
    <n v="0"/>
    <n v="0"/>
    <s v="3"/>
  </r>
  <r>
    <x v="10"/>
    <n v="2700001020"/>
    <s v="EVANS SCH PUBPOL &amp; GOV"/>
    <x v="94"/>
    <m/>
    <m/>
    <s v="IZA"/>
    <x v="27"/>
    <x v="78"/>
    <n v="0"/>
    <n v="0"/>
    <n v="67096.78"/>
    <n v="0"/>
    <n v="0"/>
    <s v="3"/>
  </r>
  <r>
    <x v="11"/>
    <n v="2720001010"/>
    <s v="SCHOOL OF SOCIAL WORK"/>
    <x v="95"/>
    <m/>
    <m/>
    <s v="E2S 2017"/>
    <x v="0"/>
    <x v="79"/>
    <n v="0"/>
    <n v="0"/>
    <n v="0"/>
    <n v="0"/>
    <n v="0"/>
    <s v="3"/>
  </r>
  <r>
    <x v="11"/>
    <n v="2720001000"/>
    <s v="SCHOOL OF SOCIAL WORK"/>
    <x v="96"/>
    <m/>
    <m/>
    <s v="NYC UPDATE-2017"/>
    <x v="5"/>
    <x v="80"/>
    <n v="0"/>
    <n v="0"/>
    <n v="0"/>
    <n v="14509.4"/>
    <n v="0"/>
    <s v="3"/>
  </r>
  <r>
    <x v="11"/>
    <n v="2720001010"/>
    <s v="SCHOOL OF SOCIAL WORK"/>
    <x v="97"/>
    <m/>
    <m/>
    <s v="XXXADVXXXUPPER MICHIGA"/>
    <x v="5"/>
    <x v="81"/>
    <n v="0"/>
    <n v="0"/>
    <n v="2964.55"/>
    <n v="0"/>
    <n v="0"/>
    <s v="3"/>
  </r>
  <r>
    <x v="11"/>
    <n v="2720001000"/>
    <s v="SCHOOL OF SOCIAL WORK"/>
    <x v="98"/>
    <s v="P"/>
    <s v="610639"/>
    <s v="NL-SBIRT"/>
    <x v="12"/>
    <x v="82"/>
    <n v="0"/>
    <n v="0"/>
    <n v="0"/>
    <n v="0"/>
    <n v="0"/>
    <s v="4"/>
  </r>
  <r>
    <x v="11"/>
    <n v="2720001000"/>
    <s v="SCHOOL OF SOCIAL WORK"/>
    <x v="99"/>
    <m/>
    <m/>
    <s v="OR-UPDATE-2017"/>
    <x v="4"/>
    <x v="80"/>
    <n v="0"/>
    <n v="0"/>
    <n v="1097.1600000000001"/>
    <n v="42500"/>
    <n v="0"/>
    <s v="3"/>
  </r>
  <r>
    <x v="11"/>
    <n v="2720001010"/>
    <s v="SCHOOL OF SOCIAL WORK"/>
    <x v="100"/>
    <s v="S"/>
    <s v="610639"/>
    <s v="NL-SBIRT SUB YR2"/>
    <x v="12"/>
    <x v="81"/>
    <n v="0"/>
    <n v="0"/>
    <n v="0"/>
    <n v="0"/>
    <n v="0"/>
    <s v="4"/>
  </r>
  <r>
    <x v="11"/>
    <n v="2720001010"/>
    <s v="SCHOOL OF SOCIAL WORK"/>
    <x v="101"/>
    <m/>
    <m/>
    <s v="BRONZEVILLE CTC PLUS"/>
    <x v="5"/>
    <x v="81"/>
    <n v="377.04"/>
    <n v="0"/>
    <n v="0"/>
    <n v="0"/>
    <n v="0"/>
    <s v="3"/>
  </r>
  <r>
    <x v="11"/>
    <n v="2720001010"/>
    <s v="SCHOOL OF SOCIAL WORK"/>
    <x v="102"/>
    <m/>
    <m/>
    <s v="AUS IYDS MIDDLE COHORT"/>
    <x v="5"/>
    <x v="79"/>
    <n v="0"/>
    <n v="0"/>
    <n v="0"/>
    <n v="40459"/>
    <n v="0"/>
    <s v="3"/>
  </r>
  <r>
    <x v="11"/>
    <n v="2720001000"/>
    <s v="SCHOOL OF SOCIAL WORK"/>
    <x v="103"/>
    <s v="S"/>
    <s v="631630"/>
    <s v="ARNOLD SALARY SPIKING"/>
    <x v="15"/>
    <x v="83"/>
    <n v="0"/>
    <n v="0"/>
    <n v="0"/>
    <n v="0"/>
    <n v="-1065.3900000000001"/>
    <s v="3"/>
  </r>
  <r>
    <x v="11"/>
    <n v="2720001010"/>
    <s v="SCHOOL OF SOCIAL WORK"/>
    <x v="104"/>
    <m/>
    <m/>
    <s v="AEC FOTC ADAPTATION"/>
    <x v="0"/>
    <x v="81"/>
    <n v="0.03"/>
    <n v="0"/>
    <n v="0"/>
    <n v="0"/>
    <n v="-1742.85"/>
    <s v="3"/>
  </r>
  <r>
    <x v="11"/>
    <n v="2720001000"/>
    <s v="SCHOOL OF SOCIAL WORK"/>
    <x v="105"/>
    <s v="S"/>
    <s v="632926"/>
    <s v="xxxADVxxxJPM CAREER PA"/>
    <x v="15"/>
    <x v="84"/>
    <n v="0"/>
    <n v="0"/>
    <n v="23602.34"/>
    <n v="0"/>
    <n v="0"/>
    <s v="3"/>
  </r>
  <r>
    <x v="11"/>
    <n v="2720001010"/>
    <s v="SCHOOL OF SOCIAL WORK"/>
    <x v="106"/>
    <m/>
    <m/>
    <s v="WA ESD WAGE SURVEY II"/>
    <x v="0"/>
    <x v="85"/>
    <n v="0"/>
    <n v="0"/>
    <n v="0.01"/>
    <n v="0"/>
    <n v="0"/>
    <s v="3"/>
  </r>
  <r>
    <x v="12"/>
    <n v="2820005000"/>
    <s v="EXPERIENTIAL LEARNING"/>
    <x v="107"/>
    <m/>
    <m/>
    <s v="JUMPSTART FY17"/>
    <x v="20"/>
    <x v="86"/>
    <n v="0"/>
    <n v="0"/>
    <n v="0"/>
    <n v="0"/>
    <n v="-171.39"/>
    <s v="3"/>
  </r>
  <r>
    <x v="13"/>
    <n v="3010222000"/>
    <s v="ALC/DRUG ABUSE INSTIT"/>
    <x v="108"/>
    <m/>
    <m/>
    <s v="NW HIDTA 16-17"/>
    <x v="0"/>
    <x v="87"/>
    <n v="0"/>
    <n v="0"/>
    <n v="0"/>
    <n v="0"/>
    <n v="-1428.66"/>
    <s v="3"/>
  </r>
  <r>
    <x v="13"/>
    <n v="3010222000"/>
    <s v="ALC/DRUG ABUSE INSTIT"/>
    <x v="109"/>
    <s v="P"/>
    <s v="610204"/>
    <s v="PACIFIC NORTHWEST NODE"/>
    <x v="21"/>
    <x v="88"/>
    <n v="0"/>
    <n v="0"/>
    <n v="0"/>
    <n v="0"/>
    <n v="-11191.24"/>
    <s v="3"/>
  </r>
  <r>
    <x v="13"/>
    <n v="3010222000"/>
    <s v="ALC/DRUG ABUSE INSTIT"/>
    <x v="110"/>
    <m/>
    <m/>
    <s v="RX OD PREVENTION"/>
    <x v="20"/>
    <x v="89"/>
    <n v="0"/>
    <n v="0"/>
    <n v="0"/>
    <n v="0"/>
    <n v="0"/>
    <s v="3"/>
  </r>
  <r>
    <x v="14"/>
    <n v="3020008000"/>
    <s v="ORTHODONTICS"/>
    <x v="111"/>
    <m/>
    <m/>
    <s v="ACCELEDENT &amp; ALIGNERS"/>
    <x v="0"/>
    <x v="90"/>
    <n v="0"/>
    <n v="0"/>
    <n v="10218.1"/>
    <n v="0"/>
    <n v="0"/>
    <s v="3"/>
  </r>
  <r>
    <x v="15"/>
    <n v="3040449070"/>
    <s v="GLOBAL HEALTH"/>
    <x v="112"/>
    <s v="S"/>
    <s v="627950"/>
    <s v="ERIN PROJ 1 YR5"/>
    <x v="28"/>
    <x v="91"/>
    <n v="0"/>
    <n v="0"/>
    <n v="0"/>
    <n v="0"/>
    <n v="0"/>
    <s v="3"/>
  </r>
  <r>
    <x v="15"/>
    <n v="3040442550"/>
    <s v="MICROBIOLOGY"/>
    <x v="113"/>
    <s v="S"/>
    <s v="627950"/>
    <s v="ERIN ANU PP Y5"/>
    <x v="28"/>
    <x v="92"/>
    <n v="0"/>
    <n v="0"/>
    <n v="0"/>
    <n v="0"/>
    <n v="0"/>
    <s v="3"/>
  </r>
  <r>
    <x v="15"/>
    <n v="3040112111"/>
    <s v="DEPARTMENT OF MEDICINE"/>
    <x v="114"/>
    <m/>
    <m/>
    <s v="LIEBER-BAYER"/>
    <x v="3"/>
    <x v="93"/>
    <n v="0"/>
    <n v="0"/>
    <n v="0"/>
    <n v="47437.7"/>
    <n v="0"/>
    <s v="3"/>
  </r>
  <r>
    <x v="15"/>
    <n v="3040442490"/>
    <s v="MICROBIOLOGY"/>
    <x v="115"/>
    <s v="S"/>
    <s v="627950"/>
    <s v="ERIN PROJ 2 YR5"/>
    <x v="28"/>
    <x v="94"/>
    <n v="0"/>
    <n v="0"/>
    <n v="0"/>
    <n v="0"/>
    <n v="-292000"/>
    <s v="3"/>
  </r>
  <r>
    <x v="15"/>
    <n v="3040915000"/>
    <s v="OPHTH SLU"/>
    <x v="116"/>
    <s v="P"/>
    <s v="610868"/>
    <s v="CORE GRANT - YRS 41-45"/>
    <x v="20"/>
    <x v="95"/>
    <n v="0"/>
    <n v="0"/>
    <n v="0"/>
    <n v="0"/>
    <n v="0"/>
    <s v="4"/>
  </r>
  <r>
    <x v="15"/>
    <n v="3040119040"/>
    <s v="PSYCHIATRY ADMIN"/>
    <x v="117"/>
    <m/>
    <m/>
    <s v="FANN PORTLAND VA IPA"/>
    <x v="5"/>
    <x v="96"/>
    <n v="0"/>
    <n v="0"/>
    <n v="218.42"/>
    <n v="0"/>
    <n v="0"/>
    <s v="3"/>
  </r>
  <r>
    <x v="15"/>
    <n v="3040121200"/>
    <s v="RADIATION ONCOLOGY"/>
    <x v="118"/>
    <m/>
    <m/>
    <s v="RIT LYMPHOMA YR5 OF 5"/>
    <x v="0"/>
    <x v="97"/>
    <n v="0"/>
    <n v="0"/>
    <n v="399.89"/>
    <n v="0"/>
    <n v="0"/>
    <s v="3"/>
  </r>
  <r>
    <x v="15"/>
    <n v="3040133832"/>
    <s v="LAB MEDICINE"/>
    <x v="119"/>
    <m/>
    <m/>
    <s v="FULLSPECTRUMCCRSEED"/>
    <x v="0"/>
    <x v="98"/>
    <n v="0"/>
    <n v="0"/>
    <n v="11395.32"/>
    <n v="0"/>
    <n v="0"/>
    <s v="4"/>
  </r>
  <r>
    <x v="15"/>
    <n v="3040112101"/>
    <s v="DEPARTMENT OF MEDICINE"/>
    <x v="120"/>
    <m/>
    <m/>
    <s v="VA-HEMATOLOGY GARCIA"/>
    <x v="29"/>
    <x v="99"/>
    <n v="0"/>
    <n v="0"/>
    <n v="0"/>
    <n v="0"/>
    <n v="0"/>
    <s v="4"/>
  </r>
  <r>
    <x v="15"/>
    <n v="3040112027"/>
    <s v="DEPARTMENT OF MEDICINE"/>
    <x v="121"/>
    <m/>
    <m/>
    <s v="GIGR"/>
    <x v="0"/>
    <x v="100"/>
    <n v="0"/>
    <n v="0"/>
    <n v="0"/>
    <n v="0"/>
    <n v="0"/>
    <s v="3"/>
  </r>
  <r>
    <x v="15"/>
    <n v="3040112018"/>
    <s v="DEPARTMENT OF MEDICINE"/>
    <x v="122"/>
    <m/>
    <m/>
    <s v="NA-ACCORD Y10"/>
    <x v="16"/>
    <x v="101"/>
    <n v="0"/>
    <n v="0"/>
    <n v="0"/>
    <n v="0"/>
    <n v="0"/>
    <s v="3"/>
  </r>
  <r>
    <x v="15"/>
    <n v="3040118140"/>
    <s v="PEDIATRICS"/>
    <x v="123"/>
    <m/>
    <m/>
    <s v="SECRETORY PROT AND CF"/>
    <x v="0"/>
    <x v="102"/>
    <n v="0"/>
    <n v="0"/>
    <n v="0"/>
    <n v="0"/>
    <n v="0"/>
    <s v="4"/>
  </r>
  <r>
    <x v="15"/>
    <n v="3040114550"/>
    <s v="OBGYN/ADMIN"/>
    <x v="124"/>
    <m/>
    <m/>
    <s v="ECKERT'S SCRI SUB"/>
    <x v="20"/>
    <x v="103"/>
    <n v="0"/>
    <n v="0"/>
    <n v="8.57"/>
    <n v="0"/>
    <n v="0"/>
    <s v="1"/>
  </r>
  <r>
    <x v="15"/>
    <n v="3040112171"/>
    <s v="DEPARTMENT OF MEDICINE"/>
    <x v="125"/>
    <m/>
    <m/>
    <s v="CITN12-03 DENDREON"/>
    <x v="20"/>
    <x v="104"/>
    <n v="0"/>
    <n v="0"/>
    <n v="21558.52"/>
    <n v="2000"/>
    <n v="0"/>
    <s v="3"/>
  </r>
  <r>
    <x v="15"/>
    <n v="3040442450"/>
    <s v="MICROBIOLOGY"/>
    <x v="126"/>
    <m/>
    <m/>
    <s v="SINGH CFFT BIOMARKER"/>
    <x v="0"/>
    <x v="105"/>
    <n v="0"/>
    <n v="0"/>
    <n v="0"/>
    <n v="0"/>
    <n v="0"/>
    <s v="3"/>
  </r>
  <r>
    <x v="15"/>
    <n v="3040448190"/>
    <s v="GENOME SCIENCES"/>
    <x v="127"/>
    <s v="P"/>
    <s v="627728"/>
    <s v="TOPMED RNA SEQUENCING"/>
    <x v="30"/>
    <x v="106"/>
    <n v="0"/>
    <n v="0"/>
    <n v="0"/>
    <n v="0"/>
    <n v="0"/>
    <s v="4"/>
  </r>
  <r>
    <x v="15"/>
    <n v="3040442490"/>
    <s v="MICROBIOLOGY"/>
    <x v="128"/>
    <s v="S"/>
    <s v="627950"/>
    <s v="ERIN ADMIN CORE Y5"/>
    <x v="28"/>
    <x v="94"/>
    <n v="0"/>
    <n v="0"/>
    <n v="0"/>
    <n v="0"/>
    <n v="0"/>
    <s v="3"/>
  </r>
  <r>
    <x v="15"/>
    <n v="3040431150"/>
    <s v="BIOENGINEERING"/>
    <x v="129"/>
    <m/>
    <m/>
    <s v="CAVD NIH"/>
    <x v="0"/>
    <x v="107"/>
    <n v="0"/>
    <n v="0"/>
    <n v="2.58"/>
    <n v="0"/>
    <n v="0"/>
    <s v="4"/>
  </r>
  <r>
    <x v="15"/>
    <n v="3040449030"/>
    <s v="GLOBAL HEALTH"/>
    <x v="130"/>
    <m/>
    <m/>
    <s v="VAGINAL CONTRACEPTIVE"/>
    <x v="21"/>
    <x v="108"/>
    <n v="0"/>
    <n v="0"/>
    <n v="0"/>
    <n v="0"/>
    <n v="-11780.1"/>
    <s v="3"/>
  </r>
  <r>
    <x v="15"/>
    <n v="3040442490"/>
    <s v="MICROBIOLOGY"/>
    <x v="131"/>
    <s v="P"/>
    <s v="627950"/>
    <s v="ERIN"/>
    <x v="28"/>
    <x v="94"/>
    <n v="0"/>
    <n v="0"/>
    <n v="0"/>
    <n v="0"/>
    <n v="-0.01"/>
    <s v="3"/>
  </r>
  <r>
    <x v="15"/>
    <n v="3040122250"/>
    <s v="REHABILITATION MEDICIN"/>
    <x v="132"/>
    <s v="P"/>
    <s v="628006"/>
    <s v="ADA NET KTC ACL"/>
    <x v="15"/>
    <x v="109"/>
    <n v="0"/>
    <n v="0"/>
    <n v="2262.58"/>
    <n v="0"/>
    <n v="0"/>
    <s v="3"/>
  </r>
  <r>
    <x v="15"/>
    <n v="3040118030"/>
    <s v="PEDIATRICS"/>
    <x v="133"/>
    <m/>
    <m/>
    <s v="PCORI"/>
    <x v="0"/>
    <x v="110"/>
    <n v="0"/>
    <n v="0"/>
    <n v="0"/>
    <n v="7460.03"/>
    <n v="0"/>
    <s v="3"/>
  </r>
  <r>
    <x v="15"/>
    <n v="3040111500"/>
    <s v="FAMILY MEDICINE"/>
    <x v="134"/>
    <m/>
    <m/>
    <s v="VA DOSE RESPONSE"/>
    <x v="5"/>
    <x v="111"/>
    <n v="0"/>
    <n v="0"/>
    <n v="0"/>
    <n v="10177"/>
    <n v="-14.59"/>
    <s v="3"/>
  </r>
  <r>
    <x v="15"/>
    <n v="3040112022"/>
    <s v="DEPARTMENT OF MEDICINE"/>
    <x v="135"/>
    <m/>
    <m/>
    <s v="REMI"/>
    <x v="3"/>
    <x v="112"/>
    <n v="157156.15"/>
    <n v="0"/>
    <n v="0"/>
    <n v="0"/>
    <n v="0"/>
    <s v="4"/>
  </r>
  <r>
    <x v="15"/>
    <n v="3040112111"/>
    <s v="DEPARTMENT OF MEDICINE"/>
    <x v="136"/>
    <m/>
    <m/>
    <s v="ISRAELI CANCER RESEARC"/>
    <x v="20"/>
    <x v="113"/>
    <n v="0"/>
    <n v="-358.08"/>
    <n v="0"/>
    <n v="0"/>
    <n v="0"/>
    <s v="3"/>
  </r>
  <r>
    <x v="15"/>
    <n v="3040121200"/>
    <s v="RADIATION ONCOLOGY"/>
    <x v="137"/>
    <m/>
    <m/>
    <s v="PNNL TASK 298849"/>
    <x v="0"/>
    <x v="97"/>
    <n v="0"/>
    <n v="0"/>
    <n v="0"/>
    <n v="0"/>
    <n v="0"/>
    <s v="4"/>
  </r>
  <r>
    <x v="15"/>
    <n v="3040112134"/>
    <s v="DEPARTMENT OF MEDICINE"/>
    <x v="138"/>
    <m/>
    <m/>
    <s v="JPA-HULL HR15"/>
    <x v="0"/>
    <x v="114"/>
    <n v="0"/>
    <n v="0"/>
    <n v="0"/>
    <n v="0"/>
    <n v="0"/>
    <s v="4"/>
  </r>
  <r>
    <x v="15"/>
    <n v="3040120000"/>
    <s v="RADIOLOGY"/>
    <x v="139"/>
    <m/>
    <m/>
    <s v="VA IPA REILLY"/>
    <x v="23"/>
    <x v="115"/>
    <n v="0"/>
    <n v="0"/>
    <n v="83984.94"/>
    <n v="0"/>
    <n v="0"/>
    <s v="3"/>
  </r>
  <r>
    <x v="15"/>
    <n v="3040912183"/>
    <s v="815 MED"/>
    <x v="140"/>
    <m/>
    <m/>
    <s v="IPA CHOW"/>
    <x v="0"/>
    <x v="116"/>
    <n v="0"/>
    <n v="0"/>
    <n v="0"/>
    <n v="0"/>
    <n v="-1353.66"/>
    <s v="3"/>
  </r>
  <r>
    <x v="15"/>
    <n v="3040121000"/>
    <s v="RADIATION ONCOLOGY"/>
    <x v="141"/>
    <m/>
    <m/>
    <s v="PARTIQOL"/>
    <x v="0"/>
    <x v="117"/>
    <n v="0"/>
    <n v="0"/>
    <n v="39.82"/>
    <n v="0"/>
    <n v="0"/>
    <s v="1"/>
  </r>
  <r>
    <x v="15"/>
    <n v="3040445000"/>
    <s v="PHYSIOLOGY &amp; BIOPHYSIC"/>
    <x v="142"/>
    <m/>
    <m/>
    <s v="VA CONTRACT"/>
    <x v="0"/>
    <x v="118"/>
    <n v="0"/>
    <n v="0"/>
    <n v="0"/>
    <n v="0"/>
    <n v="0"/>
    <s v="3"/>
  </r>
  <r>
    <x v="15"/>
    <n v="3040442450"/>
    <s v="MICROBIOLOGY"/>
    <x v="143"/>
    <s v="P"/>
    <s v="630577"/>
    <s v="SINGH CF RDP"/>
    <x v="5"/>
    <x v="105"/>
    <n v="0"/>
    <n v="0"/>
    <n v="0"/>
    <n v="0"/>
    <n v="0"/>
    <s v="3"/>
  </r>
  <r>
    <x v="15"/>
    <n v="3040112016"/>
    <s v="DEPARTMENT OF MEDICINE"/>
    <x v="144"/>
    <m/>
    <m/>
    <s v="HVTN LAB TRAVEL 16-17"/>
    <x v="4"/>
    <x v="119"/>
    <n v="0"/>
    <n v="0"/>
    <n v="0"/>
    <n v="-479.87"/>
    <n v="0"/>
    <s v="4"/>
  </r>
  <r>
    <x v="15"/>
    <n v="3040112138"/>
    <s v="DEPARTMENT OF MEDICINE"/>
    <x v="145"/>
    <m/>
    <m/>
    <s v="SEARCH REGISTRY YR2"/>
    <x v="12"/>
    <x v="120"/>
    <n v="0"/>
    <n v="0"/>
    <n v="16.989999999999998"/>
    <n v="0"/>
    <n v="0"/>
    <s v="3"/>
  </r>
  <r>
    <x v="15"/>
    <n v="3040113000"/>
    <s v="NEUROLOGICAL SURGERY"/>
    <x v="146"/>
    <m/>
    <m/>
    <s v="OJEMANN AIBS"/>
    <x v="0"/>
    <x v="121"/>
    <n v="0"/>
    <n v="0"/>
    <n v="0"/>
    <n v="0"/>
    <n v="-10.91"/>
    <s v="1"/>
  </r>
  <r>
    <x v="15"/>
    <n v="3040912183"/>
    <s v="815 MED"/>
    <x v="147"/>
    <m/>
    <m/>
    <s v="GMB VA SUPPLIES"/>
    <x v="0"/>
    <x v="116"/>
    <n v="0"/>
    <n v="0"/>
    <n v="8664.69"/>
    <n v="0"/>
    <n v="0"/>
    <s v="3"/>
  </r>
  <r>
    <x v="15"/>
    <n v="3040118020"/>
    <s v="PEDIATRICS"/>
    <x v="148"/>
    <m/>
    <m/>
    <s v="HOMELESS YOUTH 2017"/>
    <x v="0"/>
    <x v="122"/>
    <n v="0"/>
    <n v="0"/>
    <n v="0"/>
    <n v="14130.71"/>
    <n v="-1373.49"/>
    <s v="3"/>
  </r>
  <r>
    <x v="15"/>
    <n v="3040113000"/>
    <s v="NEUROLOGICAL SURGERY"/>
    <x v="149"/>
    <s v="P"/>
    <s v="630340"/>
    <s v="CHESNUTTEMKINTRACK YR4"/>
    <x v="20"/>
    <x v="123"/>
    <n v="0"/>
    <n v="0"/>
    <n v="0"/>
    <n v="0"/>
    <n v="-68105.08"/>
    <s v="3"/>
  </r>
  <r>
    <x v="15"/>
    <n v="3040113000"/>
    <s v="NEUROLOGICAL SURGERY"/>
    <x v="150"/>
    <s v="S"/>
    <s v="630340"/>
    <s v="CHESNUTTEMKINTRACK YR4"/>
    <x v="20"/>
    <x v="123"/>
    <n v="0"/>
    <n v="0"/>
    <n v="0"/>
    <n v="0"/>
    <n v="-64200.61"/>
    <s v="3"/>
  </r>
  <r>
    <x v="15"/>
    <n v="3040126000"/>
    <s v="NEUROLOGY"/>
    <x v="151"/>
    <m/>
    <m/>
    <s v="VA STROKE PHONE SVCS"/>
    <x v="4"/>
    <x v="124"/>
    <n v="0"/>
    <n v="0"/>
    <n v="1062.9000000000001"/>
    <n v="0"/>
    <n v="0"/>
    <s v="3"/>
  </r>
  <r>
    <x v="15"/>
    <n v="3040110000"/>
    <s v="ANESTHESIOLGY&amp;PAIN MED"/>
    <x v="152"/>
    <m/>
    <m/>
    <s v="MMT PED TBI"/>
    <x v="31"/>
    <x v="125"/>
    <n v="0"/>
    <n v="0"/>
    <n v="0"/>
    <n v="10630.48"/>
    <n v="-0.53"/>
    <s v="3"/>
  </r>
  <r>
    <x v="15"/>
    <n v="3040112074"/>
    <s v="DEPARTMENT OF MEDICINE"/>
    <x v="153"/>
    <m/>
    <m/>
    <s v="VA IPA FLECKMAN 16-17"/>
    <x v="5"/>
    <x v="126"/>
    <n v="0"/>
    <n v="0"/>
    <n v="0"/>
    <n v="25252.75"/>
    <n v="-20723.91"/>
    <s v="3"/>
  </r>
  <r>
    <x v="15"/>
    <n v="3040112133"/>
    <s v="DEPARTMENT OF MEDICINE"/>
    <x v="154"/>
    <m/>
    <m/>
    <s v="CCTN"/>
    <x v="32"/>
    <x v="127"/>
    <n v="0"/>
    <n v="0"/>
    <n v="209.1"/>
    <n v="8207.8799999999992"/>
    <n v="0"/>
    <s v="3"/>
  </r>
  <r>
    <x v="15"/>
    <n v="3040133240"/>
    <s v="LAB MEDICINE"/>
    <x v="155"/>
    <m/>
    <m/>
    <s v="SCRI K23 ALPANA"/>
    <x v="4"/>
    <x v="128"/>
    <n v="0"/>
    <n v="0"/>
    <n v="0"/>
    <n v="267.83999999999997"/>
    <n v="0"/>
    <s v="3"/>
  </r>
  <r>
    <x v="15"/>
    <n v="3040112181"/>
    <s v="DEPARTMENT OF MEDICINE"/>
    <x v="156"/>
    <m/>
    <m/>
    <s v="AITKEN CFF PHARMACIST"/>
    <x v="3"/>
    <x v="129"/>
    <n v="0"/>
    <n v="0"/>
    <n v="0"/>
    <n v="0"/>
    <n v="0"/>
    <s v="4"/>
  </r>
  <r>
    <x v="15"/>
    <n v="3040133640"/>
    <s v="LAB MEDICINE"/>
    <x v="157"/>
    <s v="S"/>
    <s v="627950"/>
    <s v="ERIN PROJ 3 YR5"/>
    <x v="33"/>
    <x v="130"/>
    <n v="0"/>
    <n v="0"/>
    <n v="0"/>
    <n v="0"/>
    <n v="-0.01"/>
    <s v="3"/>
  </r>
  <r>
    <x v="15"/>
    <n v="3040113000"/>
    <s v="NEUROLOGICAL SURGERY"/>
    <x v="158"/>
    <m/>
    <m/>
    <s v="VCU SUB CENC"/>
    <x v="12"/>
    <x v="131"/>
    <n v="0"/>
    <n v="0"/>
    <n v="0"/>
    <n v="0"/>
    <n v="-26217.23"/>
    <s v="3"/>
  </r>
  <r>
    <x v="15"/>
    <n v="3040448190"/>
    <s v="GENOME SCIENCES"/>
    <x v="159"/>
    <s v="S"/>
    <s v="627728"/>
    <s v="TOPMED ZERO F&amp;A"/>
    <x v="30"/>
    <x v="106"/>
    <n v="0"/>
    <n v="0"/>
    <n v="0"/>
    <n v="0"/>
    <n v="0"/>
    <s v="4"/>
  </r>
  <r>
    <x v="15"/>
    <n v="3040431150"/>
    <s v="BIOENGINEERING"/>
    <x v="160"/>
    <m/>
    <m/>
    <s v="CELL DIFFERENTIATION"/>
    <x v="0"/>
    <x v="107"/>
    <n v="0"/>
    <n v="0"/>
    <n v="0"/>
    <n v="0"/>
    <n v="-3513.57"/>
    <s v="4"/>
  </r>
  <r>
    <x v="15"/>
    <n v="3040112111"/>
    <s v="DEPARTMENT OF MEDICINE"/>
    <x v="161"/>
    <m/>
    <m/>
    <s v="KARN IPA"/>
    <x v="0"/>
    <x v="132"/>
    <n v="0"/>
    <n v="0"/>
    <n v="10718.74"/>
    <n v="0"/>
    <n v="0"/>
    <s v="3"/>
  </r>
  <r>
    <x v="15"/>
    <n v="3040133210"/>
    <s v="LAB MEDICINE"/>
    <x v="162"/>
    <m/>
    <m/>
    <s v="HVTN 505"/>
    <x v="4"/>
    <x v="133"/>
    <n v="0"/>
    <n v="0"/>
    <n v="0"/>
    <n v="-286.99"/>
    <n v="0"/>
    <s v="3"/>
  </r>
  <r>
    <x v="15"/>
    <n v="3040431150"/>
    <s v="BIOENGINEERING"/>
    <x v="163"/>
    <m/>
    <m/>
    <s v="VASCULAR CALCIFICATION"/>
    <x v="0"/>
    <x v="107"/>
    <n v="0"/>
    <n v="0"/>
    <n v="0"/>
    <n v="0"/>
    <n v="-1536.94"/>
    <s v="4"/>
  </r>
  <r>
    <x v="15"/>
    <n v="3041042250"/>
    <s v="ROSEN MICRO"/>
    <x v="164"/>
    <m/>
    <m/>
    <s v="KATZE R24EMORY RESUB"/>
    <x v="34"/>
    <x v="134"/>
    <n v="0"/>
    <n v="0"/>
    <n v="0"/>
    <n v="130965.92"/>
    <n v="0"/>
    <s v="3"/>
  </r>
  <r>
    <x v="15"/>
    <n v="3040126000"/>
    <s v="NEUROLOGY"/>
    <x v="165"/>
    <m/>
    <m/>
    <s v="RANSOM AUPN"/>
    <x v="35"/>
    <x v="124"/>
    <n v="0"/>
    <n v="0"/>
    <n v="0"/>
    <n v="0"/>
    <n v="0"/>
    <s v="3"/>
  </r>
  <r>
    <x v="15"/>
    <n v="3040112018"/>
    <s v="DEPARTMENT OF MEDICINE"/>
    <x v="166"/>
    <s v="P"/>
    <s v="628535"/>
    <s v="DETECT"/>
    <x v="12"/>
    <x v="135"/>
    <n v="0"/>
    <n v="0"/>
    <n v="0"/>
    <n v="834.3"/>
    <n v="-834.3"/>
    <s v="3"/>
  </r>
  <r>
    <x v="15"/>
    <n v="3040112181"/>
    <s v="DEPARTMENT OF MEDICINE"/>
    <x v="167"/>
    <m/>
    <m/>
    <s v="AITKEN ARC"/>
    <x v="4"/>
    <x v="129"/>
    <n v="0"/>
    <n v="0"/>
    <n v="0"/>
    <n v="0"/>
    <n v="0"/>
    <s v="3"/>
  </r>
  <r>
    <x v="15"/>
    <n v="3040112181"/>
    <s v="DEPARTMENT OF MEDICINE"/>
    <x v="168"/>
    <m/>
    <m/>
    <s v="AITKEN TDC"/>
    <x v="0"/>
    <x v="129"/>
    <n v="0"/>
    <n v="0"/>
    <n v="0"/>
    <n v="27563.5"/>
    <n v="0"/>
    <s v="3"/>
  </r>
  <r>
    <x v="15"/>
    <n v="3040448080"/>
    <s v="GENOME SCIENCES"/>
    <x v="169"/>
    <m/>
    <m/>
    <s v="NYGC SUB"/>
    <x v="4"/>
    <x v="136"/>
    <n v="0"/>
    <n v="0"/>
    <n v="0"/>
    <n v="32111.52"/>
    <n v="0"/>
    <s v="3"/>
  </r>
  <r>
    <x v="15"/>
    <n v="3040110000"/>
    <s v="ANESTHESIOLGY&amp;PAIN MED"/>
    <x v="170"/>
    <m/>
    <m/>
    <s v="NIDA UW COEPE"/>
    <x v="11"/>
    <x v="137"/>
    <n v="0"/>
    <n v="-19766.669999999998"/>
    <n v="0"/>
    <n v="6622.44"/>
    <n v="0"/>
    <s v="3"/>
  </r>
  <r>
    <x v="15"/>
    <n v="3040112018"/>
    <s v="DEPARTMENT OF MEDICINE"/>
    <x v="171"/>
    <m/>
    <m/>
    <s v="DEYA-TRAINING"/>
    <x v="0"/>
    <x v="138"/>
    <n v="0"/>
    <n v="0"/>
    <n v="0"/>
    <n v="3112.63"/>
    <n v="0"/>
    <s v="3"/>
  </r>
  <r>
    <x v="15"/>
    <n v="3040133680"/>
    <s v="LAB MEDICINE"/>
    <x v="172"/>
    <m/>
    <m/>
    <s v="VTEU 11-0042 TASK 2"/>
    <x v="20"/>
    <x v="139"/>
    <n v="835.21"/>
    <n v="0"/>
    <n v="0"/>
    <n v="0"/>
    <n v="-85788.19"/>
    <s v="4"/>
  </r>
  <r>
    <x v="15"/>
    <n v="3040112049"/>
    <s v="DEPARTMENT OF MEDICINE"/>
    <x v="173"/>
    <s v="P"/>
    <s v="662442"/>
    <s v="FLAT SUGAR"/>
    <x v="0"/>
    <x v="140"/>
    <n v="0"/>
    <n v="0"/>
    <n v="0"/>
    <n v="0"/>
    <n v="-902.01"/>
    <s v="4"/>
  </r>
  <r>
    <x v="15"/>
    <n v="3040112173"/>
    <s v="DEPARTMENT OF MEDICINE"/>
    <x v="174"/>
    <m/>
    <m/>
    <s v="CONQUER CANCER AWARD"/>
    <x v="0"/>
    <x v="141"/>
    <n v="0"/>
    <n v="0"/>
    <n v="0"/>
    <n v="-261.01"/>
    <n v="0"/>
    <s v="3"/>
  </r>
  <r>
    <x v="15"/>
    <n v="3040112171"/>
    <s v="DEPARTMENT OF MEDICINE"/>
    <x v="175"/>
    <m/>
    <m/>
    <s v="JANSSEN BIOMARKERS"/>
    <x v="0"/>
    <x v="142"/>
    <n v="0"/>
    <n v="0"/>
    <n v="51168.19"/>
    <n v="0"/>
    <n v="0"/>
    <s v="3"/>
  </r>
  <r>
    <x v="15"/>
    <n v="3040448360"/>
    <s v="GENOME SCIENCES"/>
    <x v="176"/>
    <m/>
    <m/>
    <s v="GENOME HACKERS"/>
    <x v="0"/>
    <x v="143"/>
    <n v="0"/>
    <n v="0"/>
    <n v="0.21"/>
    <n v="0"/>
    <n v="0"/>
    <s v="3"/>
  </r>
  <r>
    <x v="15"/>
    <n v="3040934000"/>
    <s v="BIME SLU"/>
    <x v="177"/>
    <m/>
    <m/>
    <s v="GATES SUBCONTRACT"/>
    <x v="5"/>
    <x v="144"/>
    <n v="0"/>
    <n v="0"/>
    <n v="0"/>
    <n v="-5673.22"/>
    <n v="-17.25"/>
    <s v="3"/>
  </r>
  <r>
    <x v="15"/>
    <n v="3040112178"/>
    <s v="DEPARTMENT OF MEDICINE"/>
    <x v="178"/>
    <m/>
    <m/>
    <s v="IL TWO"/>
    <x v="0"/>
    <x v="145"/>
    <n v="0"/>
    <n v="0"/>
    <n v="0"/>
    <n v="0"/>
    <n v="-22563.84"/>
    <s v="3"/>
  </r>
  <r>
    <x v="15"/>
    <n v="3040112041"/>
    <s v="DEPARTMENT OF MEDICINE"/>
    <x v="179"/>
    <m/>
    <m/>
    <s v="ACHD QUERI"/>
    <x v="36"/>
    <x v="146"/>
    <n v="26500"/>
    <n v="0"/>
    <n v="4669.96"/>
    <n v="0"/>
    <n v="0"/>
    <s v="3"/>
  </r>
  <r>
    <x v="15"/>
    <n v="3040112182"/>
    <s v="DEPARTMENT OF MEDICINE"/>
    <x v="180"/>
    <m/>
    <m/>
    <s v="xxxADVxxxHORNE TBESC"/>
    <x v="37"/>
    <x v="147"/>
    <n v="0"/>
    <n v="0"/>
    <n v="772.19"/>
    <n v="0"/>
    <n v="0"/>
    <s v="3"/>
  </r>
  <r>
    <x v="15"/>
    <n v="3040442450"/>
    <s v="MICROBIOLOGY"/>
    <x v="181"/>
    <s v="S"/>
    <s v="660664"/>
    <s v="SINGH CFMATTERS"/>
    <x v="15"/>
    <x v="105"/>
    <n v="0"/>
    <n v="0"/>
    <n v="0"/>
    <n v="0"/>
    <n v="-9853.58"/>
    <s v="3"/>
  </r>
  <r>
    <x v="15"/>
    <n v="3040114300"/>
    <s v="OBGYN/ADMIN"/>
    <x v="182"/>
    <m/>
    <m/>
    <s v="STILLBIRTH CURRICULUM"/>
    <x v="0"/>
    <x v="148"/>
    <n v="0"/>
    <n v="0"/>
    <n v="0"/>
    <n v="-2597.6799999999998"/>
    <n v="0"/>
    <s v="3"/>
  </r>
  <r>
    <x v="15"/>
    <n v="3040112041"/>
    <s v="DEPARTMENT OF MEDICINE"/>
    <x v="183"/>
    <m/>
    <m/>
    <s v="ES QUERI"/>
    <x v="36"/>
    <x v="146"/>
    <n v="56500"/>
    <n v="0"/>
    <n v="38133.629999999997"/>
    <n v="0"/>
    <n v="0"/>
    <s v="3"/>
  </r>
  <r>
    <x v="15"/>
    <n v="3040605800"/>
    <s v="REG AFF"/>
    <x v="184"/>
    <m/>
    <m/>
    <s v="MODEL AHEC 2016-2017"/>
    <x v="20"/>
    <x v="149"/>
    <n v="0"/>
    <n v="0"/>
    <n v="0"/>
    <n v="0"/>
    <n v="0"/>
    <s v="3"/>
  </r>
  <r>
    <x v="15"/>
    <n v="3040112181"/>
    <s v="DEPARTMENT OF MEDICINE"/>
    <x v="185"/>
    <s v="P"/>
    <s v="660664"/>
    <s v="GOSS CFMATTERS"/>
    <x v="15"/>
    <x v="150"/>
    <n v="0"/>
    <n v="-116773.2"/>
    <n v="176429.97"/>
    <n v="0"/>
    <n v="0"/>
    <s v="3"/>
  </r>
  <r>
    <x v="15"/>
    <n v="3040112018"/>
    <s v="DEPARTMENT OF MEDICINE"/>
    <x v="186"/>
    <m/>
    <m/>
    <s v="ACTG PEC"/>
    <x v="4"/>
    <x v="151"/>
    <n v="0"/>
    <n v="0"/>
    <n v="0"/>
    <n v="0"/>
    <n v="-547.6"/>
    <s v="3"/>
  </r>
  <r>
    <x v="15"/>
    <n v="3040431080"/>
    <s v="BIOENGINEERING"/>
    <x v="187"/>
    <m/>
    <m/>
    <s v="DRAWBRIDGE"/>
    <x v="0"/>
    <x v="152"/>
    <n v="0"/>
    <n v="0"/>
    <n v="0"/>
    <n v="29123.38"/>
    <n v="-9493.27"/>
    <s v="3"/>
  </r>
  <r>
    <x v="15"/>
    <n v="3040126000"/>
    <s v="NEUROLOGY"/>
    <x v="188"/>
    <m/>
    <m/>
    <s v="HDSA COE 2017"/>
    <x v="0"/>
    <x v="153"/>
    <n v="0"/>
    <n v="0"/>
    <n v="0"/>
    <n v="0"/>
    <n v="0"/>
    <s v="4"/>
  </r>
  <r>
    <x v="15"/>
    <n v="3040445000"/>
    <s v="PHYSIOLOGY &amp; BIOPHYSIC"/>
    <x v="189"/>
    <m/>
    <m/>
    <s v="TUTHILL JANELIA AWARD"/>
    <x v="13"/>
    <x v="154"/>
    <n v="0"/>
    <n v="0"/>
    <n v="4193.13"/>
    <n v="0"/>
    <n v="0"/>
    <s v="3"/>
  </r>
  <r>
    <x v="15"/>
    <n v="3040112101"/>
    <s v="DEPARTMENT OF MEDICINE"/>
    <x v="190"/>
    <m/>
    <m/>
    <s v="INOTUZUMAB UW12037"/>
    <x v="20"/>
    <x v="155"/>
    <n v="0"/>
    <n v="0"/>
    <n v="25179.06"/>
    <n v="0"/>
    <n v="0"/>
    <s v="3"/>
  </r>
  <r>
    <x v="15"/>
    <n v="3040449000"/>
    <s v="GLOBAL HEALTH"/>
    <x v="191"/>
    <m/>
    <m/>
    <s v="P-HERT Y2"/>
    <x v="13"/>
    <x v="156"/>
    <n v="0"/>
    <n v="0"/>
    <n v="0"/>
    <n v="66081"/>
    <n v="0"/>
    <s v="3"/>
  </r>
  <r>
    <x v="15"/>
    <n v="3040443000"/>
    <s v="PATHOLOGY"/>
    <x v="192"/>
    <m/>
    <m/>
    <s v="HEG VCTR"/>
    <x v="0"/>
    <x v="157"/>
    <n v="0"/>
    <n v="0"/>
    <n v="0"/>
    <n v="0"/>
    <n v="-5221.38"/>
    <s v="3"/>
  </r>
  <r>
    <x v="15"/>
    <n v="3040112082"/>
    <s v="DEPARTMENT OF MEDICINE"/>
    <x v="193"/>
    <m/>
    <m/>
    <s v="POLARTRES"/>
    <x v="38"/>
    <x v="158"/>
    <n v="0"/>
    <n v="0"/>
    <n v="3214.14"/>
    <n v="0"/>
    <n v="0"/>
    <s v="1"/>
  </r>
  <r>
    <x v="15"/>
    <n v="3040112174"/>
    <s v="DEPARTMENT OF MEDICINE"/>
    <x v="194"/>
    <m/>
    <m/>
    <s v="JUNO 2727"/>
    <x v="0"/>
    <x v="159"/>
    <n v="0"/>
    <n v="0"/>
    <n v="0"/>
    <n v="0"/>
    <n v="-91385.96"/>
    <s v="3"/>
  </r>
  <r>
    <x v="15"/>
    <n v="3040605800"/>
    <s v="REG AFF"/>
    <x v="195"/>
    <m/>
    <m/>
    <s v="MT AHEC 15-16"/>
    <x v="20"/>
    <x v="149"/>
    <n v="0"/>
    <n v="0"/>
    <n v="0"/>
    <n v="0"/>
    <n v="0"/>
    <s v="4"/>
  </r>
  <r>
    <x v="15"/>
    <n v="3040431060"/>
    <s v="BIOENGINEERING"/>
    <x v="196"/>
    <m/>
    <m/>
    <s v="NANOFIBER MPT DEV"/>
    <x v="4"/>
    <x v="160"/>
    <n v="0"/>
    <n v="0"/>
    <n v="0"/>
    <n v="-39733.230000000003"/>
    <n v="0"/>
    <s v="3"/>
  </r>
  <r>
    <x v="15"/>
    <n v="3040445000"/>
    <s v="PHYSIOLOGY &amp; BIOPHYSIC"/>
    <x v="197"/>
    <s v="S"/>
    <s v="669358"/>
    <s v="HEART HCN CHANNELS YR1"/>
    <x v="8"/>
    <x v="161"/>
    <n v="0"/>
    <n v="0"/>
    <n v="0"/>
    <n v="0"/>
    <n v="0"/>
    <s v="3"/>
  </r>
  <r>
    <x v="15"/>
    <n v="3040445000"/>
    <s v="PHYSIOLOGY &amp; BIOPHYSIC"/>
    <x v="198"/>
    <s v="S"/>
    <s v="669358"/>
    <s v="HEART HCN CHANNELS YR3"/>
    <x v="15"/>
    <x v="161"/>
    <n v="0"/>
    <n v="0"/>
    <n v="0"/>
    <n v="0"/>
    <n v="0"/>
    <s v="3"/>
  </r>
  <r>
    <x v="15"/>
    <n v="3040445000"/>
    <s v="PHYSIOLOGY &amp; BIOPHYSIC"/>
    <x v="199"/>
    <s v="S"/>
    <s v="669358"/>
    <s v="HEART HCN CHANNELS YR2"/>
    <x v="16"/>
    <x v="161"/>
    <n v="0"/>
    <n v="0"/>
    <n v="0"/>
    <n v="0"/>
    <n v="0"/>
    <s v="3"/>
  </r>
  <r>
    <x v="15"/>
    <n v="3040445000"/>
    <s v="PHYSIOLOGY &amp; BIOPHYSIC"/>
    <x v="200"/>
    <s v="P"/>
    <s v="669358"/>
    <s v="HEART HCN CHANNELS"/>
    <x v="15"/>
    <x v="161"/>
    <n v="0"/>
    <n v="0"/>
    <n v="0"/>
    <n v="0"/>
    <n v="0"/>
    <s v="3"/>
  </r>
  <r>
    <x v="15"/>
    <n v="3040449000"/>
    <s v="GLOBAL HEALTH"/>
    <x v="201"/>
    <m/>
    <m/>
    <s v="PHE-LEEP YR05"/>
    <x v="13"/>
    <x v="162"/>
    <n v="0"/>
    <n v="0"/>
    <n v="0.01"/>
    <n v="0"/>
    <n v="0"/>
    <s v="4"/>
  </r>
  <r>
    <x v="15"/>
    <n v="3040113000"/>
    <s v="NEUROLOGICAL SURGERY"/>
    <x v="202"/>
    <m/>
    <m/>
    <s v="MORRISON BIF1 AD"/>
    <x v="0"/>
    <x v="163"/>
    <n v="720.89"/>
    <n v="0"/>
    <n v="0"/>
    <n v="-1575.28"/>
    <n v="0"/>
    <s v="3"/>
  </r>
  <r>
    <x v="15"/>
    <n v="3040124000"/>
    <s v="UROLOGY"/>
    <x v="203"/>
    <m/>
    <m/>
    <s v="AFRIMII"/>
    <x v="11"/>
    <x v="164"/>
    <n v="0"/>
    <n v="0"/>
    <n v="40449"/>
    <n v="0"/>
    <n v="0"/>
    <s v="3"/>
  </r>
  <r>
    <x v="15"/>
    <n v="3040112018"/>
    <s v="DEPARTMENT OF MEDICINE"/>
    <x v="204"/>
    <m/>
    <m/>
    <s v="WHO PNS 2017-KATZ"/>
    <x v="0"/>
    <x v="165"/>
    <n v="0"/>
    <n v="0"/>
    <n v="0"/>
    <n v="0"/>
    <n v="-493.36"/>
    <s v="3"/>
  </r>
  <r>
    <x v="15"/>
    <n v="3040123400"/>
    <s v="SURGERY"/>
    <x v="205"/>
    <m/>
    <m/>
    <s v="DOD ABA PROPRANOLOL"/>
    <x v="39"/>
    <x v="166"/>
    <n v="0"/>
    <n v="0"/>
    <n v="143.80000000000001"/>
    <n v="0"/>
    <n v="0"/>
    <s v="3"/>
  </r>
  <r>
    <x v="15"/>
    <n v="3040448160"/>
    <s v="GENOME SCIENCES"/>
    <x v="206"/>
    <m/>
    <m/>
    <s v="LINCS BROAD SUB"/>
    <x v="15"/>
    <x v="167"/>
    <n v="0"/>
    <n v="0"/>
    <n v="0"/>
    <n v="0"/>
    <n v="0"/>
    <s v="3"/>
  </r>
  <r>
    <x v="15"/>
    <n v="3040912013"/>
    <s v="815 MED"/>
    <x v="207"/>
    <m/>
    <m/>
    <s v="KOELLESANOFIDL529"/>
    <x v="0"/>
    <x v="168"/>
    <n v="0"/>
    <n v="0"/>
    <n v="0"/>
    <n v="0"/>
    <n v="0"/>
    <s v="3"/>
  </r>
  <r>
    <x v="15"/>
    <n v="3040112141"/>
    <s v="DEPARTMENT OF MEDICINE"/>
    <x v="208"/>
    <m/>
    <m/>
    <s v="CUREGN"/>
    <x v="0"/>
    <x v="169"/>
    <n v="0"/>
    <n v="0"/>
    <n v="2400"/>
    <n v="0"/>
    <n v="0"/>
    <s v="3"/>
  </r>
  <r>
    <x v="15"/>
    <n v="3040112138"/>
    <s v="DEPARTMENT OF MEDICINE"/>
    <x v="209"/>
    <m/>
    <m/>
    <s v="TEENLABS US-D 2017"/>
    <x v="20"/>
    <x v="120"/>
    <n v="0"/>
    <n v="0"/>
    <n v="0"/>
    <n v="17064.919999999998"/>
    <n v="0"/>
    <s v="3"/>
  </r>
  <r>
    <x v="15"/>
    <n v="3040112111"/>
    <s v="DEPARTMENT OF MEDICINE"/>
    <x v="210"/>
    <m/>
    <m/>
    <s v="GENETIC FELLOW"/>
    <x v="15"/>
    <x v="170"/>
    <n v="0"/>
    <n v="0"/>
    <n v="0"/>
    <n v="0"/>
    <n v="-8630.24"/>
    <s v="1"/>
  </r>
  <r>
    <x v="15"/>
    <n v="3040112081"/>
    <s v="DEPARTMENT OF MEDICINE"/>
    <x v="211"/>
    <m/>
    <m/>
    <s v="IBD QORUS"/>
    <x v="0"/>
    <x v="171"/>
    <n v="0"/>
    <n v="0"/>
    <n v="15000"/>
    <n v="0"/>
    <n v="0"/>
    <s v="3"/>
  </r>
  <r>
    <x v="15"/>
    <n v="3040112138"/>
    <s v="DEPARTMENT OF MEDICINE"/>
    <x v="212"/>
    <s v="S"/>
    <s v="662442"/>
    <s v="FLAT SUGAR NWLL"/>
    <x v="0"/>
    <x v="120"/>
    <n v="0"/>
    <n v="0"/>
    <n v="902.01"/>
    <n v="0"/>
    <n v="0"/>
    <s v="4"/>
  </r>
  <r>
    <x v="15"/>
    <n v="3040112101"/>
    <s v="DEPARTMENT OF MEDICINE"/>
    <x v="213"/>
    <m/>
    <m/>
    <s v="ALISERTIB"/>
    <x v="31"/>
    <x v="172"/>
    <n v="0"/>
    <n v="0"/>
    <n v="0"/>
    <n v="0"/>
    <n v="-10110.26"/>
    <s v="1"/>
  </r>
  <r>
    <x v="15"/>
    <n v="3040120000"/>
    <s v="RADIOLOGY"/>
    <x v="214"/>
    <s v="S"/>
    <s v="635586"/>
    <s v="SONO-SBIR - RAD/THIEL"/>
    <x v="0"/>
    <x v="173"/>
    <n v="0"/>
    <n v="0"/>
    <n v="0"/>
    <n v="0"/>
    <n v="0"/>
    <s v="3"/>
  </r>
  <r>
    <x v="15"/>
    <n v="3040448260"/>
    <s v="GENOME SCIENCES"/>
    <x v="215"/>
    <m/>
    <m/>
    <s v="SIBLEY WWARN OXFORD II"/>
    <x v="0"/>
    <x v="174"/>
    <n v="0"/>
    <n v="0"/>
    <n v="0.01"/>
    <n v="-810.17"/>
    <n v="0"/>
    <s v="3"/>
  </r>
  <r>
    <x v="15"/>
    <n v="3040114500"/>
    <s v="OBGYN/ADMIN"/>
    <x v="216"/>
    <m/>
    <m/>
    <s v="GAPPS YEAR 7"/>
    <x v="5"/>
    <x v="175"/>
    <n v="0"/>
    <n v="-9750.7999999999993"/>
    <n v="0"/>
    <n v="0"/>
    <n v="0"/>
    <s v="3"/>
  </r>
  <r>
    <x v="15"/>
    <n v="3040112082"/>
    <s v="DEPARTMENT OF MEDICINE"/>
    <x v="217"/>
    <m/>
    <m/>
    <s v="ABBVIE M15-464"/>
    <x v="0"/>
    <x v="158"/>
    <n v="0"/>
    <n v="0"/>
    <n v="20626.89"/>
    <n v="0"/>
    <n v="0"/>
    <s v="3"/>
  </r>
  <r>
    <x v="15"/>
    <n v="3040112018"/>
    <s v="DEPARTMENT OF MEDICINE"/>
    <x v="218"/>
    <m/>
    <m/>
    <s v="ACTG PF- CORE"/>
    <x v="4"/>
    <x v="151"/>
    <n v="0"/>
    <n v="0"/>
    <n v="417.5"/>
    <n v="36877.300000000003"/>
    <n v="0"/>
    <s v="3"/>
  </r>
  <r>
    <x v="15"/>
    <n v="3040112178"/>
    <s v="DEPARTMENT OF MEDICINE"/>
    <x v="219"/>
    <m/>
    <m/>
    <s v="CITN-09: MCC MK-3475"/>
    <x v="20"/>
    <x v="176"/>
    <n v="0"/>
    <n v="0"/>
    <n v="0"/>
    <n v="0"/>
    <n v="-50508.639999999999"/>
    <s v="3"/>
  </r>
  <r>
    <x v="15"/>
    <n v="3040620200"/>
    <s v="CEDI"/>
    <x v="220"/>
    <m/>
    <m/>
    <s v="SHPEP"/>
    <x v="0"/>
    <x v="177"/>
    <n v="0"/>
    <n v="-272293.03999999998"/>
    <n v="0"/>
    <n v="0"/>
    <n v="-378.45"/>
    <s v="3"/>
  </r>
  <r>
    <x v="15"/>
    <n v="3040112071"/>
    <s v="DEPARTMENT OF MEDICINE"/>
    <x v="221"/>
    <m/>
    <m/>
    <s v="REGISTRY-VARIOUS"/>
    <x v="0"/>
    <x v="126"/>
    <n v="0"/>
    <n v="0"/>
    <n v="0"/>
    <n v="0"/>
    <n v="0"/>
    <s v="1"/>
  </r>
  <r>
    <x v="15"/>
    <n v="3040112175"/>
    <s v="DEPARTMENT OF MEDICINE"/>
    <x v="222"/>
    <m/>
    <m/>
    <s v="xxxADVxxxCC9647"/>
    <x v="40"/>
    <x v="178"/>
    <n v="0"/>
    <n v="0"/>
    <n v="0"/>
    <n v="0"/>
    <n v="-1063.47"/>
    <s v="3"/>
  </r>
  <r>
    <x v="15"/>
    <n v="3040440430"/>
    <s v="BIOCHEMISTRY"/>
    <x v="223"/>
    <m/>
    <m/>
    <s v="KWON-CCSG_AWARD"/>
    <x v="0"/>
    <x v="179"/>
    <n v="11961"/>
    <n v="0"/>
    <n v="0"/>
    <n v="0"/>
    <n v="-12058.05"/>
    <s v="3"/>
  </r>
  <r>
    <x v="15"/>
    <n v="3040112018"/>
    <s v="DEPARTMENT OF MEDICINE"/>
    <x v="224"/>
    <m/>
    <m/>
    <s v="098 KOUP"/>
    <x v="41"/>
    <x v="151"/>
    <n v="110.1"/>
    <n v="0"/>
    <n v="14758.62"/>
    <n v="0"/>
    <n v="0"/>
    <s v="3"/>
  </r>
  <r>
    <x v="15"/>
    <n v="3040112101"/>
    <s v="DEPARTMENT OF MEDICINE"/>
    <x v="225"/>
    <m/>
    <m/>
    <s v="CITN-10 MK-3475 NCI"/>
    <x v="20"/>
    <x v="172"/>
    <n v="0"/>
    <n v="0"/>
    <n v="4413.88"/>
    <n v="0"/>
    <n v="0"/>
    <s v="3"/>
  </r>
  <r>
    <x v="15"/>
    <n v="3040119160"/>
    <s v="PSYCHIATRY ADMIN"/>
    <x v="226"/>
    <m/>
    <m/>
    <s v="TMI NORMS RESEARCH"/>
    <x v="0"/>
    <x v="180"/>
    <n v="0"/>
    <n v="0"/>
    <n v="10.92"/>
    <n v="0"/>
    <n v="0"/>
    <s v="3"/>
  </r>
  <r>
    <x v="15"/>
    <n v="3040442450"/>
    <s v="MICROBIOLOGY"/>
    <x v="227"/>
    <m/>
    <m/>
    <s v="SINGH CFF BAC VARIANTS"/>
    <x v="31"/>
    <x v="105"/>
    <n v="0"/>
    <n v="-30495.82"/>
    <n v="4888.32"/>
    <n v="0"/>
    <n v="0"/>
    <s v="3"/>
  </r>
  <r>
    <x v="15"/>
    <n v="3040112171"/>
    <s v="DEPARTMENT OF MEDICINE"/>
    <x v="228"/>
    <m/>
    <m/>
    <s v="VT464 IN CRPC"/>
    <x v="13"/>
    <x v="142"/>
    <n v="10000"/>
    <n v="0"/>
    <n v="66966.100000000006"/>
    <n v="0"/>
    <n v="0"/>
    <s v="3"/>
  </r>
  <r>
    <x v="15"/>
    <n v="3040112181"/>
    <s v="DEPARTMENT OF MEDICINE"/>
    <x v="229"/>
    <m/>
    <m/>
    <s v="HISERTLRMPHASE3"/>
    <x v="15"/>
    <x v="181"/>
    <n v="0"/>
    <n v="0"/>
    <n v="0"/>
    <n v="-18391.04"/>
    <n v="0"/>
    <s v="3"/>
  </r>
  <r>
    <x v="15"/>
    <n v="3040442450"/>
    <s v="MICROBIOLOGY"/>
    <x v="230"/>
    <m/>
    <m/>
    <s v="SINGH SECOR CFF"/>
    <x v="15"/>
    <x v="105"/>
    <n v="0"/>
    <n v="0"/>
    <n v="0"/>
    <n v="11982.5"/>
    <n v="0"/>
    <s v="3"/>
  </r>
  <r>
    <x v="15"/>
    <n v="3040431070"/>
    <s v="BIOENGINEERING"/>
    <x v="231"/>
    <m/>
    <m/>
    <s v="4TH-PHASE WATER"/>
    <x v="42"/>
    <x v="182"/>
    <n v="0"/>
    <n v="0"/>
    <n v="101890"/>
    <n v="0"/>
    <n v="0"/>
    <s v="3"/>
  </r>
  <r>
    <x v="15"/>
    <n v="3040110000"/>
    <s v="ANESTHESIOLGY&amp;PAIN MED"/>
    <x v="232"/>
    <m/>
    <m/>
    <s v="RETURN TO LEARN DEVELO"/>
    <x v="15"/>
    <x v="125"/>
    <n v="0"/>
    <n v="0"/>
    <n v="0"/>
    <n v="0"/>
    <n v="0"/>
    <s v="3"/>
  </r>
  <r>
    <x v="15"/>
    <n v="3040947002"/>
    <s v="IMMUNOLOGY SLU"/>
    <x v="233"/>
    <m/>
    <m/>
    <s v="CHOW F32 FELLOW"/>
    <x v="43"/>
    <x v="183"/>
    <n v="0"/>
    <n v="0"/>
    <n v="76.569999999999993"/>
    <n v="0"/>
    <n v="0"/>
    <s v="3"/>
  </r>
  <r>
    <x v="15"/>
    <n v="3040112111"/>
    <s v="DEPARTMENT OF MEDICINE"/>
    <x v="234"/>
    <m/>
    <m/>
    <s v="KIEM GENE EDITING"/>
    <x v="0"/>
    <x v="184"/>
    <n v="0"/>
    <n v="0"/>
    <n v="0"/>
    <n v="0"/>
    <n v="-0.01"/>
    <s v="3"/>
  </r>
  <r>
    <x v="15"/>
    <n v="3040119040"/>
    <s v="PSYCHIATRY ADMIN"/>
    <x v="235"/>
    <m/>
    <m/>
    <s v="SIF SUPPLEMENT"/>
    <x v="0"/>
    <x v="185"/>
    <n v="10.67"/>
    <n v="0"/>
    <n v="0"/>
    <n v="0"/>
    <n v="0"/>
    <s v="3"/>
  </r>
  <r>
    <x v="15"/>
    <n v="3040124000"/>
    <s v="UROLOGY"/>
    <x v="236"/>
    <m/>
    <m/>
    <s v="TME"/>
    <x v="0"/>
    <x v="186"/>
    <n v="0"/>
    <n v="0"/>
    <n v="0"/>
    <n v="0"/>
    <n v="-1228.6600000000001"/>
    <s v="3"/>
  </r>
  <r>
    <x v="15"/>
    <n v="3040112171"/>
    <s v="DEPARTMENT OF MEDICINE"/>
    <x v="237"/>
    <m/>
    <m/>
    <s v="SCHWEIZER STTR EPCRS"/>
    <x v="0"/>
    <x v="187"/>
    <n v="249799.57"/>
    <n v="0"/>
    <n v="0"/>
    <n v="236.51"/>
    <n v="-11.11"/>
    <s v="3"/>
  </r>
  <r>
    <x v="15"/>
    <n v="3040112018"/>
    <s v="DEPARTMENT OF MEDICINE"/>
    <x v="238"/>
    <m/>
    <m/>
    <s v="SLK CTU GRANT"/>
    <x v="4"/>
    <x v="151"/>
    <n v="8297.5300000000007"/>
    <n v="0"/>
    <n v="1.84"/>
    <n v="0"/>
    <n v="0"/>
    <s v="3"/>
  </r>
  <r>
    <x v="15"/>
    <n v="3040112041"/>
    <s v="DEPARTMENT OF MEDICINE"/>
    <x v="239"/>
    <m/>
    <m/>
    <s v="ICON-RELOADED"/>
    <x v="3"/>
    <x v="188"/>
    <n v="0"/>
    <n v="0"/>
    <n v="309"/>
    <n v="0"/>
    <n v="0"/>
    <s v="1"/>
  </r>
  <r>
    <x v="15"/>
    <n v="3040112018"/>
    <s v="DEPARTMENT OF MEDICINE"/>
    <x v="240"/>
    <m/>
    <m/>
    <s v="NA-ACCORD RENEWAL"/>
    <x v="15"/>
    <x v="101"/>
    <n v="0"/>
    <n v="0"/>
    <n v="0"/>
    <n v="0"/>
    <n v="0"/>
    <s v="3"/>
  </r>
  <r>
    <x v="15"/>
    <n v="3040112171"/>
    <s v="DEPARTMENT OF MEDICINE"/>
    <x v="241"/>
    <m/>
    <m/>
    <s v="CITN12-03 NIH"/>
    <x v="20"/>
    <x v="104"/>
    <n v="9846.2999999999993"/>
    <n v="0"/>
    <n v="0"/>
    <n v="0"/>
    <n v="0"/>
    <s v="3"/>
  </r>
  <r>
    <x v="15"/>
    <n v="3040112111"/>
    <s v="DEPARTMENT OF MEDICINE"/>
    <x v="242"/>
    <m/>
    <m/>
    <s v="ISRAELI CANCER RESEARC"/>
    <x v="44"/>
    <x v="113"/>
    <n v="0"/>
    <n v="-590.36"/>
    <n v="0"/>
    <n v="0"/>
    <n v="0"/>
    <s v="4"/>
  </r>
  <r>
    <x v="15"/>
    <n v="3040448080"/>
    <s v="GENOME SCIENCES"/>
    <x v="243"/>
    <m/>
    <m/>
    <s v="AUTISM GENE SUPP YR3"/>
    <x v="0"/>
    <x v="136"/>
    <n v="854.98"/>
    <n v="0"/>
    <n v="0"/>
    <n v="0"/>
    <n v="-468.01"/>
    <s v="3"/>
  </r>
  <r>
    <x v="15"/>
    <n v="3040443600"/>
    <s v="PATHOLOGY"/>
    <x v="244"/>
    <m/>
    <m/>
    <s v="PPMI VS. ADNI"/>
    <x v="0"/>
    <x v="189"/>
    <n v="0"/>
    <n v="0"/>
    <n v="0"/>
    <n v="50619.24"/>
    <n v="0"/>
    <s v="3"/>
  </r>
  <r>
    <x v="15"/>
    <n v="3040115000"/>
    <s v="OPHTHALMOLOGY"/>
    <x v="245"/>
    <m/>
    <m/>
    <s v="SCRI SAA - 2015"/>
    <x v="15"/>
    <x v="190"/>
    <n v="0"/>
    <n v="0"/>
    <n v="10369.540000000001"/>
    <n v="0"/>
    <n v="0"/>
    <s v="1"/>
  </r>
  <r>
    <x v="15"/>
    <n v="3040111100"/>
    <s v="FAMILY MEDICINE"/>
    <x v="246"/>
    <m/>
    <m/>
    <s v="SUPPORTING LIFE"/>
    <x v="45"/>
    <x v="191"/>
    <n v="0"/>
    <n v="-57411.24"/>
    <n v="183532.06"/>
    <n v="0"/>
    <n v="0"/>
    <s v="3"/>
  </r>
  <r>
    <x v="15"/>
    <n v="3040126000"/>
    <s v="NEUROLOGY"/>
    <x v="247"/>
    <m/>
    <m/>
    <s v="MCDONOUGH'S F32"/>
    <x v="4"/>
    <x v="192"/>
    <n v="0"/>
    <n v="0"/>
    <n v="21023.5"/>
    <n v="0"/>
    <n v="0"/>
    <s v="1"/>
  </r>
  <r>
    <x v="15"/>
    <n v="3040947001"/>
    <s v="IMMUNOLOGY SLU"/>
    <x v="248"/>
    <m/>
    <m/>
    <s v="SCRI SAS FY2015-17"/>
    <x v="15"/>
    <x v="193"/>
    <n v="0"/>
    <n v="0"/>
    <n v="32267.13"/>
    <n v="0"/>
    <n v="0"/>
    <s v="1"/>
  </r>
  <r>
    <x v="15"/>
    <n v="3040112041"/>
    <s v="DEPARTMENT OF MEDICINE"/>
    <x v="249"/>
    <m/>
    <m/>
    <s v="PARTNERS"/>
    <x v="0"/>
    <x v="194"/>
    <n v="0"/>
    <n v="0"/>
    <n v="0"/>
    <n v="0"/>
    <n v="-218.09"/>
    <s v="3"/>
  </r>
  <r>
    <x v="15"/>
    <n v="3040443200"/>
    <s v="PATHOLOGY"/>
    <x v="250"/>
    <m/>
    <m/>
    <s v="CARDIO PATH TRAINING"/>
    <x v="0"/>
    <x v="195"/>
    <n v="0"/>
    <n v="0"/>
    <n v="0"/>
    <n v="0"/>
    <n v="-4112.96"/>
    <s v="3"/>
  </r>
  <r>
    <x v="15"/>
    <n v="3040120000"/>
    <s v="RADIOLOGY"/>
    <x v="251"/>
    <m/>
    <m/>
    <s v="STAR FOLLOW UP"/>
    <x v="46"/>
    <x v="196"/>
    <n v="0"/>
    <n v="0"/>
    <n v="6.08"/>
    <n v="22874.86"/>
    <n v="0"/>
    <s v="3"/>
  </r>
  <r>
    <x v="15"/>
    <n v="3040112111"/>
    <s v="DEPARTMENT OF MEDICINE"/>
    <x v="252"/>
    <m/>
    <m/>
    <s v="KAISER-SUB"/>
    <x v="13"/>
    <x v="170"/>
    <n v="0"/>
    <n v="0"/>
    <n v="219127.15"/>
    <n v="0"/>
    <n v="0"/>
    <s v="3"/>
  </r>
  <r>
    <x v="15"/>
    <n v="3040122250"/>
    <s v="REHABILITATION MEDICIN"/>
    <x v="253"/>
    <m/>
    <m/>
    <s v="EMPLOYMENT TRNG PROJ"/>
    <x v="15"/>
    <x v="109"/>
    <n v="0"/>
    <n v="0"/>
    <n v="0"/>
    <n v="0"/>
    <n v="-26136.99"/>
    <s v="3"/>
  </r>
  <r>
    <x v="15"/>
    <n v="3040126000"/>
    <s v="NEUROLOGY"/>
    <x v="254"/>
    <m/>
    <m/>
    <s v="CABB"/>
    <x v="0"/>
    <x v="197"/>
    <n v="0"/>
    <n v="0"/>
    <n v="0"/>
    <n v="0"/>
    <n v="-4255.7"/>
    <s v="3"/>
  </r>
  <r>
    <x v="15"/>
    <n v="3040112101"/>
    <s v="DEPARTMENT OF MEDICINE"/>
    <x v="255"/>
    <m/>
    <m/>
    <s v="BELIEF"/>
    <x v="47"/>
    <x v="172"/>
    <n v="0"/>
    <n v="0"/>
    <n v="9987.31"/>
    <n v="0"/>
    <n v="0"/>
    <s v="3"/>
  </r>
  <r>
    <x v="15"/>
    <n v="3040112041"/>
    <s v="DEPARTMENT OF MEDICINE"/>
    <x v="256"/>
    <m/>
    <m/>
    <s v="REFLECT I"/>
    <x v="48"/>
    <x v="198"/>
    <n v="0"/>
    <n v="0"/>
    <n v="825.32"/>
    <n v="0"/>
    <n v="0"/>
    <s v="3"/>
  </r>
  <r>
    <x v="16"/>
    <n v="3060005000"/>
    <s v="BIOBEHAV NURS H INFOR"/>
    <x v="257"/>
    <m/>
    <m/>
    <s v="NRSA WILLIAMS"/>
    <x v="25"/>
    <x v="199"/>
    <n v="0"/>
    <n v="0"/>
    <n v="0"/>
    <n v="0"/>
    <n v="-6729"/>
    <s v="3"/>
  </r>
  <r>
    <x v="16"/>
    <n v="3060003010"/>
    <s v="FAMILY &amp; CHILD NURSING"/>
    <x v="258"/>
    <m/>
    <m/>
    <s v="LEVY 2015"/>
    <x v="0"/>
    <x v="200"/>
    <n v="0"/>
    <n v="0"/>
    <n v="2741.1"/>
    <n v="0"/>
    <n v="0"/>
    <s v="3"/>
  </r>
  <r>
    <x v="16"/>
    <n v="3060005000"/>
    <s v="BIOBEHAV NURS H INFOR"/>
    <x v="259"/>
    <m/>
    <m/>
    <s v="HOSPICE CAREGIVERS 2"/>
    <x v="4"/>
    <x v="201"/>
    <n v="0"/>
    <n v="0"/>
    <n v="0"/>
    <n v="0"/>
    <n v="0"/>
    <s v="3"/>
  </r>
  <r>
    <x v="16"/>
    <n v="3060002150"/>
    <s v="PSYCHSOC &amp; COMM HEALTH"/>
    <x v="260"/>
    <m/>
    <m/>
    <s v="SKID ROAD"/>
    <x v="0"/>
    <x v="202"/>
    <n v="0"/>
    <n v="0"/>
    <n v="5.63"/>
    <n v="0"/>
    <n v="0"/>
    <s v="4"/>
  </r>
  <r>
    <x v="17"/>
    <n v="3080004000"/>
    <s v="PHARMACEUTICS"/>
    <x v="261"/>
    <m/>
    <m/>
    <s v="NARCH - PR3 YEAR 4"/>
    <x v="11"/>
    <x v="203"/>
    <n v="0"/>
    <n v="0"/>
    <n v="0"/>
    <n v="0"/>
    <n v="-56459.29"/>
    <s v="3"/>
  </r>
  <r>
    <x v="17"/>
    <n v="3080003000"/>
    <s v="MEDICINAL CHEMISTRY"/>
    <x v="262"/>
    <m/>
    <m/>
    <s v="FHCRC SUB - INFANT HIV"/>
    <x v="0"/>
    <x v="204"/>
    <n v="0"/>
    <n v="0"/>
    <n v="0"/>
    <n v="0"/>
    <n v="-5415.77"/>
    <s v="3"/>
  </r>
  <r>
    <x v="17"/>
    <n v="3080001000"/>
    <s v="DEPARTMENT OF PHARMACY"/>
    <x v="263"/>
    <m/>
    <m/>
    <s v="NINDS (ETSP)"/>
    <x v="12"/>
    <x v="205"/>
    <n v="6.08"/>
    <n v="0"/>
    <n v="0"/>
    <n v="0"/>
    <n v="0"/>
    <s v="3"/>
  </r>
  <r>
    <x v="17"/>
    <n v="3080001000"/>
    <s v="DEPARTMENT OF PHARMACY"/>
    <x v="264"/>
    <m/>
    <m/>
    <s v="TELEHEALTH"/>
    <x v="49"/>
    <x v="206"/>
    <n v="0"/>
    <n v="0"/>
    <n v="22359.52"/>
    <n v="0"/>
    <n v="0"/>
    <s v="3"/>
  </r>
  <r>
    <x v="18"/>
    <n v="3100002020"/>
    <s v="ENVIRO &amp; OCCUP HEALTH"/>
    <x v="265"/>
    <s v="P"/>
    <s v="611143"/>
    <s v="AG CENTER 16-21"/>
    <x v="12"/>
    <x v="207"/>
    <n v="0"/>
    <n v="-770529.82"/>
    <n v="0"/>
    <n v="0"/>
    <n v="0"/>
    <s v="3"/>
  </r>
  <r>
    <x v="18"/>
    <n v="3100004000"/>
    <s v="HEALTH SERVICES/MAIN"/>
    <x v="266"/>
    <m/>
    <m/>
    <s v="HSRT AT UW 16-17"/>
    <x v="15"/>
    <x v="208"/>
    <n v="0"/>
    <n v="-491.76"/>
    <n v="0"/>
    <n v="0"/>
    <n v="0"/>
    <s v="3"/>
  </r>
  <r>
    <x v="18"/>
    <n v="3100002020"/>
    <s v="ENVIRO &amp; OCCUP HEALTH"/>
    <x v="267"/>
    <s v="S"/>
    <s v="611143"/>
    <s v="AG-PEST DRIFT 16/17"/>
    <x v="12"/>
    <x v="207"/>
    <n v="0"/>
    <n v="0"/>
    <n v="0"/>
    <n v="0"/>
    <n v="0"/>
    <s v="3"/>
  </r>
  <r>
    <x v="18"/>
    <n v="3100002020"/>
    <s v="ENVIRO &amp; OCCUP HEALTH"/>
    <x v="268"/>
    <s v="S"/>
    <s v="611143"/>
    <s v="AG OUTREACH 16/17"/>
    <x v="12"/>
    <x v="207"/>
    <n v="0"/>
    <n v="0"/>
    <n v="0"/>
    <n v="0"/>
    <n v="0"/>
    <s v="3"/>
  </r>
  <r>
    <x v="18"/>
    <n v="3100002020"/>
    <s v="ENVIRO &amp; OCCUP HEALTH"/>
    <x v="269"/>
    <s v="S"/>
    <s v="611143"/>
    <s v="AG-HEALTHY DAIRY 16/17"/>
    <x v="12"/>
    <x v="207"/>
    <n v="147.4"/>
    <n v="0"/>
    <n v="319.63"/>
    <n v="0"/>
    <n v="0"/>
    <s v="3"/>
  </r>
  <r>
    <x v="18"/>
    <n v="3100002020"/>
    <s v="ENVIRO &amp; OCCUP HEALTH"/>
    <x v="270"/>
    <s v="S"/>
    <s v="611143"/>
    <s v="AG-HEAT INTRVENT 16/17"/>
    <x v="12"/>
    <x v="207"/>
    <n v="0"/>
    <n v="0"/>
    <n v="0"/>
    <n v="0"/>
    <n v="0"/>
    <s v="3"/>
  </r>
  <r>
    <x v="18"/>
    <n v="3100004000"/>
    <s v="HEALTH SERVICES/MAIN"/>
    <x v="271"/>
    <m/>
    <m/>
    <s v="COSTS OF ALZHEIMERS"/>
    <x v="20"/>
    <x v="209"/>
    <n v="0"/>
    <n v="0"/>
    <n v="0"/>
    <n v="0"/>
    <n v="0"/>
    <s v="3"/>
  </r>
  <r>
    <x v="18"/>
    <n v="3100001000"/>
    <s v="BIOSTATISTICS"/>
    <x v="272"/>
    <m/>
    <m/>
    <s v="SCRI BIOSTAT 2015-2017"/>
    <x v="15"/>
    <x v="210"/>
    <n v="0"/>
    <n v="0"/>
    <n v="0"/>
    <n v="0"/>
    <n v="-27088.65"/>
    <s v="3"/>
  </r>
  <r>
    <x v="18"/>
    <n v="3100001000"/>
    <s v="BIOSTATISTICS"/>
    <x v="273"/>
    <m/>
    <m/>
    <s v="INCA/SOL"/>
    <x v="4"/>
    <x v="211"/>
    <n v="0"/>
    <n v="0"/>
    <n v="0"/>
    <n v="1202.95"/>
    <n v="0"/>
    <s v="4"/>
  </r>
  <r>
    <x v="18"/>
    <n v="3100002000"/>
    <s v="ENVIRO &amp; OCCUP HEALTH"/>
    <x v="274"/>
    <m/>
    <m/>
    <s v="FIREFIGHTER RISK"/>
    <x v="0"/>
    <x v="212"/>
    <n v="0"/>
    <n v="0"/>
    <n v="0"/>
    <n v="-9862.3700000000008"/>
    <n v="0"/>
    <s v="3"/>
  </r>
  <r>
    <x v="18"/>
    <n v="3100002000"/>
    <s v="ENVIRO &amp; OCCUP HEALTH"/>
    <x v="275"/>
    <m/>
    <m/>
    <s v="SHIP TRUCKERS JOHNSON"/>
    <x v="27"/>
    <x v="213"/>
    <n v="2445.46"/>
    <n v="0"/>
    <n v="0"/>
    <n v="0"/>
    <n v="0"/>
    <s v="3"/>
  </r>
  <r>
    <x v="18"/>
    <n v="3100004300"/>
    <s v="HEALTH SERVICES/MAIN"/>
    <x v="276"/>
    <m/>
    <m/>
    <s v="WADOH ESSENCE"/>
    <x v="20"/>
    <x v="214"/>
    <n v="0"/>
    <n v="0"/>
    <n v="2205.12"/>
    <n v="0"/>
    <n v="0"/>
    <s v="3"/>
  </r>
  <r>
    <x v="18"/>
    <n v="3100002020"/>
    <s v="ENVIRO &amp; OCCUP HEALTH"/>
    <x v="277"/>
    <s v="S"/>
    <s v="611143"/>
    <s v="AG-SAFE DAIRY 16/17"/>
    <x v="12"/>
    <x v="207"/>
    <n v="0"/>
    <n v="0"/>
    <n v="0"/>
    <n v="0"/>
    <n v="0"/>
    <s v="3"/>
  </r>
  <r>
    <x v="18"/>
    <n v="3100004030"/>
    <s v="HEALTH SERVICES/MAIN"/>
    <x v="278"/>
    <m/>
    <m/>
    <s v="AOI LEADERSHIP ACADEMY"/>
    <x v="31"/>
    <x v="215"/>
    <n v="0"/>
    <n v="0"/>
    <n v="0"/>
    <n v="53172.160000000003"/>
    <n v="0"/>
    <s v="3"/>
  </r>
  <r>
    <x v="18"/>
    <n v="3100049070"/>
    <s v="GLOBAL HEALTH"/>
    <x v="279"/>
    <m/>
    <m/>
    <s v="WHO POLICY/LIT REVIEW"/>
    <x v="0"/>
    <x v="216"/>
    <n v="0"/>
    <n v="0"/>
    <n v="14239.3"/>
    <n v="0"/>
    <n v="0"/>
    <s v="3"/>
  </r>
  <r>
    <x v="18"/>
    <n v="3100002000"/>
    <s v="ENVIRO &amp; OCCUP HEALTH"/>
    <x v="280"/>
    <m/>
    <m/>
    <s v="SETO HEI"/>
    <x v="16"/>
    <x v="217"/>
    <n v="0"/>
    <n v="0"/>
    <n v="0"/>
    <n v="20461.169999999998"/>
    <n v="0"/>
    <s v="3"/>
  </r>
  <r>
    <x v="18"/>
    <n v="3100002020"/>
    <s v="ENVIRO &amp; OCCUP HEALTH"/>
    <x v="281"/>
    <s v="S"/>
    <s v="611143"/>
    <s v="AG EMERGING ISSUS 1617"/>
    <x v="12"/>
    <x v="207"/>
    <n v="0"/>
    <n v="0"/>
    <n v="0"/>
    <n v="0"/>
    <n v="0"/>
    <s v="3"/>
  </r>
  <r>
    <x v="18"/>
    <n v="3100002020"/>
    <s v="ENVIRO &amp; OCCUP HEALTH"/>
    <x v="282"/>
    <s v="S"/>
    <s v="611143"/>
    <s v="AG-PSPS2 16/17"/>
    <x v="12"/>
    <x v="207"/>
    <n v="0"/>
    <n v="0"/>
    <n v="0"/>
    <n v="0"/>
    <n v="0"/>
    <s v="3"/>
  </r>
  <r>
    <x v="18"/>
    <n v="3100002020"/>
    <s v="ENVIRO &amp; OCCUP HEALTH"/>
    <x v="283"/>
    <s v="S"/>
    <s v="611143"/>
    <s v="AG-FISHING SERV 16/17"/>
    <x v="12"/>
    <x v="207"/>
    <n v="0"/>
    <n v="0"/>
    <n v="0"/>
    <n v="0"/>
    <n v="0"/>
    <s v="3"/>
  </r>
  <r>
    <x v="19"/>
    <n v="5012070150"/>
    <s v="BR-B CNTRS &amp; INSTIT"/>
    <x v="284"/>
    <s v="P"/>
    <s v="631630"/>
    <s v="ARNOLD SALARY SPIKING"/>
    <x v="15"/>
    <x v="83"/>
    <n v="0"/>
    <n v="0"/>
    <n v="0"/>
    <n v="0"/>
    <n v="-54.92"/>
    <s v="3"/>
  </r>
  <r>
    <x v="19"/>
    <n v="5012070100"/>
    <s v="BR-B CNTRS &amp; INSTIT"/>
    <x v="285"/>
    <m/>
    <m/>
    <s v="CEDAR CENTER - U OF F"/>
    <x v="0"/>
    <x v="218"/>
    <n v="0"/>
    <n v="0"/>
    <n v="1835.55"/>
    <n v="1835.55"/>
    <n v="0"/>
    <s v="3"/>
  </r>
  <r>
    <x v="19"/>
    <n v="5012070150"/>
    <s v="BR-B CNTRS &amp; INSTIT"/>
    <x v="286"/>
    <s v="P"/>
    <s v="632926"/>
    <s v="xxxADVxxxJPM CAREER PA"/>
    <x v="15"/>
    <x v="84"/>
    <n v="0"/>
    <n v="0"/>
    <n v="0"/>
    <n v="0"/>
    <n v="0"/>
    <s v="2"/>
  </r>
  <r>
    <x v="20"/>
    <n v="5500001000"/>
    <s v="BR-B STEM ADMIN"/>
    <x v="287"/>
    <m/>
    <m/>
    <s v="JAFFE. NASA UFLORIDA"/>
    <x v="0"/>
    <x v="219"/>
    <n v="0"/>
    <n v="0"/>
    <n v="0"/>
    <n v="0"/>
    <n v="-49.47"/>
    <s v="3"/>
  </r>
  <r>
    <x v="21"/>
    <n v="6100001000"/>
    <s v="BR-T DEAN'S OFFICE"/>
    <x v="288"/>
    <s v="S"/>
    <s v="802578"/>
    <s v="USAWC 16-17 SUB"/>
    <x v="14"/>
    <x v="220"/>
    <n v="0"/>
    <n v="0"/>
    <n v="558.9"/>
    <n v="0"/>
    <n v="0"/>
    <s v="3"/>
  </r>
  <r>
    <x v="22"/>
    <n v="6600004000"/>
    <s v="SCIENCES AND MATHS"/>
    <x v="289"/>
    <m/>
    <m/>
    <s v="WAPATO2017"/>
    <x v="0"/>
    <x v="221"/>
    <n v="0"/>
    <n v="0"/>
    <n v="0"/>
    <n v="0"/>
    <n v="0"/>
    <s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preserveFormatting="0" itemPrintTitles="1" createdVersion="6" indent="0" outline="1" outlineData="1" multipleFieldFilters="0" rowHeaderCaption="PI or Budget Number">
  <location ref="A3:F30" firstHeaderRow="1" firstDataRow="4" firstDataCol="1"/>
  <pivotFields count="17">
    <pivotField axis="axisRow" showAll="0">
      <items count="2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t="default" sd="0"/>
      </items>
    </pivotField>
    <pivotField showAll="0"/>
    <pivotField showAll="0"/>
    <pivotField axis="axisRow" dataField="1" showAll="0">
      <items count="291">
        <item x="224"/>
        <item x="137"/>
        <item x="129"/>
        <item x="109"/>
        <item x="135"/>
        <item x="5"/>
        <item x="98"/>
        <item x="18"/>
        <item x="117"/>
        <item x="120"/>
        <item x="116"/>
        <item x="7"/>
        <item x="60"/>
        <item x="265"/>
        <item x="267"/>
        <item x="268"/>
        <item x="269"/>
        <item x="270"/>
        <item x="277"/>
        <item x="283"/>
        <item x="282"/>
        <item x="134"/>
        <item x="154"/>
        <item x="100"/>
        <item x="281"/>
        <item x="10"/>
        <item x="31"/>
        <item x="20"/>
        <item x="65"/>
        <item x="153"/>
        <item x="147"/>
        <item x="93"/>
        <item x="160"/>
        <item x="1"/>
        <item x="151"/>
        <item x="259"/>
        <item x="71"/>
        <item x="142"/>
        <item x="139"/>
        <item x="70"/>
        <item x="21"/>
        <item x="86"/>
        <item x="12"/>
        <item x="13"/>
        <item x="170"/>
        <item x="127"/>
        <item x="131"/>
        <item x="132"/>
        <item x="128"/>
        <item x="112"/>
        <item x="115"/>
        <item x="113"/>
        <item x="157"/>
        <item x="159"/>
        <item x="165"/>
        <item x="19"/>
        <item x="166"/>
        <item x="163"/>
        <item x="27"/>
        <item x="278"/>
        <item x="140"/>
        <item x="271"/>
        <item x="43"/>
        <item x="161"/>
        <item x="152"/>
        <item x="150"/>
        <item x="149"/>
        <item x="145"/>
        <item x="8"/>
        <item x="143"/>
        <item x="50"/>
        <item x="76"/>
        <item x="141"/>
        <item x="287"/>
        <item x="158"/>
        <item x="91"/>
        <item x="146"/>
        <item x="262"/>
        <item x="83"/>
        <item x="168"/>
        <item x="167"/>
        <item x="53"/>
        <item x="164"/>
        <item x="284"/>
        <item x="162"/>
        <item x="261"/>
        <item x="84"/>
        <item x="144"/>
        <item x="156"/>
        <item x="155"/>
        <item x="275"/>
        <item x="264"/>
        <item x="260"/>
        <item x="169"/>
        <item x="136"/>
        <item x="92"/>
        <item x="114"/>
        <item x="54"/>
        <item x="121"/>
        <item x="119"/>
        <item x="111"/>
        <item x="29"/>
        <item x="55"/>
        <item x="263"/>
        <item x="118"/>
        <item x="30"/>
        <item x="77"/>
        <item x="130"/>
        <item x="133"/>
        <item x="32"/>
        <item x="95"/>
        <item x="122"/>
        <item x="78"/>
        <item x="104"/>
        <item x="126"/>
        <item x="125"/>
        <item x="124"/>
        <item x="123"/>
        <item x="148"/>
        <item x="182"/>
        <item x="238"/>
        <item x="237"/>
        <item x="236"/>
        <item x="235"/>
        <item x="234"/>
        <item x="272"/>
        <item x="28"/>
        <item x="58"/>
        <item x="232"/>
        <item x="231"/>
        <item x="286"/>
        <item x="87"/>
        <item x="273"/>
        <item x="15"/>
        <item x="57"/>
        <item x="80"/>
        <item x="217"/>
        <item x="56"/>
        <item x="228"/>
        <item x="37"/>
        <item x="239"/>
        <item x="226"/>
        <item x="225"/>
        <item x="193"/>
        <item x="223"/>
        <item x="138"/>
        <item x="221"/>
        <item x="274"/>
        <item x="219"/>
        <item x="218"/>
        <item x="227"/>
        <item x="249"/>
        <item x="254"/>
        <item x="252"/>
        <item x="26"/>
        <item x="255"/>
        <item x="89"/>
        <item x="6"/>
        <item x="256"/>
        <item x="251"/>
        <item x="25"/>
        <item x="240"/>
        <item x="85"/>
        <item x="0"/>
        <item x="248"/>
        <item x="23"/>
        <item x="246"/>
        <item x="245"/>
        <item x="244"/>
        <item x="243"/>
        <item x="40"/>
        <item x="81"/>
        <item x="242"/>
        <item x="51"/>
        <item x="241"/>
        <item x="59"/>
        <item x="108"/>
        <item x="172"/>
        <item x="192"/>
        <item x="110"/>
        <item x="191"/>
        <item x="206"/>
        <item x="189"/>
        <item x="222"/>
        <item x="88"/>
        <item x="103"/>
        <item x="105"/>
        <item x="49"/>
        <item x="72"/>
        <item x="188"/>
        <item x="187"/>
        <item x="106"/>
        <item x="90"/>
        <item x="48"/>
        <item x="2"/>
        <item x="47"/>
        <item x="46"/>
        <item x="45"/>
        <item x="186"/>
        <item x="22"/>
        <item x="75"/>
        <item x="74"/>
        <item x="73"/>
        <item x="185"/>
        <item x="276"/>
        <item x="52"/>
        <item x="42"/>
        <item x="289"/>
        <item x="190"/>
        <item x="3"/>
        <item x="180"/>
        <item x="17"/>
        <item x="96"/>
        <item x="39"/>
        <item x="179"/>
        <item x="178"/>
        <item x="11"/>
        <item x="44"/>
        <item x="177"/>
        <item x="41"/>
        <item x="176"/>
        <item x="175"/>
        <item x="174"/>
        <item x="173"/>
        <item x="204"/>
        <item x="181"/>
        <item x="183"/>
        <item x="215"/>
        <item x="14"/>
        <item x="68"/>
        <item x="214"/>
        <item x="213"/>
        <item x="212"/>
        <item x="211"/>
        <item x="279"/>
        <item x="99"/>
        <item x="64"/>
        <item x="38"/>
        <item x="101"/>
        <item x="258"/>
        <item x="97"/>
        <item x="209"/>
        <item x="208"/>
        <item x="207"/>
        <item x="194"/>
        <item x="205"/>
        <item x="33"/>
        <item x="61"/>
        <item x="216"/>
        <item x="203"/>
        <item x="69"/>
        <item x="280"/>
        <item x="62"/>
        <item x="4"/>
        <item x="202"/>
        <item x="201"/>
        <item x="102"/>
        <item x="9"/>
        <item x="94"/>
        <item x="67"/>
        <item x="66"/>
        <item x="63"/>
        <item x="34"/>
        <item x="200"/>
        <item x="199"/>
        <item x="198"/>
        <item x="197"/>
        <item x="16"/>
        <item x="196"/>
        <item x="195"/>
        <item x="285"/>
        <item x="210"/>
        <item x="266"/>
        <item x="171"/>
        <item x="184"/>
        <item x="107"/>
        <item x="220"/>
        <item x="250"/>
        <item x="253"/>
        <item x="36"/>
        <item x="35"/>
        <item x="82"/>
        <item x="229"/>
        <item x="230"/>
        <item x="257"/>
        <item x="24"/>
        <item x="79"/>
        <item x="288"/>
        <item x="233"/>
        <item x="247"/>
        <item t="default"/>
      </items>
    </pivotField>
    <pivotField showAll="0"/>
    <pivotField showAll="0"/>
    <pivotField showAll="0"/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223">
        <item x="144"/>
        <item x="45"/>
        <item x="129"/>
        <item x="149"/>
        <item x="26"/>
        <item x="5"/>
        <item x="102"/>
        <item x="89"/>
        <item x="218"/>
        <item x="51"/>
        <item x="127"/>
        <item x="84"/>
        <item x="52"/>
        <item x="38"/>
        <item x="155"/>
        <item x="79"/>
        <item x="108"/>
        <item x="68"/>
        <item x="55"/>
        <item x="66"/>
        <item x="92"/>
        <item x="188"/>
        <item x="123"/>
        <item x="39"/>
        <item x="162"/>
        <item x="209"/>
        <item x="151"/>
        <item x="57"/>
        <item x="130"/>
        <item x="133"/>
        <item x="59"/>
        <item x="74"/>
        <item x="73"/>
        <item x="14"/>
        <item x="194"/>
        <item x="201"/>
        <item x="33"/>
        <item x="206"/>
        <item x="173"/>
        <item x="78"/>
        <item x="88"/>
        <item x="216"/>
        <item x="24"/>
        <item x="103"/>
        <item x="136"/>
        <item x="112"/>
        <item x="202"/>
        <item x="175"/>
        <item x="69"/>
        <item x="96"/>
        <item x="156"/>
        <item x="4"/>
        <item x="148"/>
        <item x="207"/>
        <item x="126"/>
        <item x="56"/>
        <item x="71"/>
        <item x="9"/>
        <item x="67"/>
        <item x="183"/>
        <item x="99"/>
        <item x="221"/>
        <item x="107"/>
        <item x="122"/>
        <item x="83"/>
        <item x="178"/>
        <item x="63"/>
        <item x="150"/>
        <item x="193"/>
        <item x="138"/>
        <item x="208"/>
        <item x="8"/>
        <item x="44"/>
        <item x="81"/>
        <item x="111"/>
        <item x="49"/>
        <item x="210"/>
        <item x="1"/>
        <item x="53"/>
        <item x="181"/>
        <item x="147"/>
        <item x="11"/>
        <item x="90"/>
        <item x="23"/>
        <item x="27"/>
        <item x="219"/>
        <item x="170"/>
        <item x="153"/>
        <item x="169"/>
        <item x="40"/>
        <item x="128"/>
        <item x="109"/>
        <item x="213"/>
        <item x="30"/>
        <item x="114"/>
        <item x="21"/>
        <item x="215"/>
        <item x="165"/>
        <item x="134"/>
        <item x="15"/>
        <item x="180"/>
        <item x="34"/>
        <item x="113"/>
        <item x="212"/>
        <item x="101"/>
        <item x="115"/>
        <item x="168"/>
        <item x="146"/>
        <item x="62"/>
        <item x="10"/>
        <item x="179"/>
        <item x="46"/>
        <item x="186"/>
        <item x="158"/>
        <item x="18"/>
        <item x="65"/>
        <item x="196"/>
        <item x="204"/>
        <item x="159"/>
        <item x="93"/>
        <item x="12"/>
        <item x="76"/>
        <item x="19"/>
        <item x="167"/>
        <item x="119"/>
        <item x="37"/>
        <item x="120"/>
        <item x="17"/>
        <item x="64"/>
        <item x="116"/>
        <item x="6"/>
        <item x="214"/>
        <item x="94"/>
        <item x="25"/>
        <item x="157"/>
        <item x="142"/>
        <item x="177"/>
        <item x="20"/>
        <item x="163"/>
        <item x="139"/>
        <item x="95"/>
        <item x="176"/>
        <item x="106"/>
        <item x="72"/>
        <item x="121"/>
        <item x="200"/>
        <item x="80"/>
        <item x="184"/>
        <item x="166"/>
        <item x="182"/>
        <item x="36"/>
        <item x="140"/>
        <item x="60"/>
        <item x="124"/>
        <item x="132"/>
        <item x="43"/>
        <item x="31"/>
        <item x="198"/>
        <item x="61"/>
        <item x="70"/>
        <item x="2"/>
        <item x="77"/>
        <item x="100"/>
        <item x="28"/>
        <item x="195"/>
        <item x="187"/>
        <item x="217"/>
        <item x="141"/>
        <item x="98"/>
        <item x="172"/>
        <item x="174"/>
        <item x="105"/>
        <item x="42"/>
        <item x="118"/>
        <item x="3"/>
        <item x="50"/>
        <item x="135"/>
        <item x="13"/>
        <item x="87"/>
        <item x="82"/>
        <item x="137"/>
        <item x="110"/>
        <item x="131"/>
        <item x="199"/>
        <item x="191"/>
        <item x="203"/>
        <item x="143"/>
        <item x="154"/>
        <item x="35"/>
        <item x="145"/>
        <item x="185"/>
        <item x="190"/>
        <item x="58"/>
        <item x="86"/>
        <item x="125"/>
        <item x="41"/>
        <item x="91"/>
        <item x="0"/>
        <item x="220"/>
        <item x="22"/>
        <item x="75"/>
        <item x="192"/>
        <item x="211"/>
        <item x="197"/>
        <item x="164"/>
        <item x="205"/>
        <item x="7"/>
        <item x="97"/>
        <item x="29"/>
        <item x="48"/>
        <item x="160"/>
        <item x="85"/>
        <item x="16"/>
        <item x="152"/>
        <item x="54"/>
        <item x="32"/>
        <item x="104"/>
        <item x="47"/>
        <item x="161"/>
        <item x="117"/>
        <item x="189"/>
        <item x="171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showAll="0" defaultSubtotal="0">
      <items count="7">
        <item sd="0" x="0"/>
        <item sd="0" x="1"/>
        <item sd="0" x="2"/>
        <item sd="0" x="3"/>
        <item sd="0" x="4"/>
        <item sd="0" x="5"/>
        <item sd="0" x="6"/>
      </items>
    </pivotField>
  </pivotFields>
  <rowFields count="3">
    <field x="0"/>
    <field x="8"/>
    <field x="3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3">
    <field x="16"/>
    <field x="15"/>
    <field x="7"/>
  </colFields>
  <colItems count="5">
    <i>
      <x v="1"/>
    </i>
    <i>
      <x v="2"/>
    </i>
    <i>
      <x v="3"/>
    </i>
    <i>
      <x v="4"/>
    </i>
    <i t="grand">
      <x/>
    </i>
  </colItems>
  <dataFields count="1">
    <dataField name="Major Org Code Description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A31" sqref="A31"/>
    </sheetView>
  </sheetViews>
  <sheetFormatPr defaultRowHeight="15" x14ac:dyDescent="0.25"/>
  <cols>
    <col min="1" max="1" width="32.7109375" customWidth="1"/>
    <col min="2" max="5" width="8.7109375" customWidth="1"/>
    <col min="6" max="6" width="11.7109375" customWidth="1"/>
    <col min="7" max="7" width="6.7109375" bestFit="1" customWidth="1"/>
    <col min="8" max="8" width="4.42578125" bestFit="1" customWidth="1"/>
    <col min="9" max="9" width="4.28515625" bestFit="1" customWidth="1"/>
    <col min="10" max="10" width="6.7109375" bestFit="1" customWidth="1"/>
    <col min="11" max="11" width="6.85546875" bestFit="1" customWidth="1"/>
    <col min="12" max="12" width="6.7109375" bestFit="1" customWidth="1"/>
    <col min="13" max="13" width="4.85546875" bestFit="1" customWidth="1"/>
    <col min="14" max="14" width="4" bestFit="1" customWidth="1"/>
    <col min="15" max="15" width="6.7109375" bestFit="1" customWidth="1"/>
    <col min="16" max="16" width="4.42578125" bestFit="1" customWidth="1"/>
    <col min="17" max="17" width="4.28515625" bestFit="1" customWidth="1"/>
    <col min="18" max="18" width="6.7109375" bestFit="1" customWidth="1"/>
    <col min="19" max="19" width="4.5703125" bestFit="1" customWidth="1"/>
    <col min="20" max="20" width="4.28515625" bestFit="1" customWidth="1"/>
    <col min="21" max="21" width="11.28515625" bestFit="1" customWidth="1"/>
    <col min="22" max="34" width="9.7109375" bestFit="1" customWidth="1"/>
    <col min="35" max="38" width="10.7109375" bestFit="1" customWidth="1"/>
    <col min="39" max="41" width="9.7109375" bestFit="1" customWidth="1"/>
    <col min="42" max="46" width="10.7109375" bestFit="1" customWidth="1"/>
    <col min="47" max="47" width="9.7109375" bestFit="1" customWidth="1"/>
    <col min="48" max="51" width="10.7109375" bestFit="1" customWidth="1"/>
    <col min="52" max="52" width="11.28515625" bestFit="1" customWidth="1"/>
    <col min="53" max="53" width="24.42578125" bestFit="1" customWidth="1"/>
    <col min="54" max="54" width="12.28515625" bestFit="1" customWidth="1"/>
    <col min="55" max="55" width="19" bestFit="1" customWidth="1"/>
    <col min="56" max="56" width="19.28515625" bestFit="1" customWidth="1"/>
    <col min="57" max="57" width="15.28515625" bestFit="1" customWidth="1"/>
    <col min="58" max="58" width="18.28515625" bestFit="1" customWidth="1"/>
    <col min="59" max="59" width="18.140625" bestFit="1" customWidth="1"/>
    <col min="60" max="60" width="15" bestFit="1" customWidth="1"/>
    <col min="61" max="61" width="15.85546875" bestFit="1" customWidth="1"/>
    <col min="62" max="62" width="17" bestFit="1" customWidth="1"/>
    <col min="63" max="63" width="14.5703125" bestFit="1" customWidth="1"/>
    <col min="64" max="64" width="17.85546875" bestFit="1" customWidth="1"/>
    <col min="65" max="65" width="14.140625" bestFit="1" customWidth="1"/>
    <col min="66" max="66" width="17" bestFit="1" customWidth="1"/>
    <col min="67" max="67" width="12.5703125" bestFit="1" customWidth="1"/>
    <col min="68" max="68" width="23.7109375" bestFit="1" customWidth="1"/>
    <col min="69" max="69" width="27.42578125" bestFit="1" customWidth="1"/>
    <col min="70" max="70" width="20.28515625" bestFit="1" customWidth="1"/>
    <col min="71" max="71" width="19.5703125" bestFit="1" customWidth="1"/>
    <col min="72" max="72" width="20.7109375" bestFit="1" customWidth="1"/>
    <col min="73" max="73" width="19.85546875" bestFit="1" customWidth="1"/>
    <col min="74" max="75" width="19.5703125" bestFit="1" customWidth="1"/>
    <col min="76" max="76" width="21.5703125" bestFit="1" customWidth="1"/>
    <col min="77" max="77" width="19.85546875" bestFit="1" customWidth="1"/>
    <col min="78" max="78" width="20.7109375" bestFit="1" customWidth="1"/>
    <col min="79" max="79" width="16.5703125" bestFit="1" customWidth="1"/>
    <col min="80" max="80" width="23.85546875" bestFit="1" customWidth="1"/>
    <col min="81" max="81" width="19.7109375" bestFit="1" customWidth="1"/>
    <col min="82" max="82" width="15.85546875" bestFit="1" customWidth="1"/>
    <col min="83" max="83" width="16" bestFit="1" customWidth="1"/>
    <col min="84" max="84" width="15.7109375" bestFit="1" customWidth="1"/>
    <col min="85" max="85" width="18.5703125" bestFit="1" customWidth="1"/>
    <col min="86" max="86" width="15.42578125" bestFit="1" customWidth="1"/>
    <col min="87" max="87" width="15.28515625" bestFit="1" customWidth="1"/>
    <col min="88" max="88" width="14.5703125" bestFit="1" customWidth="1"/>
    <col min="89" max="89" width="17.28515625" bestFit="1" customWidth="1"/>
    <col min="90" max="90" width="29.140625" bestFit="1" customWidth="1"/>
    <col min="91" max="91" width="13.5703125" bestFit="1" customWidth="1"/>
    <col min="92" max="92" width="15.85546875" bestFit="1" customWidth="1"/>
    <col min="93" max="93" width="21.7109375" bestFit="1" customWidth="1"/>
    <col min="94" max="94" width="18.7109375" bestFit="1" customWidth="1"/>
    <col min="95" max="95" width="12.7109375" bestFit="1" customWidth="1"/>
    <col min="96" max="96" width="23.5703125" bestFit="1" customWidth="1"/>
    <col min="97" max="97" width="14.7109375" bestFit="1" customWidth="1"/>
    <col min="98" max="98" width="13.140625" bestFit="1" customWidth="1"/>
    <col min="99" max="99" width="23.42578125" bestFit="1" customWidth="1"/>
    <col min="100" max="100" width="23.28515625" bestFit="1" customWidth="1"/>
    <col min="101" max="101" width="17.5703125" bestFit="1" customWidth="1"/>
    <col min="102" max="102" width="14.5703125" bestFit="1" customWidth="1"/>
    <col min="103" max="103" width="15.42578125" bestFit="1" customWidth="1"/>
    <col min="104" max="104" width="19" bestFit="1" customWidth="1"/>
    <col min="105" max="105" width="14.7109375" bestFit="1" customWidth="1"/>
    <col min="106" max="106" width="18.85546875" bestFit="1" customWidth="1"/>
    <col min="107" max="107" width="23" bestFit="1" customWidth="1"/>
    <col min="108" max="108" width="14.140625" bestFit="1" customWidth="1"/>
    <col min="109" max="109" width="15.7109375" bestFit="1" customWidth="1"/>
    <col min="110" max="110" width="17.85546875" bestFit="1" customWidth="1"/>
    <col min="111" max="111" width="17.28515625" bestFit="1" customWidth="1"/>
    <col min="112" max="112" width="15" bestFit="1" customWidth="1"/>
    <col min="113" max="113" width="18.5703125" bestFit="1" customWidth="1"/>
    <col min="114" max="115" width="17.85546875" bestFit="1" customWidth="1"/>
    <col min="116" max="116" width="13.42578125" bestFit="1" customWidth="1"/>
    <col min="117" max="117" width="17.7109375" bestFit="1" customWidth="1"/>
    <col min="118" max="118" width="12.140625" bestFit="1" customWidth="1"/>
    <col min="119" max="119" width="12" bestFit="1" customWidth="1"/>
    <col min="120" max="120" width="13.28515625" bestFit="1" customWidth="1"/>
    <col min="121" max="121" width="14" bestFit="1" customWidth="1"/>
    <col min="122" max="122" width="16.5703125" bestFit="1" customWidth="1"/>
    <col min="123" max="123" width="13.28515625" bestFit="1" customWidth="1"/>
    <col min="124" max="124" width="23.85546875" bestFit="1" customWidth="1"/>
    <col min="125" max="125" width="19.140625" bestFit="1" customWidth="1"/>
    <col min="126" max="126" width="18.7109375" bestFit="1" customWidth="1"/>
    <col min="127" max="127" width="24.7109375" bestFit="1" customWidth="1"/>
    <col min="128" max="128" width="24.42578125" bestFit="1" customWidth="1"/>
    <col min="129" max="129" width="18.28515625" bestFit="1" customWidth="1"/>
    <col min="130" max="130" width="17.28515625" bestFit="1" customWidth="1"/>
    <col min="131" max="131" width="24.85546875" bestFit="1" customWidth="1"/>
    <col min="132" max="132" width="19.42578125" bestFit="1" customWidth="1"/>
    <col min="133" max="133" width="23.5703125" bestFit="1" customWidth="1"/>
    <col min="134" max="134" width="16.85546875" bestFit="1" customWidth="1"/>
    <col min="135" max="135" width="18.28515625" bestFit="1" customWidth="1"/>
    <col min="136" max="136" width="21.5703125" bestFit="1" customWidth="1"/>
    <col min="137" max="137" width="25.140625" bestFit="1" customWidth="1"/>
    <col min="138" max="138" width="14" bestFit="1" customWidth="1"/>
    <col min="139" max="139" width="18" bestFit="1" customWidth="1"/>
    <col min="140" max="140" width="21.7109375" bestFit="1" customWidth="1"/>
    <col min="141" max="141" width="16.42578125" bestFit="1" customWidth="1"/>
    <col min="142" max="142" width="16.28515625" bestFit="1" customWidth="1"/>
    <col min="143" max="143" width="14.42578125" bestFit="1" customWidth="1"/>
    <col min="144" max="144" width="23" bestFit="1" customWidth="1"/>
    <col min="145" max="145" width="22.7109375" bestFit="1" customWidth="1"/>
    <col min="146" max="146" width="20.28515625" bestFit="1" customWidth="1"/>
    <col min="147" max="147" width="19.28515625" bestFit="1" customWidth="1"/>
    <col min="148" max="148" width="14.7109375" bestFit="1" customWidth="1"/>
    <col min="149" max="149" width="26.85546875" bestFit="1" customWidth="1"/>
    <col min="150" max="150" width="17.85546875" bestFit="1" customWidth="1"/>
    <col min="151" max="151" width="18.85546875" bestFit="1" customWidth="1"/>
    <col min="152" max="152" width="16.5703125" bestFit="1" customWidth="1"/>
    <col min="153" max="153" width="22.28515625" bestFit="1" customWidth="1"/>
    <col min="154" max="154" width="13.28515625" bestFit="1" customWidth="1"/>
    <col min="155" max="155" width="23.7109375" bestFit="1" customWidth="1"/>
    <col min="156" max="156" width="18.7109375" bestFit="1" customWidth="1"/>
    <col min="157" max="157" width="17.28515625" bestFit="1" customWidth="1"/>
    <col min="158" max="158" width="15.7109375" bestFit="1" customWidth="1"/>
    <col min="159" max="159" width="15.85546875" bestFit="1" customWidth="1"/>
    <col min="160" max="160" width="16.7109375" bestFit="1" customWidth="1"/>
    <col min="161" max="161" width="16.28515625" bestFit="1" customWidth="1"/>
    <col min="162" max="162" width="14.7109375" bestFit="1" customWidth="1"/>
    <col min="163" max="163" width="22.28515625" bestFit="1" customWidth="1"/>
    <col min="164" max="164" width="15" bestFit="1" customWidth="1"/>
    <col min="165" max="165" width="25.140625" bestFit="1" customWidth="1"/>
    <col min="166" max="166" width="26.140625" bestFit="1" customWidth="1"/>
    <col min="167" max="167" width="20.42578125" bestFit="1" customWidth="1"/>
    <col min="168" max="168" width="14.85546875" bestFit="1" customWidth="1"/>
    <col min="169" max="169" width="19.5703125" bestFit="1" customWidth="1"/>
    <col min="170" max="170" width="15.42578125" bestFit="1" customWidth="1"/>
    <col min="171" max="171" width="19" bestFit="1" customWidth="1"/>
    <col min="172" max="172" width="22.42578125" bestFit="1" customWidth="1"/>
    <col min="173" max="173" width="15.85546875" bestFit="1" customWidth="1"/>
    <col min="174" max="174" width="15" bestFit="1" customWidth="1"/>
    <col min="175" max="175" width="15.5703125" bestFit="1" customWidth="1"/>
    <col min="176" max="176" width="23.42578125" bestFit="1" customWidth="1"/>
    <col min="177" max="177" width="15" bestFit="1" customWidth="1"/>
    <col min="178" max="178" width="19" bestFit="1" customWidth="1"/>
    <col min="179" max="179" width="14" bestFit="1" customWidth="1"/>
    <col min="180" max="180" width="21.85546875" bestFit="1" customWidth="1"/>
    <col min="181" max="181" width="17.28515625" bestFit="1" customWidth="1"/>
    <col min="182" max="182" width="15.140625" bestFit="1" customWidth="1"/>
    <col min="183" max="183" width="14.85546875" bestFit="1" customWidth="1"/>
    <col min="184" max="184" width="17.28515625" bestFit="1" customWidth="1"/>
    <col min="185" max="185" width="19.5703125" bestFit="1" customWidth="1"/>
    <col min="186" max="186" width="23.5703125" bestFit="1" customWidth="1"/>
    <col min="187" max="187" width="22" bestFit="1" customWidth="1"/>
    <col min="188" max="188" width="18.42578125" bestFit="1" customWidth="1"/>
    <col min="189" max="189" width="15.5703125" bestFit="1" customWidth="1"/>
    <col min="190" max="190" width="15.28515625" bestFit="1" customWidth="1"/>
    <col min="191" max="191" width="16.28515625" bestFit="1" customWidth="1"/>
    <col min="192" max="192" width="17.85546875" bestFit="1" customWidth="1"/>
    <col min="193" max="193" width="20.7109375" bestFit="1" customWidth="1"/>
    <col min="194" max="194" width="29.85546875" bestFit="1" customWidth="1"/>
    <col min="195" max="195" width="19" bestFit="1" customWidth="1"/>
    <col min="196" max="196" width="20.7109375" bestFit="1" customWidth="1"/>
    <col min="197" max="197" width="28" bestFit="1" customWidth="1"/>
    <col min="198" max="198" width="16.7109375" bestFit="1" customWidth="1"/>
    <col min="199" max="199" width="17.28515625" bestFit="1" customWidth="1"/>
    <col min="200" max="200" width="15.7109375" bestFit="1" customWidth="1"/>
    <col min="201" max="201" width="19.28515625" bestFit="1" customWidth="1"/>
    <col min="202" max="202" width="19.85546875" bestFit="1" customWidth="1"/>
    <col min="203" max="203" width="24.42578125" bestFit="1" customWidth="1"/>
    <col min="204" max="204" width="21.140625" bestFit="1" customWidth="1"/>
    <col min="205" max="205" width="18.140625" bestFit="1" customWidth="1"/>
    <col min="206" max="206" width="16.28515625" bestFit="1" customWidth="1"/>
    <col min="207" max="207" width="21.140625" bestFit="1" customWidth="1"/>
    <col min="208" max="208" width="24" bestFit="1" customWidth="1"/>
    <col min="209" max="209" width="17.28515625" bestFit="1" customWidth="1"/>
    <col min="210" max="210" width="20.5703125" bestFit="1" customWidth="1"/>
    <col min="211" max="211" width="27" bestFit="1" customWidth="1"/>
    <col min="212" max="212" width="18.85546875" bestFit="1" customWidth="1"/>
    <col min="213" max="213" width="25.5703125" bestFit="1" customWidth="1"/>
    <col min="214" max="214" width="14.7109375" bestFit="1" customWidth="1"/>
    <col min="215" max="215" width="12.7109375" bestFit="1" customWidth="1"/>
    <col min="216" max="216" width="21.85546875" bestFit="1" customWidth="1"/>
    <col min="217" max="217" width="17.85546875" bestFit="1" customWidth="1"/>
    <col min="218" max="218" width="11.140625" bestFit="1" customWidth="1"/>
    <col min="219" max="219" width="16.140625" bestFit="1" customWidth="1"/>
    <col min="220" max="220" width="21.140625" bestFit="1" customWidth="1"/>
    <col min="221" max="221" width="11" bestFit="1" customWidth="1"/>
    <col min="222" max="222" width="12.5703125" bestFit="1" customWidth="1"/>
    <col min="223" max="223" width="19" bestFit="1" customWidth="1"/>
    <col min="224" max="224" width="11.28515625" bestFit="1" customWidth="1"/>
  </cols>
  <sheetData>
    <row r="1" spans="1:6" ht="26.25" x14ac:dyDescent="0.4">
      <c r="A1" s="12" t="s">
        <v>664</v>
      </c>
    </row>
    <row r="2" spans="1:6" ht="15.75" x14ac:dyDescent="0.25">
      <c r="A2" s="13" t="s">
        <v>665</v>
      </c>
    </row>
    <row r="3" spans="1:6" x14ac:dyDescent="0.25">
      <c r="A3" s="9" t="s">
        <v>663</v>
      </c>
      <c r="B3" s="9" t="s">
        <v>657</v>
      </c>
    </row>
    <row r="4" spans="1:6" x14ac:dyDescent="0.25">
      <c r="B4" t="s">
        <v>658</v>
      </c>
      <c r="C4" t="s">
        <v>659</v>
      </c>
      <c r="D4" t="s">
        <v>660</v>
      </c>
      <c r="E4" t="s">
        <v>661</v>
      </c>
      <c r="F4" t="s">
        <v>656</v>
      </c>
    </row>
    <row r="6" spans="1:6" x14ac:dyDescent="0.25">
      <c r="A6" s="9" t="s">
        <v>662</v>
      </c>
    </row>
    <row r="7" spans="1:6" x14ac:dyDescent="0.25">
      <c r="A7" s="10" t="s">
        <v>11</v>
      </c>
      <c r="B7" s="11"/>
      <c r="C7" s="11"/>
      <c r="D7" s="11"/>
      <c r="E7" s="11">
        <v>8</v>
      </c>
      <c r="F7" s="11">
        <v>8</v>
      </c>
    </row>
    <row r="8" spans="1:6" x14ac:dyDescent="0.25">
      <c r="A8" s="10" t="s">
        <v>32</v>
      </c>
      <c r="B8" s="11"/>
      <c r="C8" s="11"/>
      <c r="D8" s="11"/>
      <c r="E8" s="11">
        <v>4</v>
      </c>
      <c r="F8" s="11">
        <v>4</v>
      </c>
    </row>
    <row r="9" spans="1:6" x14ac:dyDescent="0.25">
      <c r="A9" s="10" t="s">
        <v>43</v>
      </c>
      <c r="B9" s="11"/>
      <c r="C9" s="11">
        <v>1</v>
      </c>
      <c r="D9" s="11">
        <v>2</v>
      </c>
      <c r="E9" s="11">
        <v>17</v>
      </c>
      <c r="F9" s="11">
        <v>20</v>
      </c>
    </row>
    <row r="10" spans="1:6" x14ac:dyDescent="0.25">
      <c r="A10" s="10" t="s">
        <v>94</v>
      </c>
      <c r="B10" s="11"/>
      <c r="C10" s="11"/>
      <c r="D10" s="11"/>
      <c r="E10" s="11">
        <v>1</v>
      </c>
      <c r="F10" s="11">
        <v>1</v>
      </c>
    </row>
    <row r="11" spans="1:6" x14ac:dyDescent="0.25">
      <c r="A11" s="10" t="s">
        <v>98</v>
      </c>
      <c r="B11" s="11">
        <v>2</v>
      </c>
      <c r="C11" s="11"/>
      <c r="D11" s="11"/>
      <c r="E11" s="11">
        <v>4</v>
      </c>
      <c r="F11" s="11">
        <v>6</v>
      </c>
    </row>
    <row r="12" spans="1:6" x14ac:dyDescent="0.25">
      <c r="A12" s="10" t="s">
        <v>112</v>
      </c>
      <c r="B12" s="11"/>
      <c r="C12" s="11"/>
      <c r="D12" s="11"/>
      <c r="E12" s="11">
        <v>30</v>
      </c>
      <c r="F12" s="11">
        <v>30</v>
      </c>
    </row>
    <row r="13" spans="1:6" x14ac:dyDescent="0.25">
      <c r="A13" s="10" t="s">
        <v>181</v>
      </c>
      <c r="B13" s="11"/>
      <c r="C13" s="11"/>
      <c r="D13" s="11"/>
      <c r="E13" s="11">
        <v>18</v>
      </c>
      <c r="F13" s="11">
        <v>18</v>
      </c>
    </row>
    <row r="14" spans="1:6" x14ac:dyDescent="0.25">
      <c r="A14" s="10" t="s">
        <v>224</v>
      </c>
      <c r="B14" s="11"/>
      <c r="C14" s="11"/>
      <c r="D14" s="11"/>
      <c r="E14" s="11">
        <v>1</v>
      </c>
      <c r="F14" s="11">
        <v>1</v>
      </c>
    </row>
    <row r="15" spans="1:6" x14ac:dyDescent="0.25">
      <c r="A15" s="10" t="s">
        <v>228</v>
      </c>
      <c r="B15" s="11"/>
      <c r="C15" s="11"/>
      <c r="D15" s="11"/>
      <c r="E15" s="11">
        <v>5</v>
      </c>
      <c r="F15" s="11">
        <v>5</v>
      </c>
    </row>
    <row r="16" spans="1:6" x14ac:dyDescent="0.25">
      <c r="A16" s="10" t="s">
        <v>240</v>
      </c>
      <c r="B16" s="11"/>
      <c r="C16" s="11"/>
      <c r="D16" s="11"/>
      <c r="E16" s="11">
        <v>1</v>
      </c>
      <c r="F16" s="11">
        <v>1</v>
      </c>
    </row>
    <row r="17" spans="1:6" x14ac:dyDescent="0.25">
      <c r="A17" s="10" t="s">
        <v>244</v>
      </c>
      <c r="B17" s="11"/>
      <c r="C17" s="11"/>
      <c r="D17" s="11">
        <v>1</v>
      </c>
      <c r="E17" s="11"/>
      <c r="F17" s="11">
        <v>1</v>
      </c>
    </row>
    <row r="18" spans="1:6" x14ac:dyDescent="0.25">
      <c r="A18" s="10" t="s">
        <v>248</v>
      </c>
      <c r="B18" s="11"/>
      <c r="C18" s="11"/>
      <c r="D18" s="11"/>
      <c r="E18" s="11">
        <v>12</v>
      </c>
      <c r="F18" s="11">
        <v>12</v>
      </c>
    </row>
    <row r="19" spans="1:6" x14ac:dyDescent="0.25">
      <c r="A19" s="10" t="s">
        <v>272</v>
      </c>
      <c r="B19" s="11"/>
      <c r="C19" s="11"/>
      <c r="D19" s="11"/>
      <c r="E19" s="11">
        <v>1</v>
      </c>
      <c r="F19" s="11">
        <v>1</v>
      </c>
    </row>
    <row r="20" spans="1:6" x14ac:dyDescent="0.25">
      <c r="A20" s="10" t="s">
        <v>276</v>
      </c>
      <c r="B20" s="11"/>
      <c r="C20" s="11"/>
      <c r="D20" s="11"/>
      <c r="E20" s="11">
        <v>3</v>
      </c>
      <c r="F20" s="11">
        <v>3</v>
      </c>
    </row>
    <row r="21" spans="1:6" x14ac:dyDescent="0.25">
      <c r="A21" s="10" t="s">
        <v>285</v>
      </c>
      <c r="B21" s="11"/>
      <c r="C21" s="11"/>
      <c r="D21" s="11"/>
      <c r="E21" s="11">
        <v>1</v>
      </c>
      <c r="F21" s="11">
        <v>1</v>
      </c>
    </row>
    <row r="22" spans="1:6" x14ac:dyDescent="0.25">
      <c r="A22" s="10" t="s">
        <v>289</v>
      </c>
      <c r="B22" s="11"/>
      <c r="C22" s="11">
        <v>2</v>
      </c>
      <c r="D22" s="11">
        <v>9</v>
      </c>
      <c r="E22" s="11">
        <v>134</v>
      </c>
      <c r="F22" s="11">
        <v>145</v>
      </c>
    </row>
    <row r="23" spans="1:6" x14ac:dyDescent="0.25">
      <c r="A23" s="10" t="s">
        <v>578</v>
      </c>
      <c r="B23" s="11"/>
      <c r="C23" s="11"/>
      <c r="D23" s="11"/>
      <c r="E23" s="11">
        <v>4</v>
      </c>
      <c r="F23" s="11">
        <v>4</v>
      </c>
    </row>
    <row r="24" spans="1:6" x14ac:dyDescent="0.25">
      <c r="A24" s="10" t="s">
        <v>590</v>
      </c>
      <c r="B24" s="11"/>
      <c r="C24" s="11"/>
      <c r="D24" s="11"/>
      <c r="E24" s="11">
        <v>4</v>
      </c>
      <c r="F24" s="11">
        <v>4</v>
      </c>
    </row>
    <row r="25" spans="1:6" x14ac:dyDescent="0.25">
      <c r="A25" s="10" t="s">
        <v>602</v>
      </c>
      <c r="B25" s="11"/>
      <c r="C25" s="11"/>
      <c r="D25" s="11">
        <v>2</v>
      </c>
      <c r="E25" s="11">
        <v>17</v>
      </c>
      <c r="F25" s="11">
        <v>19</v>
      </c>
    </row>
    <row r="26" spans="1:6" x14ac:dyDescent="0.25">
      <c r="A26" s="10" t="s">
        <v>637</v>
      </c>
      <c r="B26" s="11"/>
      <c r="C26" s="11"/>
      <c r="D26" s="11"/>
      <c r="E26" s="11">
        <v>3</v>
      </c>
      <c r="F26" s="11">
        <v>3</v>
      </c>
    </row>
    <row r="27" spans="1:6" x14ac:dyDescent="0.25">
      <c r="A27" s="10" t="s">
        <v>641</v>
      </c>
      <c r="B27" s="11"/>
      <c r="C27" s="11"/>
      <c r="D27" s="11"/>
      <c r="E27" s="11">
        <v>1</v>
      </c>
      <c r="F27" s="11">
        <v>1</v>
      </c>
    </row>
    <row r="28" spans="1:6" x14ac:dyDescent="0.25">
      <c r="A28" s="10" t="s">
        <v>645</v>
      </c>
      <c r="B28" s="11"/>
      <c r="C28" s="11"/>
      <c r="D28" s="11"/>
      <c r="E28" s="11">
        <v>1</v>
      </c>
      <c r="F28" s="11">
        <v>1</v>
      </c>
    </row>
    <row r="29" spans="1:6" x14ac:dyDescent="0.25">
      <c r="A29" s="10" t="s">
        <v>649</v>
      </c>
      <c r="B29" s="11"/>
      <c r="C29" s="11"/>
      <c r="D29" s="11"/>
      <c r="E29" s="11">
        <v>1</v>
      </c>
      <c r="F29" s="11">
        <v>1</v>
      </c>
    </row>
    <row r="30" spans="1:6" x14ac:dyDescent="0.25">
      <c r="A30" s="10" t="s">
        <v>656</v>
      </c>
      <c r="B30" s="11">
        <v>2</v>
      </c>
      <c r="C30" s="11">
        <v>3</v>
      </c>
      <c r="D30" s="11">
        <v>14</v>
      </c>
      <c r="E30" s="11">
        <v>271</v>
      </c>
      <c r="F30" s="11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workbookViewId="0">
      <pane ySplit="1" topLeftCell="A263" activePane="bottomLeft" state="frozen"/>
      <selection pane="bottomLeft" activeCell="G1" sqref="G1"/>
    </sheetView>
  </sheetViews>
  <sheetFormatPr defaultRowHeight="15" x14ac:dyDescent="0.25"/>
  <cols>
    <col min="1" max="1" width="25.5703125" customWidth="1"/>
    <col min="2" max="2" width="13.42578125" customWidth="1"/>
    <col min="3" max="3" width="25.85546875" customWidth="1"/>
    <col min="7" max="7" width="27.28515625" customWidth="1"/>
    <col min="8" max="8" width="12.42578125" customWidth="1"/>
    <col min="9" max="9" width="27" customWidth="1"/>
    <col min="10" max="10" width="15" customWidth="1"/>
    <col min="11" max="11" width="12.28515625" bestFit="1" customWidth="1"/>
    <col min="12" max="12" width="13.28515625" bestFit="1" customWidth="1"/>
    <col min="13" max="14" width="12.28515625" bestFit="1" customWidth="1"/>
    <col min="15" max="15" width="9.140625" style="2"/>
  </cols>
  <sheetData>
    <row r="1" spans="1:15" ht="30" x14ac:dyDescent="0.25">
      <c r="A1" s="14" t="s">
        <v>0</v>
      </c>
      <c r="B1" s="14" t="s">
        <v>1</v>
      </c>
      <c r="C1" s="14" t="s">
        <v>653</v>
      </c>
      <c r="D1" s="14" t="s">
        <v>2</v>
      </c>
      <c r="E1" s="14" t="s">
        <v>3</v>
      </c>
      <c r="F1" s="14" t="s">
        <v>654</v>
      </c>
      <c r="G1" s="14" t="s">
        <v>4</v>
      </c>
      <c r="H1" s="14" t="s">
        <v>655</v>
      </c>
      <c r="I1" s="14" t="s">
        <v>5</v>
      </c>
      <c r="J1" s="15" t="s">
        <v>6</v>
      </c>
      <c r="K1" s="16" t="s">
        <v>7</v>
      </c>
      <c r="L1" s="17" t="s">
        <v>8</v>
      </c>
      <c r="M1" s="18" t="s">
        <v>9</v>
      </c>
      <c r="N1" s="19" t="s">
        <v>10</v>
      </c>
      <c r="O1" s="14"/>
    </row>
    <row r="2" spans="1:15" x14ac:dyDescent="0.25">
      <c r="A2" t="s">
        <v>11</v>
      </c>
      <c r="B2">
        <v>2160301000</v>
      </c>
      <c r="C2" t="s">
        <v>12</v>
      </c>
      <c r="D2">
        <v>635586</v>
      </c>
      <c r="E2" t="s">
        <v>13</v>
      </c>
      <c r="F2" t="s">
        <v>14</v>
      </c>
      <c r="G2" t="s">
        <v>15</v>
      </c>
      <c r="H2" s="1">
        <v>43100</v>
      </c>
      <c r="I2" t="s">
        <v>16</v>
      </c>
      <c r="J2">
        <v>0</v>
      </c>
      <c r="K2">
        <v>0</v>
      </c>
      <c r="L2">
        <v>0</v>
      </c>
      <c r="M2" s="7">
        <v>-187.2</v>
      </c>
      <c r="N2">
        <v>0</v>
      </c>
    </row>
    <row r="3" spans="1:15" x14ac:dyDescent="0.25">
      <c r="A3" t="s">
        <v>11</v>
      </c>
      <c r="B3">
        <v>2160301000</v>
      </c>
      <c r="C3" t="s">
        <v>12</v>
      </c>
      <c r="D3">
        <v>611738</v>
      </c>
      <c r="G3" t="s">
        <v>17</v>
      </c>
      <c r="H3" s="1">
        <v>43100</v>
      </c>
      <c r="I3" t="s">
        <v>18</v>
      </c>
      <c r="J3">
        <v>0</v>
      </c>
      <c r="K3">
        <v>0</v>
      </c>
      <c r="L3">
        <v>0</v>
      </c>
      <c r="M3" s="6">
        <v>1131.8399999999999</v>
      </c>
      <c r="N3">
        <v>0</v>
      </c>
    </row>
    <row r="4" spans="1:15" x14ac:dyDescent="0.25">
      <c r="A4" t="s">
        <v>11</v>
      </c>
      <c r="B4">
        <v>2160301000</v>
      </c>
      <c r="C4" t="s">
        <v>12</v>
      </c>
      <c r="D4">
        <v>654531</v>
      </c>
      <c r="E4" t="s">
        <v>19</v>
      </c>
      <c r="F4" t="s">
        <v>20</v>
      </c>
      <c r="G4" t="s">
        <v>21</v>
      </c>
      <c r="H4" s="1">
        <v>42970</v>
      </c>
      <c r="I4" t="s">
        <v>22</v>
      </c>
      <c r="J4">
        <v>0</v>
      </c>
      <c r="K4">
        <v>0</v>
      </c>
      <c r="L4">
        <v>0</v>
      </c>
      <c r="M4">
        <v>0</v>
      </c>
      <c r="N4" s="8">
        <v>-59.99</v>
      </c>
    </row>
    <row r="5" spans="1:15" x14ac:dyDescent="0.25">
      <c r="A5" t="s">
        <v>11</v>
      </c>
      <c r="B5">
        <v>2160301000</v>
      </c>
      <c r="C5" t="s">
        <v>12</v>
      </c>
      <c r="D5">
        <v>661075</v>
      </c>
      <c r="G5" t="s">
        <v>23</v>
      </c>
      <c r="H5" s="1">
        <v>43100</v>
      </c>
      <c r="I5" t="s">
        <v>24</v>
      </c>
      <c r="J5">
        <v>0</v>
      </c>
      <c r="K5">
        <v>0</v>
      </c>
      <c r="L5">
        <v>0</v>
      </c>
      <c r="M5" s="6">
        <v>43.02</v>
      </c>
      <c r="N5">
        <v>0</v>
      </c>
    </row>
    <row r="6" spans="1:15" x14ac:dyDescent="0.25">
      <c r="A6" t="s">
        <v>11</v>
      </c>
      <c r="B6">
        <v>2160301000</v>
      </c>
      <c r="C6" t="s">
        <v>12</v>
      </c>
      <c r="D6">
        <v>667712</v>
      </c>
      <c r="E6" t="s">
        <v>13</v>
      </c>
      <c r="F6" t="s">
        <v>25</v>
      </c>
      <c r="G6" t="s">
        <v>26</v>
      </c>
      <c r="H6" s="1">
        <v>42930</v>
      </c>
      <c r="I6" t="s">
        <v>27</v>
      </c>
      <c r="J6">
        <v>0</v>
      </c>
      <c r="K6">
        <v>0</v>
      </c>
      <c r="L6">
        <v>0</v>
      </c>
      <c r="M6" s="6">
        <v>2879.44</v>
      </c>
      <c r="N6" s="8">
        <v>-77.33</v>
      </c>
    </row>
    <row r="7" spans="1:15" x14ac:dyDescent="0.25">
      <c r="A7" t="s">
        <v>11</v>
      </c>
      <c r="B7">
        <v>2160301000</v>
      </c>
      <c r="C7" t="s">
        <v>12</v>
      </c>
      <c r="D7">
        <v>610549</v>
      </c>
      <c r="G7" t="s">
        <v>28</v>
      </c>
      <c r="H7" s="1">
        <v>43100</v>
      </c>
      <c r="I7" t="s">
        <v>29</v>
      </c>
      <c r="J7">
        <v>0</v>
      </c>
      <c r="K7">
        <v>0</v>
      </c>
      <c r="L7">
        <v>0</v>
      </c>
      <c r="M7">
        <v>0</v>
      </c>
      <c r="N7">
        <v>0</v>
      </c>
    </row>
    <row r="8" spans="1:15" x14ac:dyDescent="0.25">
      <c r="A8" t="s">
        <v>11</v>
      </c>
      <c r="B8">
        <v>2160301000</v>
      </c>
      <c r="C8" t="s">
        <v>12</v>
      </c>
      <c r="D8">
        <v>634944</v>
      </c>
      <c r="G8" t="s">
        <v>30</v>
      </c>
      <c r="H8" s="1">
        <v>43039</v>
      </c>
      <c r="I8" t="s">
        <v>24</v>
      </c>
      <c r="J8">
        <v>0</v>
      </c>
      <c r="K8">
        <v>0</v>
      </c>
      <c r="L8">
        <v>0</v>
      </c>
      <c r="M8" s="6">
        <v>1809.73</v>
      </c>
      <c r="N8">
        <v>0</v>
      </c>
    </row>
    <row r="9" spans="1:15" x14ac:dyDescent="0.25">
      <c r="A9" t="s">
        <v>11</v>
      </c>
      <c r="B9">
        <v>2160301000</v>
      </c>
      <c r="C9" t="s">
        <v>12</v>
      </c>
      <c r="D9">
        <v>610885</v>
      </c>
      <c r="E9" t="s">
        <v>13</v>
      </c>
      <c r="F9" t="s">
        <v>20</v>
      </c>
      <c r="G9" t="s">
        <v>31</v>
      </c>
      <c r="H9" s="1">
        <v>42970</v>
      </c>
      <c r="I9" t="s">
        <v>22</v>
      </c>
      <c r="J9">
        <v>0</v>
      </c>
      <c r="K9">
        <v>0</v>
      </c>
      <c r="L9" s="5">
        <v>687.84</v>
      </c>
      <c r="M9">
        <v>0</v>
      </c>
      <c r="N9">
        <v>0</v>
      </c>
    </row>
    <row r="10" spans="1:15" x14ac:dyDescent="0.25">
      <c r="A10" t="s">
        <v>32</v>
      </c>
      <c r="B10">
        <v>2520001010</v>
      </c>
      <c r="C10" t="s">
        <v>33</v>
      </c>
      <c r="D10">
        <v>630532</v>
      </c>
      <c r="G10" t="s">
        <v>34</v>
      </c>
      <c r="H10" s="1">
        <v>43100</v>
      </c>
      <c r="I10" t="s">
        <v>35</v>
      </c>
      <c r="J10" s="3">
        <v>7.75</v>
      </c>
      <c r="K10">
        <v>0</v>
      </c>
      <c r="L10">
        <v>0</v>
      </c>
      <c r="M10">
        <v>0</v>
      </c>
      <c r="N10" s="8">
        <v>-4426.22</v>
      </c>
    </row>
    <row r="11" spans="1:15" x14ac:dyDescent="0.25">
      <c r="A11" t="s">
        <v>32</v>
      </c>
      <c r="B11">
        <v>2520004000</v>
      </c>
      <c r="C11" t="s">
        <v>36</v>
      </c>
      <c r="D11">
        <v>668759</v>
      </c>
      <c r="G11" t="s">
        <v>37</v>
      </c>
      <c r="H11" s="1">
        <v>43100</v>
      </c>
      <c r="I11" t="s">
        <v>38</v>
      </c>
      <c r="J11">
        <v>0</v>
      </c>
      <c r="K11">
        <v>0</v>
      </c>
      <c r="L11" s="5">
        <v>763.93</v>
      </c>
      <c r="M11">
        <v>0</v>
      </c>
      <c r="N11">
        <v>0</v>
      </c>
    </row>
    <row r="12" spans="1:15" x14ac:dyDescent="0.25">
      <c r="A12" t="s">
        <v>32</v>
      </c>
      <c r="B12">
        <v>2520004000</v>
      </c>
      <c r="C12" t="s">
        <v>36</v>
      </c>
      <c r="D12">
        <v>611271</v>
      </c>
      <c r="G12" t="s">
        <v>39</v>
      </c>
      <c r="H12" s="1">
        <v>43069</v>
      </c>
      <c r="I12" t="s">
        <v>40</v>
      </c>
      <c r="J12">
        <v>0</v>
      </c>
      <c r="K12">
        <v>0</v>
      </c>
      <c r="L12" s="5">
        <v>1908.11</v>
      </c>
      <c r="M12">
        <v>0</v>
      </c>
      <c r="N12">
        <v>0</v>
      </c>
    </row>
    <row r="13" spans="1:15" x14ac:dyDescent="0.25">
      <c r="A13" t="s">
        <v>32</v>
      </c>
      <c r="B13">
        <v>2520004000</v>
      </c>
      <c r="C13" t="s">
        <v>36</v>
      </c>
      <c r="D13">
        <v>661734</v>
      </c>
      <c r="G13" t="s">
        <v>41</v>
      </c>
      <c r="H13" s="1">
        <v>43100</v>
      </c>
      <c r="I13" t="s">
        <v>42</v>
      </c>
      <c r="J13">
        <v>0</v>
      </c>
      <c r="K13">
        <v>0</v>
      </c>
      <c r="L13">
        <v>0</v>
      </c>
      <c r="M13" s="7">
        <v>-7981.49</v>
      </c>
      <c r="N13">
        <v>0</v>
      </c>
    </row>
    <row r="14" spans="1:15" x14ac:dyDescent="0.25">
      <c r="A14" t="s">
        <v>43</v>
      </c>
      <c r="B14">
        <v>2540920000</v>
      </c>
      <c r="C14" t="s">
        <v>44</v>
      </c>
      <c r="D14">
        <v>626813</v>
      </c>
      <c r="E14" t="s">
        <v>13</v>
      </c>
      <c r="F14" t="s">
        <v>45</v>
      </c>
      <c r="G14" t="s">
        <v>46</v>
      </c>
      <c r="H14" s="1">
        <v>43008</v>
      </c>
      <c r="I14" t="s">
        <v>47</v>
      </c>
      <c r="J14">
        <v>0</v>
      </c>
      <c r="K14">
        <v>0</v>
      </c>
      <c r="L14">
        <v>0</v>
      </c>
      <c r="M14">
        <v>0</v>
      </c>
      <c r="N14" s="8">
        <v>-9226.4599999999991</v>
      </c>
    </row>
    <row r="15" spans="1:15" x14ac:dyDescent="0.25">
      <c r="A15" t="s">
        <v>43</v>
      </c>
      <c r="B15">
        <v>2540920000</v>
      </c>
      <c r="C15" t="s">
        <v>44</v>
      </c>
      <c r="D15">
        <v>626815</v>
      </c>
      <c r="E15" t="s">
        <v>19</v>
      </c>
      <c r="F15" t="s">
        <v>45</v>
      </c>
      <c r="G15" t="s">
        <v>48</v>
      </c>
      <c r="H15" s="1">
        <v>42643</v>
      </c>
      <c r="I15" t="s">
        <v>47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5" x14ac:dyDescent="0.25">
      <c r="A16" t="s">
        <v>43</v>
      </c>
      <c r="B16">
        <v>2540574269</v>
      </c>
      <c r="C16" t="s">
        <v>49</v>
      </c>
      <c r="D16">
        <v>662898</v>
      </c>
      <c r="G16" t="s">
        <v>50</v>
      </c>
      <c r="H16" s="1">
        <v>43091</v>
      </c>
      <c r="I16" t="s">
        <v>51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 x14ac:dyDescent="0.25">
      <c r="A17" t="s">
        <v>43</v>
      </c>
      <c r="B17">
        <v>2540574279</v>
      </c>
      <c r="C17" t="s">
        <v>49</v>
      </c>
      <c r="D17">
        <v>633084</v>
      </c>
      <c r="G17" t="s">
        <v>52</v>
      </c>
      <c r="H17" s="1">
        <v>43100</v>
      </c>
      <c r="I17" t="s">
        <v>53</v>
      </c>
      <c r="J17">
        <v>0</v>
      </c>
      <c r="K17">
        <v>0</v>
      </c>
      <c r="L17">
        <v>0</v>
      </c>
      <c r="M17">
        <v>0</v>
      </c>
      <c r="N17" s="8">
        <v>-85.06</v>
      </c>
    </row>
    <row r="18" spans="1:14" x14ac:dyDescent="0.25">
      <c r="A18" t="s">
        <v>43</v>
      </c>
      <c r="B18">
        <v>2540540000</v>
      </c>
      <c r="C18" t="s">
        <v>54</v>
      </c>
      <c r="D18">
        <v>669497</v>
      </c>
      <c r="E18" t="s">
        <v>19</v>
      </c>
      <c r="F18" t="s">
        <v>55</v>
      </c>
      <c r="G18" t="s">
        <v>56</v>
      </c>
      <c r="H18" s="1">
        <v>42185</v>
      </c>
      <c r="I18" t="s">
        <v>57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1:14" x14ac:dyDescent="0.25">
      <c r="A19" t="s">
        <v>43</v>
      </c>
      <c r="B19">
        <v>2540786000</v>
      </c>
      <c r="C19" t="s">
        <v>58</v>
      </c>
      <c r="D19">
        <v>661226</v>
      </c>
      <c r="G19" t="s">
        <v>59</v>
      </c>
      <c r="H19" s="1">
        <v>42993</v>
      </c>
      <c r="I19" t="s">
        <v>60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 x14ac:dyDescent="0.25">
      <c r="A20" t="s">
        <v>43</v>
      </c>
      <c r="B20">
        <v>2540588000</v>
      </c>
      <c r="C20" t="s">
        <v>61</v>
      </c>
      <c r="D20">
        <v>610811</v>
      </c>
      <c r="G20" t="s">
        <v>62</v>
      </c>
      <c r="H20" s="1">
        <v>43053</v>
      </c>
      <c r="I20" t="s">
        <v>63</v>
      </c>
      <c r="J20">
        <v>0</v>
      </c>
      <c r="K20">
        <v>0</v>
      </c>
      <c r="L20" s="5">
        <v>3508.17</v>
      </c>
      <c r="M20" s="6">
        <v>2605.2199999999998</v>
      </c>
      <c r="N20">
        <v>0</v>
      </c>
    </row>
    <row r="21" spans="1:14" x14ac:dyDescent="0.25">
      <c r="A21" t="s">
        <v>43</v>
      </c>
      <c r="B21">
        <v>2540574684</v>
      </c>
      <c r="C21" t="s">
        <v>49</v>
      </c>
      <c r="D21">
        <v>628283</v>
      </c>
      <c r="E21" t="s">
        <v>13</v>
      </c>
      <c r="F21" t="s">
        <v>64</v>
      </c>
      <c r="G21" t="s">
        <v>65</v>
      </c>
      <c r="H21" s="1">
        <v>42992</v>
      </c>
      <c r="I21" t="s">
        <v>66</v>
      </c>
      <c r="J21" s="3">
        <v>3521.29</v>
      </c>
      <c r="K21">
        <v>0</v>
      </c>
      <c r="L21">
        <v>0</v>
      </c>
      <c r="M21">
        <v>0</v>
      </c>
      <c r="N21" s="8">
        <v>-1104.8800000000001</v>
      </c>
    </row>
    <row r="22" spans="1:14" x14ac:dyDescent="0.25">
      <c r="A22" t="s">
        <v>43</v>
      </c>
      <c r="B22">
        <v>2540786020</v>
      </c>
      <c r="C22" t="s">
        <v>58</v>
      </c>
      <c r="D22">
        <v>611476</v>
      </c>
      <c r="E22" t="s">
        <v>19</v>
      </c>
      <c r="F22" t="s">
        <v>67</v>
      </c>
      <c r="G22" t="s">
        <v>68</v>
      </c>
      <c r="H22" s="1">
        <v>43069</v>
      </c>
      <c r="I22" t="s">
        <v>69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 x14ac:dyDescent="0.25">
      <c r="A23" t="s">
        <v>43</v>
      </c>
      <c r="B23">
        <v>2540114000</v>
      </c>
      <c r="C23" t="s">
        <v>70</v>
      </c>
      <c r="D23">
        <v>619131</v>
      </c>
      <c r="G23" t="s">
        <v>71</v>
      </c>
      <c r="H23" s="1">
        <v>43008</v>
      </c>
      <c r="I23" t="s">
        <v>72</v>
      </c>
      <c r="J23" s="3">
        <v>472.09</v>
      </c>
      <c r="K23">
        <v>0</v>
      </c>
      <c r="L23">
        <v>0</v>
      </c>
      <c r="M23">
        <v>0</v>
      </c>
      <c r="N23" s="8">
        <v>-1263.3</v>
      </c>
    </row>
    <row r="24" spans="1:14" x14ac:dyDescent="0.25">
      <c r="A24" t="s">
        <v>43</v>
      </c>
      <c r="B24">
        <v>2540920000</v>
      </c>
      <c r="C24" t="s">
        <v>44</v>
      </c>
      <c r="D24">
        <v>660363</v>
      </c>
      <c r="G24" t="s">
        <v>73</v>
      </c>
      <c r="H24" s="1">
        <v>43007</v>
      </c>
      <c r="I24" t="s">
        <v>74</v>
      </c>
      <c r="J24">
        <v>0</v>
      </c>
      <c r="K24">
        <v>0</v>
      </c>
      <c r="L24" s="5">
        <v>59994.01</v>
      </c>
      <c r="M24">
        <v>0</v>
      </c>
      <c r="N24">
        <v>0</v>
      </c>
    </row>
    <row r="25" spans="1:14" x14ac:dyDescent="0.25">
      <c r="A25" t="s">
        <v>43</v>
      </c>
      <c r="B25">
        <v>2540574299</v>
      </c>
      <c r="C25" t="s">
        <v>49</v>
      </c>
      <c r="D25">
        <v>636258</v>
      </c>
      <c r="G25" t="s">
        <v>75</v>
      </c>
      <c r="H25" s="1">
        <v>42947</v>
      </c>
      <c r="I25" t="s">
        <v>76</v>
      </c>
      <c r="J25">
        <v>0</v>
      </c>
      <c r="K25">
        <v>0</v>
      </c>
      <c r="L25">
        <v>0</v>
      </c>
      <c r="M25" s="6">
        <v>42.65</v>
      </c>
      <c r="N25" s="8">
        <v>-0.01</v>
      </c>
    </row>
    <row r="26" spans="1:14" x14ac:dyDescent="0.25">
      <c r="A26" t="s">
        <v>43</v>
      </c>
      <c r="B26">
        <v>2540748000</v>
      </c>
      <c r="C26" t="s">
        <v>77</v>
      </c>
      <c r="D26">
        <v>802578</v>
      </c>
      <c r="E26" t="s">
        <v>13</v>
      </c>
      <c r="F26" t="s">
        <v>78</v>
      </c>
      <c r="G26" t="s">
        <v>79</v>
      </c>
      <c r="H26" s="1">
        <v>43000</v>
      </c>
      <c r="I26" t="s">
        <v>80</v>
      </c>
      <c r="J26">
        <v>0</v>
      </c>
      <c r="K26">
        <v>0</v>
      </c>
      <c r="L26" s="5">
        <v>11827.75</v>
      </c>
      <c r="M26">
        <v>0</v>
      </c>
      <c r="N26">
        <v>0</v>
      </c>
    </row>
    <row r="27" spans="1:14" x14ac:dyDescent="0.25">
      <c r="A27" t="s">
        <v>43</v>
      </c>
      <c r="B27">
        <v>2540540000</v>
      </c>
      <c r="C27" t="s">
        <v>54</v>
      </c>
      <c r="D27">
        <v>635230</v>
      </c>
      <c r="E27" t="s">
        <v>19</v>
      </c>
      <c r="F27" t="s">
        <v>55</v>
      </c>
      <c r="G27" t="s">
        <v>81</v>
      </c>
      <c r="H27" s="1">
        <v>42916</v>
      </c>
      <c r="I27" t="s">
        <v>57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14" x14ac:dyDescent="0.25">
      <c r="A28" t="s">
        <v>43</v>
      </c>
      <c r="B28">
        <v>2540590000</v>
      </c>
      <c r="C28" t="s">
        <v>82</v>
      </c>
      <c r="D28">
        <v>634732</v>
      </c>
      <c r="G28" t="s">
        <v>83</v>
      </c>
      <c r="H28" s="1">
        <v>43100</v>
      </c>
      <c r="I28" t="s">
        <v>84</v>
      </c>
      <c r="J28">
        <v>0</v>
      </c>
      <c r="K28">
        <v>0</v>
      </c>
      <c r="L28">
        <v>0</v>
      </c>
      <c r="M28">
        <v>0</v>
      </c>
      <c r="N28">
        <v>0</v>
      </c>
    </row>
    <row r="29" spans="1:14" x14ac:dyDescent="0.25">
      <c r="A29" t="s">
        <v>43</v>
      </c>
      <c r="B29">
        <v>2540574214</v>
      </c>
      <c r="C29" t="s">
        <v>49</v>
      </c>
      <c r="D29">
        <v>629331</v>
      </c>
      <c r="E29" t="s">
        <v>19</v>
      </c>
      <c r="F29" t="s">
        <v>64</v>
      </c>
      <c r="G29" t="s">
        <v>85</v>
      </c>
      <c r="H29" s="1">
        <v>42992</v>
      </c>
      <c r="I29" t="s">
        <v>66</v>
      </c>
      <c r="J29">
        <v>0</v>
      </c>
      <c r="K29">
        <v>0</v>
      </c>
      <c r="L29">
        <v>0</v>
      </c>
      <c r="M29">
        <v>0</v>
      </c>
      <c r="N29">
        <v>0</v>
      </c>
    </row>
    <row r="30" spans="1:14" x14ac:dyDescent="0.25">
      <c r="A30" t="s">
        <v>43</v>
      </c>
      <c r="B30">
        <v>2540540000</v>
      </c>
      <c r="C30" t="s">
        <v>54</v>
      </c>
      <c r="D30">
        <v>632851</v>
      </c>
      <c r="E30" t="s">
        <v>19</v>
      </c>
      <c r="F30" t="s">
        <v>55</v>
      </c>
      <c r="G30" t="s">
        <v>86</v>
      </c>
      <c r="H30" s="1">
        <v>42551</v>
      </c>
      <c r="I30" t="s">
        <v>57</v>
      </c>
      <c r="J30">
        <v>0</v>
      </c>
      <c r="K30">
        <v>0</v>
      </c>
      <c r="L30">
        <v>0</v>
      </c>
      <c r="M30">
        <v>0</v>
      </c>
      <c r="N30">
        <v>0</v>
      </c>
    </row>
    <row r="31" spans="1:14" x14ac:dyDescent="0.25">
      <c r="A31" t="s">
        <v>43</v>
      </c>
      <c r="B31">
        <v>2540590000</v>
      </c>
      <c r="C31" t="s">
        <v>82</v>
      </c>
      <c r="D31">
        <v>632215</v>
      </c>
      <c r="G31" t="s">
        <v>87</v>
      </c>
      <c r="H31" s="1">
        <v>43100</v>
      </c>
      <c r="I31" t="s">
        <v>88</v>
      </c>
      <c r="J31" s="3">
        <v>16049.19</v>
      </c>
      <c r="K31">
        <v>0</v>
      </c>
      <c r="L31">
        <v>0</v>
      </c>
      <c r="M31">
        <v>0</v>
      </c>
      <c r="N31" s="8">
        <v>-0.04</v>
      </c>
    </row>
    <row r="32" spans="1:14" x14ac:dyDescent="0.25">
      <c r="A32" t="s">
        <v>43</v>
      </c>
      <c r="B32">
        <v>2540540000</v>
      </c>
      <c r="C32" t="s">
        <v>54</v>
      </c>
      <c r="D32">
        <v>632285</v>
      </c>
      <c r="G32" t="s">
        <v>89</v>
      </c>
      <c r="H32" s="1">
        <v>42948</v>
      </c>
      <c r="I32" t="s">
        <v>90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14" x14ac:dyDescent="0.25">
      <c r="A33" t="s">
        <v>43</v>
      </c>
      <c r="B33">
        <v>2540578000</v>
      </c>
      <c r="C33" t="s">
        <v>91</v>
      </c>
      <c r="D33">
        <v>611398</v>
      </c>
      <c r="E33" t="s">
        <v>13</v>
      </c>
      <c r="F33" t="s">
        <v>67</v>
      </c>
      <c r="G33" t="s">
        <v>92</v>
      </c>
      <c r="H33" s="1">
        <v>43069</v>
      </c>
      <c r="I33" t="s">
        <v>93</v>
      </c>
      <c r="J33">
        <v>0</v>
      </c>
      <c r="K33" s="4">
        <v>-2732.32</v>
      </c>
      <c r="L33">
        <v>0</v>
      </c>
      <c r="M33">
        <v>0</v>
      </c>
      <c r="N33">
        <v>0</v>
      </c>
    </row>
    <row r="34" spans="1:14" x14ac:dyDescent="0.25">
      <c r="A34" t="s">
        <v>94</v>
      </c>
      <c r="B34">
        <v>2560036000</v>
      </c>
      <c r="C34" t="s">
        <v>95</v>
      </c>
      <c r="D34">
        <v>632409</v>
      </c>
      <c r="G34" t="s">
        <v>96</v>
      </c>
      <c r="H34" s="1">
        <v>43100</v>
      </c>
      <c r="I34" t="s">
        <v>97</v>
      </c>
      <c r="J34" s="3">
        <v>10234.15</v>
      </c>
      <c r="K34">
        <v>0</v>
      </c>
      <c r="L34">
        <v>0</v>
      </c>
      <c r="M34">
        <v>0</v>
      </c>
      <c r="N34">
        <v>0</v>
      </c>
    </row>
    <row r="35" spans="1:14" x14ac:dyDescent="0.25">
      <c r="A35" t="s">
        <v>98</v>
      </c>
      <c r="B35">
        <v>2580001000</v>
      </c>
      <c r="C35" t="s">
        <v>99</v>
      </c>
      <c r="D35">
        <v>666025</v>
      </c>
      <c r="G35" t="s">
        <v>100</v>
      </c>
      <c r="H35" s="1">
        <v>43100</v>
      </c>
      <c r="I35" t="s">
        <v>101</v>
      </c>
      <c r="J35">
        <v>0</v>
      </c>
      <c r="K35">
        <v>0</v>
      </c>
      <c r="L35" s="5">
        <v>884.94</v>
      </c>
      <c r="M35">
        <v>0</v>
      </c>
      <c r="N35">
        <v>0</v>
      </c>
    </row>
    <row r="36" spans="1:14" x14ac:dyDescent="0.25">
      <c r="A36" t="s">
        <v>98</v>
      </c>
      <c r="B36">
        <v>2580004000</v>
      </c>
      <c r="C36" t="s">
        <v>102</v>
      </c>
      <c r="D36">
        <v>669208</v>
      </c>
      <c r="E36" t="s">
        <v>19</v>
      </c>
      <c r="F36" t="s">
        <v>103</v>
      </c>
      <c r="G36" t="s">
        <v>104</v>
      </c>
      <c r="H36" s="1">
        <v>42916</v>
      </c>
      <c r="I36" t="s">
        <v>105</v>
      </c>
      <c r="J36">
        <v>0</v>
      </c>
      <c r="K36">
        <v>0</v>
      </c>
      <c r="L36" s="5">
        <v>107171.41</v>
      </c>
      <c r="M36">
        <v>0</v>
      </c>
      <c r="N36">
        <v>0</v>
      </c>
    </row>
    <row r="37" spans="1:14" x14ac:dyDescent="0.25">
      <c r="A37" t="s">
        <v>98</v>
      </c>
      <c r="B37">
        <v>2580001000</v>
      </c>
      <c r="C37" t="s">
        <v>99</v>
      </c>
      <c r="D37">
        <v>801340</v>
      </c>
      <c r="E37" t="s">
        <v>19</v>
      </c>
      <c r="F37" t="s">
        <v>106</v>
      </c>
      <c r="G37" t="s">
        <v>107</v>
      </c>
      <c r="H37" s="1">
        <v>41882</v>
      </c>
      <c r="I37" t="s">
        <v>108</v>
      </c>
      <c r="J37">
        <v>0</v>
      </c>
      <c r="K37">
        <v>0</v>
      </c>
      <c r="L37" s="5">
        <v>42032</v>
      </c>
      <c r="M37">
        <v>0</v>
      </c>
      <c r="N37">
        <v>0</v>
      </c>
    </row>
    <row r="38" spans="1:14" x14ac:dyDescent="0.25">
      <c r="A38" t="s">
        <v>98</v>
      </c>
      <c r="B38">
        <v>2580001000</v>
      </c>
      <c r="C38" t="s">
        <v>99</v>
      </c>
      <c r="D38">
        <v>801316</v>
      </c>
      <c r="E38" t="s">
        <v>13</v>
      </c>
      <c r="F38" t="s">
        <v>106</v>
      </c>
      <c r="G38" t="s">
        <v>109</v>
      </c>
      <c r="H38" s="1">
        <v>41882</v>
      </c>
      <c r="I38" t="s">
        <v>108</v>
      </c>
      <c r="J38">
        <v>0</v>
      </c>
      <c r="K38">
        <v>0</v>
      </c>
      <c r="L38" s="5">
        <v>40.82</v>
      </c>
      <c r="M38">
        <v>0</v>
      </c>
      <c r="N38">
        <v>0</v>
      </c>
    </row>
    <row r="39" spans="1:14" x14ac:dyDescent="0.25">
      <c r="A39" t="s">
        <v>98</v>
      </c>
      <c r="B39">
        <v>2580001200</v>
      </c>
      <c r="C39" t="s">
        <v>99</v>
      </c>
      <c r="D39">
        <v>633424</v>
      </c>
      <c r="E39" t="s">
        <v>19</v>
      </c>
      <c r="F39" t="s">
        <v>103</v>
      </c>
      <c r="G39" t="s">
        <v>110</v>
      </c>
      <c r="H39" s="1">
        <v>42916</v>
      </c>
      <c r="I39" t="s">
        <v>111</v>
      </c>
      <c r="J39">
        <v>0</v>
      </c>
      <c r="K39">
        <v>0</v>
      </c>
      <c r="L39" s="5">
        <v>549862.66</v>
      </c>
      <c r="M39">
        <v>0</v>
      </c>
      <c r="N39">
        <v>0</v>
      </c>
    </row>
    <row r="40" spans="1:14" x14ac:dyDescent="0.25">
      <c r="A40" t="s">
        <v>98</v>
      </c>
      <c r="B40">
        <v>2580001200</v>
      </c>
      <c r="C40" t="s">
        <v>99</v>
      </c>
      <c r="D40">
        <v>664711</v>
      </c>
      <c r="E40" t="s">
        <v>13</v>
      </c>
      <c r="F40" t="s">
        <v>103</v>
      </c>
      <c r="G40" t="s">
        <v>110</v>
      </c>
      <c r="H40" s="1">
        <v>42916</v>
      </c>
      <c r="I40" t="s">
        <v>111</v>
      </c>
      <c r="J40">
        <v>0</v>
      </c>
      <c r="K40">
        <v>0</v>
      </c>
      <c r="L40" s="5">
        <v>1428292.88</v>
      </c>
      <c r="M40">
        <v>0</v>
      </c>
      <c r="N40">
        <v>0</v>
      </c>
    </row>
    <row r="41" spans="1:14" x14ac:dyDescent="0.25">
      <c r="A41" t="s">
        <v>112</v>
      </c>
      <c r="B41">
        <v>2600010020</v>
      </c>
      <c r="C41" t="s">
        <v>113</v>
      </c>
      <c r="D41">
        <v>661611</v>
      </c>
      <c r="E41" t="s">
        <v>13</v>
      </c>
      <c r="F41" t="s">
        <v>114</v>
      </c>
      <c r="G41" t="s">
        <v>115</v>
      </c>
      <c r="H41" s="1">
        <v>43100</v>
      </c>
      <c r="I41" t="s">
        <v>116</v>
      </c>
      <c r="J41">
        <v>0</v>
      </c>
      <c r="K41">
        <v>0</v>
      </c>
      <c r="L41">
        <v>0</v>
      </c>
      <c r="M41">
        <v>0</v>
      </c>
      <c r="N41">
        <v>0</v>
      </c>
    </row>
    <row r="42" spans="1:14" x14ac:dyDescent="0.25">
      <c r="A42" t="s">
        <v>112</v>
      </c>
      <c r="B42">
        <v>2600004000</v>
      </c>
      <c r="C42" t="s">
        <v>117</v>
      </c>
      <c r="D42">
        <v>637066</v>
      </c>
      <c r="G42" t="s">
        <v>118</v>
      </c>
      <c r="H42" s="1">
        <v>42942</v>
      </c>
      <c r="I42" t="s">
        <v>119</v>
      </c>
      <c r="J42">
        <v>0</v>
      </c>
      <c r="K42">
        <v>0</v>
      </c>
      <c r="L42">
        <v>0</v>
      </c>
      <c r="M42" s="6">
        <v>3102.13</v>
      </c>
      <c r="N42">
        <v>0</v>
      </c>
    </row>
    <row r="43" spans="1:14" x14ac:dyDescent="0.25">
      <c r="A43" t="s">
        <v>112</v>
      </c>
      <c r="B43">
        <v>2600010020</v>
      </c>
      <c r="C43" t="s">
        <v>113</v>
      </c>
      <c r="D43">
        <v>662071</v>
      </c>
      <c r="E43" t="s">
        <v>19</v>
      </c>
      <c r="F43" t="s">
        <v>114</v>
      </c>
      <c r="G43" t="s">
        <v>120</v>
      </c>
      <c r="H43" s="1">
        <v>43100</v>
      </c>
      <c r="I43" t="s">
        <v>121</v>
      </c>
      <c r="J43">
        <v>0</v>
      </c>
      <c r="K43">
        <v>0</v>
      </c>
      <c r="L43" s="5">
        <v>2693.34</v>
      </c>
      <c r="M43">
        <v>0</v>
      </c>
      <c r="N43">
        <v>0</v>
      </c>
    </row>
    <row r="44" spans="1:14" x14ac:dyDescent="0.25">
      <c r="A44" t="s">
        <v>112</v>
      </c>
      <c r="B44">
        <v>2600006000</v>
      </c>
      <c r="C44" t="s">
        <v>122</v>
      </c>
      <c r="D44">
        <v>660745</v>
      </c>
      <c r="G44" t="s">
        <v>123</v>
      </c>
      <c r="H44" s="1">
        <v>43100</v>
      </c>
      <c r="I44" t="s">
        <v>124</v>
      </c>
      <c r="J44">
        <v>0</v>
      </c>
      <c r="K44">
        <v>0</v>
      </c>
      <c r="L44">
        <v>0</v>
      </c>
      <c r="M44">
        <v>0</v>
      </c>
      <c r="N44">
        <v>0</v>
      </c>
    </row>
    <row r="45" spans="1:14" x14ac:dyDescent="0.25">
      <c r="A45" t="s">
        <v>112</v>
      </c>
      <c r="B45">
        <v>2600010280</v>
      </c>
      <c r="C45" t="s">
        <v>113</v>
      </c>
      <c r="D45">
        <v>629953</v>
      </c>
      <c r="G45" t="s">
        <v>125</v>
      </c>
      <c r="H45" s="1">
        <v>42978</v>
      </c>
      <c r="I45" t="s">
        <v>126</v>
      </c>
      <c r="J45">
        <v>0</v>
      </c>
      <c r="K45" s="4">
        <v>-0.06</v>
      </c>
      <c r="L45">
        <v>0</v>
      </c>
      <c r="M45">
        <v>0</v>
      </c>
      <c r="N45" s="8">
        <v>-32969.980000000003</v>
      </c>
    </row>
    <row r="46" spans="1:14" x14ac:dyDescent="0.25">
      <c r="A46" t="s">
        <v>112</v>
      </c>
      <c r="B46">
        <v>2600010020</v>
      </c>
      <c r="C46" t="s">
        <v>113</v>
      </c>
      <c r="D46">
        <v>661801</v>
      </c>
      <c r="G46" t="s">
        <v>127</v>
      </c>
      <c r="H46" s="1">
        <v>43100</v>
      </c>
      <c r="I46" t="s">
        <v>116</v>
      </c>
      <c r="J46">
        <v>0</v>
      </c>
      <c r="K46">
        <v>0</v>
      </c>
      <c r="L46">
        <v>0</v>
      </c>
      <c r="M46">
        <v>0</v>
      </c>
      <c r="N46">
        <v>0</v>
      </c>
    </row>
    <row r="47" spans="1:14" x14ac:dyDescent="0.25">
      <c r="A47" t="s">
        <v>112</v>
      </c>
      <c r="B47">
        <v>2600008000</v>
      </c>
      <c r="C47" t="s">
        <v>128</v>
      </c>
      <c r="D47">
        <v>660196</v>
      </c>
      <c r="G47" t="s">
        <v>129</v>
      </c>
      <c r="H47" s="1">
        <v>43100</v>
      </c>
      <c r="I47" t="s">
        <v>130</v>
      </c>
      <c r="J47">
        <v>0</v>
      </c>
      <c r="K47">
        <v>0</v>
      </c>
      <c r="L47">
        <v>0</v>
      </c>
      <c r="M47" s="6">
        <v>26044.400000000001</v>
      </c>
      <c r="N47" s="8">
        <v>-16.77</v>
      </c>
    </row>
    <row r="48" spans="1:14" x14ac:dyDescent="0.25">
      <c r="A48" t="s">
        <v>112</v>
      </c>
      <c r="B48">
        <v>2600007580</v>
      </c>
      <c r="C48" t="s">
        <v>131</v>
      </c>
      <c r="D48">
        <v>660117</v>
      </c>
      <c r="G48" t="s">
        <v>132</v>
      </c>
      <c r="H48" s="1">
        <v>43100</v>
      </c>
      <c r="I48" t="s">
        <v>133</v>
      </c>
      <c r="J48">
        <v>0</v>
      </c>
      <c r="K48" s="4">
        <v>-37472.269999999997</v>
      </c>
      <c r="L48" s="5">
        <v>10559.14</v>
      </c>
      <c r="M48" s="6">
        <v>56970.36</v>
      </c>
      <c r="N48">
        <v>0</v>
      </c>
    </row>
    <row r="49" spans="1:14" x14ac:dyDescent="0.25">
      <c r="A49" t="s">
        <v>112</v>
      </c>
      <c r="B49">
        <v>2600011000</v>
      </c>
      <c r="C49" t="s">
        <v>134</v>
      </c>
      <c r="D49">
        <v>660115</v>
      </c>
      <c r="G49" t="s">
        <v>135</v>
      </c>
      <c r="H49" s="1">
        <v>42886</v>
      </c>
      <c r="I49" t="s">
        <v>136</v>
      </c>
      <c r="J49" s="3">
        <v>118.52</v>
      </c>
      <c r="K49">
        <v>0</v>
      </c>
      <c r="L49">
        <v>0</v>
      </c>
      <c r="M49">
        <v>0</v>
      </c>
      <c r="N49">
        <v>0</v>
      </c>
    </row>
    <row r="50" spans="1:14" x14ac:dyDescent="0.25">
      <c r="A50" t="s">
        <v>112</v>
      </c>
      <c r="B50">
        <v>2600007510</v>
      </c>
      <c r="C50" t="s">
        <v>131</v>
      </c>
      <c r="D50">
        <v>650566</v>
      </c>
      <c r="G50" t="s">
        <v>137</v>
      </c>
      <c r="H50" s="1">
        <v>43100</v>
      </c>
      <c r="I50" t="s">
        <v>138</v>
      </c>
      <c r="J50">
        <v>0</v>
      </c>
      <c r="K50">
        <v>0</v>
      </c>
      <c r="L50" s="5">
        <v>704.71</v>
      </c>
      <c r="M50">
        <v>0</v>
      </c>
      <c r="N50">
        <v>0</v>
      </c>
    </row>
    <row r="51" spans="1:14" x14ac:dyDescent="0.25">
      <c r="A51" t="s">
        <v>112</v>
      </c>
      <c r="B51">
        <v>2600011000</v>
      </c>
      <c r="C51" t="s">
        <v>134</v>
      </c>
      <c r="D51">
        <v>639105</v>
      </c>
      <c r="G51" t="s">
        <v>139</v>
      </c>
      <c r="H51" s="1">
        <v>43100</v>
      </c>
      <c r="I51" t="s">
        <v>140</v>
      </c>
      <c r="J51">
        <v>0</v>
      </c>
      <c r="K51">
        <v>0</v>
      </c>
      <c r="L51">
        <v>0</v>
      </c>
      <c r="M51">
        <v>0</v>
      </c>
      <c r="N51">
        <v>0</v>
      </c>
    </row>
    <row r="52" spans="1:14" x14ac:dyDescent="0.25">
      <c r="A52" t="s">
        <v>112</v>
      </c>
      <c r="B52">
        <v>2600004000</v>
      </c>
      <c r="C52" t="s">
        <v>117</v>
      </c>
      <c r="D52">
        <v>630836</v>
      </c>
      <c r="G52" t="s">
        <v>141</v>
      </c>
      <c r="H52" s="1">
        <v>43100</v>
      </c>
      <c r="I52" t="s">
        <v>142</v>
      </c>
      <c r="J52" s="3">
        <v>300.3</v>
      </c>
      <c r="K52">
        <v>0</v>
      </c>
      <c r="L52">
        <v>0</v>
      </c>
      <c r="M52">
        <v>0</v>
      </c>
      <c r="N52" s="8">
        <v>-0.01</v>
      </c>
    </row>
    <row r="53" spans="1:14" x14ac:dyDescent="0.25">
      <c r="A53" t="s">
        <v>112</v>
      </c>
      <c r="B53">
        <v>2600008000</v>
      </c>
      <c r="C53" t="s">
        <v>128</v>
      </c>
      <c r="D53">
        <v>637344</v>
      </c>
      <c r="G53" t="s">
        <v>143</v>
      </c>
      <c r="H53" s="1">
        <v>43100</v>
      </c>
      <c r="I53" t="s">
        <v>144</v>
      </c>
      <c r="J53" s="3">
        <v>8.51</v>
      </c>
      <c r="K53">
        <v>0</v>
      </c>
      <c r="L53">
        <v>0</v>
      </c>
      <c r="M53" s="6">
        <v>6040.3</v>
      </c>
      <c r="N53">
        <v>0</v>
      </c>
    </row>
    <row r="54" spans="1:14" x14ac:dyDescent="0.25">
      <c r="A54" t="s">
        <v>112</v>
      </c>
      <c r="B54">
        <v>2600006000</v>
      </c>
      <c r="C54" t="s">
        <v>122</v>
      </c>
      <c r="D54">
        <v>660736</v>
      </c>
      <c r="G54" t="s">
        <v>145</v>
      </c>
      <c r="H54" s="1">
        <v>43100</v>
      </c>
      <c r="I54" t="s">
        <v>124</v>
      </c>
      <c r="J54">
        <v>0</v>
      </c>
      <c r="K54">
        <v>0</v>
      </c>
      <c r="L54" s="5">
        <v>5.21</v>
      </c>
      <c r="M54">
        <v>0</v>
      </c>
      <c r="N54">
        <v>0</v>
      </c>
    </row>
    <row r="55" spans="1:14" x14ac:dyDescent="0.25">
      <c r="A55" t="s">
        <v>112</v>
      </c>
      <c r="B55">
        <v>2600014110</v>
      </c>
      <c r="C55" t="s">
        <v>146</v>
      </c>
      <c r="D55">
        <v>631547</v>
      </c>
      <c r="G55" t="s">
        <v>147</v>
      </c>
      <c r="H55" s="1">
        <v>43100</v>
      </c>
      <c r="I55" t="s">
        <v>148</v>
      </c>
      <c r="J55">
        <v>0</v>
      </c>
      <c r="K55">
        <v>0</v>
      </c>
      <c r="L55">
        <v>0</v>
      </c>
      <c r="M55">
        <v>0</v>
      </c>
      <c r="N55" s="8">
        <v>-15201.57</v>
      </c>
    </row>
    <row r="56" spans="1:14" x14ac:dyDescent="0.25">
      <c r="A56" t="s">
        <v>112</v>
      </c>
      <c r="B56">
        <v>2600008000</v>
      </c>
      <c r="C56" t="s">
        <v>128</v>
      </c>
      <c r="D56">
        <v>632110</v>
      </c>
      <c r="G56" t="s">
        <v>149</v>
      </c>
      <c r="H56" s="1">
        <v>43100</v>
      </c>
      <c r="I56" t="s">
        <v>144</v>
      </c>
      <c r="J56" s="3">
        <v>7.79</v>
      </c>
      <c r="K56">
        <v>0</v>
      </c>
      <c r="L56" s="5">
        <v>962.99</v>
      </c>
      <c r="M56">
        <v>0</v>
      </c>
      <c r="N56">
        <v>0</v>
      </c>
    </row>
    <row r="57" spans="1:14" x14ac:dyDescent="0.25">
      <c r="A57" t="s">
        <v>112</v>
      </c>
      <c r="B57">
        <v>2600008000</v>
      </c>
      <c r="C57" t="s">
        <v>128</v>
      </c>
      <c r="D57">
        <v>632228</v>
      </c>
      <c r="E57" t="s">
        <v>19</v>
      </c>
      <c r="F57" t="s">
        <v>150</v>
      </c>
      <c r="G57" t="s">
        <v>151</v>
      </c>
      <c r="H57" s="1">
        <v>43100</v>
      </c>
      <c r="I57" t="s">
        <v>152</v>
      </c>
      <c r="J57">
        <v>0</v>
      </c>
      <c r="K57">
        <v>0</v>
      </c>
      <c r="L57">
        <v>0</v>
      </c>
      <c r="M57">
        <v>0</v>
      </c>
      <c r="N57">
        <v>0</v>
      </c>
    </row>
    <row r="58" spans="1:14" x14ac:dyDescent="0.25">
      <c r="A58" t="s">
        <v>112</v>
      </c>
      <c r="B58">
        <v>2600004000</v>
      </c>
      <c r="C58" t="s">
        <v>117</v>
      </c>
      <c r="D58">
        <v>633370</v>
      </c>
      <c r="G58" t="s">
        <v>153</v>
      </c>
      <c r="H58" s="1">
        <v>42972</v>
      </c>
      <c r="I58" t="s">
        <v>154</v>
      </c>
      <c r="J58">
        <v>0</v>
      </c>
      <c r="K58">
        <v>0</v>
      </c>
      <c r="L58">
        <v>0</v>
      </c>
      <c r="M58" s="6">
        <v>32838.230000000003</v>
      </c>
      <c r="N58">
        <v>0</v>
      </c>
    </row>
    <row r="59" spans="1:14" x14ac:dyDescent="0.25">
      <c r="A59" t="s">
        <v>112</v>
      </c>
      <c r="B59">
        <v>2600008000</v>
      </c>
      <c r="C59" t="s">
        <v>128</v>
      </c>
      <c r="D59">
        <v>633114</v>
      </c>
      <c r="G59" t="s">
        <v>155</v>
      </c>
      <c r="H59" s="1">
        <v>43100</v>
      </c>
      <c r="I59" t="s">
        <v>156</v>
      </c>
      <c r="J59">
        <v>0</v>
      </c>
      <c r="K59">
        <v>0</v>
      </c>
      <c r="L59">
        <v>0</v>
      </c>
      <c r="M59" s="7">
        <v>-10327.66</v>
      </c>
      <c r="N59">
        <v>0</v>
      </c>
    </row>
    <row r="60" spans="1:14" x14ac:dyDescent="0.25">
      <c r="A60" t="s">
        <v>112</v>
      </c>
      <c r="B60">
        <v>2600002000</v>
      </c>
      <c r="C60" t="s">
        <v>157</v>
      </c>
      <c r="D60">
        <v>632882</v>
      </c>
      <c r="G60" t="s">
        <v>158</v>
      </c>
      <c r="H60" s="1">
        <v>43099</v>
      </c>
      <c r="I60" t="s">
        <v>159</v>
      </c>
      <c r="J60">
        <v>0</v>
      </c>
      <c r="K60">
        <v>0</v>
      </c>
      <c r="L60" s="5">
        <v>13861.48</v>
      </c>
      <c r="M60">
        <v>0</v>
      </c>
      <c r="N60">
        <v>0</v>
      </c>
    </row>
    <row r="61" spans="1:14" x14ac:dyDescent="0.25">
      <c r="A61" t="s">
        <v>112</v>
      </c>
      <c r="B61">
        <v>2600006000</v>
      </c>
      <c r="C61" t="s">
        <v>122</v>
      </c>
      <c r="D61">
        <v>637654</v>
      </c>
      <c r="G61" t="s">
        <v>160</v>
      </c>
      <c r="H61" s="1">
        <v>43100</v>
      </c>
      <c r="I61" t="s">
        <v>161</v>
      </c>
      <c r="J61">
        <v>0</v>
      </c>
      <c r="K61">
        <v>0</v>
      </c>
      <c r="L61" s="5">
        <v>57662.2</v>
      </c>
      <c r="M61">
        <v>0</v>
      </c>
      <c r="N61">
        <v>0</v>
      </c>
    </row>
    <row r="62" spans="1:14" x14ac:dyDescent="0.25">
      <c r="A62" t="s">
        <v>112</v>
      </c>
      <c r="B62">
        <v>2600002000</v>
      </c>
      <c r="C62" t="s">
        <v>157</v>
      </c>
      <c r="D62">
        <v>610935</v>
      </c>
      <c r="E62" t="s">
        <v>19</v>
      </c>
      <c r="F62" t="s">
        <v>20</v>
      </c>
      <c r="G62" t="s">
        <v>162</v>
      </c>
      <c r="H62" s="1">
        <v>42970</v>
      </c>
      <c r="I62" t="s">
        <v>163</v>
      </c>
      <c r="J62">
        <v>0</v>
      </c>
      <c r="K62">
        <v>0</v>
      </c>
      <c r="L62">
        <v>0</v>
      </c>
      <c r="M62">
        <v>0</v>
      </c>
      <c r="N62">
        <v>0</v>
      </c>
    </row>
    <row r="63" spans="1:14" x14ac:dyDescent="0.25">
      <c r="A63" t="s">
        <v>112</v>
      </c>
      <c r="B63">
        <v>2600006000</v>
      </c>
      <c r="C63" t="s">
        <v>122</v>
      </c>
      <c r="D63">
        <v>666055</v>
      </c>
      <c r="E63" t="s">
        <v>13</v>
      </c>
      <c r="F63" t="s">
        <v>164</v>
      </c>
      <c r="G63" t="s">
        <v>165</v>
      </c>
      <c r="H63" s="1">
        <v>43008</v>
      </c>
      <c r="I63" t="s">
        <v>166</v>
      </c>
      <c r="J63">
        <v>0</v>
      </c>
      <c r="K63">
        <v>0</v>
      </c>
      <c r="L63">
        <v>0</v>
      </c>
      <c r="M63">
        <v>0</v>
      </c>
      <c r="N63" s="8">
        <v>-24101.27</v>
      </c>
    </row>
    <row r="64" spans="1:14" x14ac:dyDescent="0.25">
      <c r="A64" t="s">
        <v>112</v>
      </c>
      <c r="B64">
        <v>2600007590</v>
      </c>
      <c r="C64" t="s">
        <v>131</v>
      </c>
      <c r="D64">
        <v>667619</v>
      </c>
      <c r="E64" t="s">
        <v>13</v>
      </c>
      <c r="F64" t="s">
        <v>150</v>
      </c>
      <c r="G64" t="s">
        <v>167</v>
      </c>
      <c r="H64" s="1">
        <v>43100</v>
      </c>
      <c r="I64" t="s">
        <v>168</v>
      </c>
      <c r="J64">
        <v>0</v>
      </c>
      <c r="K64">
        <v>0</v>
      </c>
      <c r="L64">
        <v>0</v>
      </c>
      <c r="M64">
        <v>0</v>
      </c>
      <c r="N64">
        <v>0</v>
      </c>
    </row>
    <row r="65" spans="1:14" x14ac:dyDescent="0.25">
      <c r="A65" t="s">
        <v>112</v>
      </c>
      <c r="B65">
        <v>2600010020</v>
      </c>
      <c r="C65" t="s">
        <v>113</v>
      </c>
      <c r="D65">
        <v>668868</v>
      </c>
      <c r="G65" t="s">
        <v>169</v>
      </c>
      <c r="H65" s="1">
        <v>43091</v>
      </c>
      <c r="I65" t="s">
        <v>170</v>
      </c>
      <c r="J65">
        <v>0</v>
      </c>
      <c r="K65">
        <v>0</v>
      </c>
      <c r="L65">
        <v>0</v>
      </c>
      <c r="M65">
        <v>0</v>
      </c>
      <c r="N65">
        <v>0</v>
      </c>
    </row>
    <row r="66" spans="1:14" x14ac:dyDescent="0.25">
      <c r="A66" t="s">
        <v>112</v>
      </c>
      <c r="B66">
        <v>2600004000</v>
      </c>
      <c r="C66" t="s">
        <v>117</v>
      </c>
      <c r="D66">
        <v>664639</v>
      </c>
      <c r="G66" t="s">
        <v>171</v>
      </c>
      <c r="H66" s="1">
        <v>43008</v>
      </c>
      <c r="I66" t="s">
        <v>172</v>
      </c>
      <c r="J66">
        <v>0</v>
      </c>
      <c r="K66">
        <v>0</v>
      </c>
      <c r="L66" s="5">
        <v>22837.5</v>
      </c>
      <c r="M66" s="6">
        <v>80651</v>
      </c>
      <c r="N66">
        <v>0</v>
      </c>
    </row>
    <row r="67" spans="1:14" x14ac:dyDescent="0.25">
      <c r="A67" t="s">
        <v>112</v>
      </c>
      <c r="B67">
        <v>2600001900</v>
      </c>
      <c r="C67" t="s">
        <v>173</v>
      </c>
      <c r="D67">
        <v>611477</v>
      </c>
      <c r="E67" t="s">
        <v>19</v>
      </c>
      <c r="F67" t="s">
        <v>67</v>
      </c>
      <c r="G67" t="s">
        <v>174</v>
      </c>
      <c r="H67" s="1">
        <v>43069</v>
      </c>
      <c r="I67" t="s">
        <v>175</v>
      </c>
      <c r="J67">
        <v>0</v>
      </c>
      <c r="K67">
        <v>0</v>
      </c>
      <c r="L67">
        <v>0</v>
      </c>
      <c r="M67">
        <v>0</v>
      </c>
      <c r="N67">
        <v>0</v>
      </c>
    </row>
    <row r="68" spans="1:14" x14ac:dyDescent="0.25">
      <c r="A68" t="s">
        <v>112</v>
      </c>
      <c r="B68">
        <v>2600010020</v>
      </c>
      <c r="C68" t="s">
        <v>113</v>
      </c>
      <c r="D68">
        <v>668864</v>
      </c>
      <c r="G68" t="s">
        <v>176</v>
      </c>
      <c r="H68" s="1">
        <v>43091</v>
      </c>
      <c r="I68" t="s">
        <v>121</v>
      </c>
      <c r="J68">
        <v>0</v>
      </c>
      <c r="K68">
        <v>0</v>
      </c>
      <c r="L68" s="5">
        <v>50585.9</v>
      </c>
      <c r="M68" s="6">
        <v>0.02</v>
      </c>
      <c r="N68">
        <v>0</v>
      </c>
    </row>
    <row r="69" spans="1:14" x14ac:dyDescent="0.25">
      <c r="A69" t="s">
        <v>112</v>
      </c>
      <c r="B69">
        <v>2600010020</v>
      </c>
      <c r="C69" t="s">
        <v>113</v>
      </c>
      <c r="D69">
        <v>668798</v>
      </c>
      <c r="G69" t="s">
        <v>177</v>
      </c>
      <c r="H69" s="1">
        <v>43091</v>
      </c>
      <c r="I69" t="s">
        <v>178</v>
      </c>
      <c r="J69">
        <v>0</v>
      </c>
      <c r="K69">
        <v>0</v>
      </c>
      <c r="L69">
        <v>0</v>
      </c>
      <c r="M69">
        <v>0</v>
      </c>
      <c r="N69">
        <v>0</v>
      </c>
    </row>
    <row r="70" spans="1:14" x14ac:dyDescent="0.25">
      <c r="A70" t="s">
        <v>112</v>
      </c>
      <c r="B70">
        <v>2600011000</v>
      </c>
      <c r="C70" t="s">
        <v>134</v>
      </c>
      <c r="D70">
        <v>662986</v>
      </c>
      <c r="G70" t="s">
        <v>179</v>
      </c>
      <c r="H70" s="1">
        <v>43061</v>
      </c>
      <c r="I70" t="s">
        <v>180</v>
      </c>
      <c r="J70">
        <v>0</v>
      </c>
      <c r="K70">
        <v>0</v>
      </c>
      <c r="L70" s="5">
        <v>20000</v>
      </c>
      <c r="M70">
        <v>0</v>
      </c>
      <c r="N70">
        <v>0</v>
      </c>
    </row>
    <row r="71" spans="1:14" x14ac:dyDescent="0.25">
      <c r="A71" t="s">
        <v>181</v>
      </c>
      <c r="B71">
        <v>2630003000</v>
      </c>
      <c r="C71" t="s">
        <v>182</v>
      </c>
      <c r="D71">
        <v>666873</v>
      </c>
      <c r="G71" t="s">
        <v>183</v>
      </c>
      <c r="H71" s="1">
        <v>42947</v>
      </c>
      <c r="I71" t="s">
        <v>184</v>
      </c>
      <c r="J71">
        <v>0</v>
      </c>
      <c r="K71">
        <v>0</v>
      </c>
      <c r="L71">
        <v>0</v>
      </c>
      <c r="M71" s="6">
        <v>12045.91</v>
      </c>
      <c r="N71">
        <v>0</v>
      </c>
    </row>
    <row r="72" spans="1:14" x14ac:dyDescent="0.25">
      <c r="A72" t="s">
        <v>181</v>
      </c>
      <c r="B72">
        <v>2630008000</v>
      </c>
      <c r="C72" t="s">
        <v>185</v>
      </c>
      <c r="D72">
        <v>618624</v>
      </c>
      <c r="E72" t="s">
        <v>13</v>
      </c>
      <c r="F72" t="s">
        <v>186</v>
      </c>
      <c r="G72" t="s">
        <v>187</v>
      </c>
      <c r="H72" s="1">
        <v>43008</v>
      </c>
      <c r="I72" t="s">
        <v>188</v>
      </c>
      <c r="J72">
        <v>0</v>
      </c>
      <c r="K72" s="4">
        <v>-14416.97</v>
      </c>
      <c r="L72">
        <v>0</v>
      </c>
      <c r="M72">
        <v>0</v>
      </c>
      <c r="N72">
        <v>0</v>
      </c>
    </row>
    <row r="73" spans="1:14" x14ac:dyDescent="0.25">
      <c r="A73" t="s">
        <v>181</v>
      </c>
      <c r="B73">
        <v>2630003000</v>
      </c>
      <c r="C73" t="s">
        <v>182</v>
      </c>
      <c r="D73">
        <v>612516</v>
      </c>
      <c r="G73" t="s">
        <v>189</v>
      </c>
      <c r="H73" s="1">
        <v>43100</v>
      </c>
      <c r="I73" t="s">
        <v>190</v>
      </c>
      <c r="J73">
        <v>0</v>
      </c>
      <c r="K73">
        <v>0</v>
      </c>
      <c r="L73" s="5">
        <v>2373.5100000000002</v>
      </c>
      <c r="M73" s="6">
        <v>20500</v>
      </c>
      <c r="N73">
        <v>0</v>
      </c>
    </row>
    <row r="74" spans="1:14" x14ac:dyDescent="0.25">
      <c r="A74" t="s">
        <v>181</v>
      </c>
      <c r="B74">
        <v>2630003000</v>
      </c>
      <c r="C74" t="s">
        <v>182</v>
      </c>
      <c r="D74">
        <v>639637</v>
      </c>
      <c r="G74" t="s">
        <v>191</v>
      </c>
      <c r="H74" s="1">
        <v>43100</v>
      </c>
      <c r="I74" t="s">
        <v>192</v>
      </c>
      <c r="J74">
        <v>0</v>
      </c>
      <c r="K74">
        <v>0</v>
      </c>
      <c r="L74">
        <v>0</v>
      </c>
      <c r="M74">
        <v>0</v>
      </c>
      <c r="N74" s="8">
        <v>-216.64</v>
      </c>
    </row>
    <row r="75" spans="1:14" x14ac:dyDescent="0.25">
      <c r="A75" t="s">
        <v>181</v>
      </c>
      <c r="B75">
        <v>2630008000</v>
      </c>
      <c r="C75" t="s">
        <v>185</v>
      </c>
      <c r="D75">
        <v>660558</v>
      </c>
      <c r="E75" t="s">
        <v>19</v>
      </c>
      <c r="F75" t="s">
        <v>193</v>
      </c>
      <c r="G75" t="s">
        <v>194</v>
      </c>
      <c r="H75" s="1">
        <v>43100</v>
      </c>
      <c r="I75" t="s">
        <v>195</v>
      </c>
      <c r="J75">
        <v>0</v>
      </c>
      <c r="K75">
        <v>0</v>
      </c>
      <c r="L75" s="5">
        <v>191.27</v>
      </c>
      <c r="M75">
        <v>0</v>
      </c>
      <c r="N75">
        <v>0</v>
      </c>
    </row>
    <row r="76" spans="1:14" x14ac:dyDescent="0.25">
      <c r="A76" t="s">
        <v>181</v>
      </c>
      <c r="B76">
        <v>2630015011</v>
      </c>
      <c r="C76" t="s">
        <v>196</v>
      </c>
      <c r="D76">
        <v>660505</v>
      </c>
      <c r="G76" t="s">
        <v>197</v>
      </c>
      <c r="H76" s="1">
        <v>43008</v>
      </c>
      <c r="I76" t="s">
        <v>198</v>
      </c>
      <c r="J76" s="3">
        <v>23599.21</v>
      </c>
      <c r="K76">
        <v>0</v>
      </c>
      <c r="L76" s="5">
        <v>66901.759999999995</v>
      </c>
      <c r="M76">
        <v>0</v>
      </c>
      <c r="N76">
        <v>0</v>
      </c>
    </row>
    <row r="77" spans="1:14" x14ac:dyDescent="0.25">
      <c r="A77" t="s">
        <v>181</v>
      </c>
      <c r="B77">
        <v>2630003000</v>
      </c>
      <c r="C77" t="s">
        <v>182</v>
      </c>
      <c r="D77">
        <v>660364</v>
      </c>
      <c r="E77" t="s">
        <v>13</v>
      </c>
      <c r="F77" t="s">
        <v>193</v>
      </c>
      <c r="G77" t="s">
        <v>199</v>
      </c>
      <c r="H77" s="1">
        <v>43100</v>
      </c>
      <c r="I77" t="s">
        <v>184</v>
      </c>
      <c r="J77">
        <v>0</v>
      </c>
      <c r="K77">
        <v>0</v>
      </c>
      <c r="L77">
        <v>0</v>
      </c>
      <c r="M77">
        <v>0</v>
      </c>
      <c r="N77">
        <v>0</v>
      </c>
    </row>
    <row r="78" spans="1:14" x14ac:dyDescent="0.25">
      <c r="A78" t="s">
        <v>181</v>
      </c>
      <c r="B78">
        <v>2630006000</v>
      </c>
      <c r="C78" t="s">
        <v>200</v>
      </c>
      <c r="D78">
        <v>630863</v>
      </c>
      <c r="E78" t="s">
        <v>19</v>
      </c>
      <c r="F78" t="s">
        <v>164</v>
      </c>
      <c r="G78" t="s">
        <v>201</v>
      </c>
      <c r="H78" s="1">
        <v>43008</v>
      </c>
      <c r="I78" t="s">
        <v>202</v>
      </c>
      <c r="J78">
        <v>0</v>
      </c>
      <c r="K78">
        <v>0</v>
      </c>
      <c r="L78">
        <v>0</v>
      </c>
      <c r="M78">
        <v>0</v>
      </c>
      <c r="N78">
        <v>0</v>
      </c>
    </row>
    <row r="79" spans="1:14" x14ac:dyDescent="0.25">
      <c r="A79" t="s">
        <v>181</v>
      </c>
      <c r="B79">
        <v>2630004000</v>
      </c>
      <c r="C79" t="s">
        <v>203</v>
      </c>
      <c r="D79">
        <v>632314</v>
      </c>
      <c r="G79" t="s">
        <v>204</v>
      </c>
      <c r="H79" s="1">
        <v>43008</v>
      </c>
      <c r="I79" t="s">
        <v>205</v>
      </c>
      <c r="J79">
        <v>0</v>
      </c>
      <c r="K79">
        <v>0</v>
      </c>
      <c r="L79" s="5">
        <v>0.01</v>
      </c>
      <c r="M79">
        <v>0</v>
      </c>
      <c r="N79">
        <v>0</v>
      </c>
    </row>
    <row r="80" spans="1:14" x14ac:dyDescent="0.25">
      <c r="A80" t="s">
        <v>181</v>
      </c>
      <c r="B80">
        <v>2630004000</v>
      </c>
      <c r="C80" t="s">
        <v>203</v>
      </c>
      <c r="D80">
        <v>632455</v>
      </c>
      <c r="G80" t="s">
        <v>206</v>
      </c>
      <c r="H80" s="1">
        <v>43100</v>
      </c>
      <c r="I80" t="s">
        <v>205</v>
      </c>
      <c r="J80">
        <v>0</v>
      </c>
      <c r="K80">
        <v>0</v>
      </c>
      <c r="L80">
        <v>0</v>
      </c>
      <c r="M80">
        <v>0</v>
      </c>
      <c r="N80">
        <v>0</v>
      </c>
    </row>
    <row r="81" spans="1:14" x14ac:dyDescent="0.25">
      <c r="A81" t="s">
        <v>181</v>
      </c>
      <c r="B81">
        <v>2630012010</v>
      </c>
      <c r="C81" t="s">
        <v>207</v>
      </c>
      <c r="D81">
        <v>802591</v>
      </c>
      <c r="G81" t="s">
        <v>208</v>
      </c>
      <c r="H81" s="1">
        <v>43100</v>
      </c>
      <c r="I81" t="s">
        <v>209</v>
      </c>
      <c r="J81">
        <v>0</v>
      </c>
      <c r="K81">
        <v>0</v>
      </c>
      <c r="L81">
        <v>0</v>
      </c>
      <c r="M81" s="6">
        <v>50959.21</v>
      </c>
      <c r="N81">
        <v>0</v>
      </c>
    </row>
    <row r="82" spans="1:14" x14ac:dyDescent="0.25">
      <c r="A82" t="s">
        <v>181</v>
      </c>
      <c r="B82">
        <v>2630003000</v>
      </c>
      <c r="C82" t="s">
        <v>182</v>
      </c>
      <c r="D82">
        <v>633338</v>
      </c>
      <c r="G82" t="s">
        <v>210</v>
      </c>
      <c r="H82" s="1">
        <v>43100</v>
      </c>
      <c r="I82" t="s">
        <v>211</v>
      </c>
      <c r="J82">
        <v>0</v>
      </c>
      <c r="K82">
        <v>0</v>
      </c>
      <c r="L82">
        <v>0</v>
      </c>
      <c r="M82" s="7">
        <v>-1380.3</v>
      </c>
      <c r="N82">
        <v>0</v>
      </c>
    </row>
    <row r="83" spans="1:14" x14ac:dyDescent="0.25">
      <c r="A83" t="s">
        <v>181</v>
      </c>
      <c r="B83">
        <v>2630008000</v>
      </c>
      <c r="C83" t="s">
        <v>185</v>
      </c>
      <c r="D83">
        <v>637104</v>
      </c>
      <c r="G83" t="s">
        <v>212</v>
      </c>
      <c r="H83" s="1">
        <v>43100</v>
      </c>
      <c r="I83" t="s">
        <v>213</v>
      </c>
      <c r="J83">
        <v>0</v>
      </c>
      <c r="K83">
        <v>0</v>
      </c>
      <c r="L83">
        <v>0</v>
      </c>
      <c r="M83" s="7">
        <v>-6379.62</v>
      </c>
      <c r="N83">
        <v>0</v>
      </c>
    </row>
    <row r="84" spans="1:14" x14ac:dyDescent="0.25">
      <c r="A84" t="s">
        <v>181</v>
      </c>
      <c r="B84">
        <v>2630004000</v>
      </c>
      <c r="C84" t="s">
        <v>203</v>
      </c>
      <c r="D84">
        <v>801577</v>
      </c>
      <c r="G84" t="s">
        <v>214</v>
      </c>
      <c r="H84" s="1">
        <v>42901</v>
      </c>
      <c r="I84" t="s">
        <v>215</v>
      </c>
      <c r="J84">
        <v>0</v>
      </c>
      <c r="K84">
        <v>0</v>
      </c>
      <c r="L84" s="5">
        <v>26102.84</v>
      </c>
      <c r="M84" s="7">
        <v>-424839.75</v>
      </c>
      <c r="N84">
        <v>0</v>
      </c>
    </row>
    <row r="85" spans="1:14" x14ac:dyDescent="0.25">
      <c r="A85" t="s">
        <v>181</v>
      </c>
      <c r="B85">
        <v>2630008000</v>
      </c>
      <c r="C85" t="s">
        <v>185</v>
      </c>
      <c r="D85">
        <v>631362</v>
      </c>
      <c r="G85" t="s">
        <v>216</v>
      </c>
      <c r="H85" s="1">
        <v>43008</v>
      </c>
      <c r="I85" t="s">
        <v>217</v>
      </c>
      <c r="J85">
        <v>0</v>
      </c>
      <c r="K85" s="4">
        <v>-5701.89</v>
      </c>
      <c r="L85">
        <v>0</v>
      </c>
      <c r="M85" s="6">
        <v>35739.199999999997</v>
      </c>
      <c r="N85">
        <v>0</v>
      </c>
    </row>
    <row r="86" spans="1:14" x14ac:dyDescent="0.25">
      <c r="A86" t="s">
        <v>181</v>
      </c>
      <c r="B86">
        <v>2630003000</v>
      </c>
      <c r="C86" t="s">
        <v>182</v>
      </c>
      <c r="D86">
        <v>631670</v>
      </c>
      <c r="G86" t="s">
        <v>218</v>
      </c>
      <c r="H86" s="1">
        <v>43100</v>
      </c>
      <c r="I86" t="s">
        <v>184</v>
      </c>
      <c r="J86">
        <v>0</v>
      </c>
      <c r="K86">
        <v>0</v>
      </c>
      <c r="L86" s="5">
        <v>0.01</v>
      </c>
      <c r="M86">
        <v>0</v>
      </c>
      <c r="N86">
        <v>0</v>
      </c>
    </row>
    <row r="87" spans="1:14" x14ac:dyDescent="0.25">
      <c r="A87" t="s">
        <v>181</v>
      </c>
      <c r="B87">
        <v>2630002000</v>
      </c>
      <c r="C87" t="s">
        <v>219</v>
      </c>
      <c r="D87">
        <v>635576</v>
      </c>
      <c r="G87" t="s">
        <v>220</v>
      </c>
      <c r="H87" s="1">
        <v>43100</v>
      </c>
      <c r="I87" t="s">
        <v>221</v>
      </c>
      <c r="J87">
        <v>0</v>
      </c>
      <c r="K87" s="4">
        <v>-7485.54</v>
      </c>
      <c r="L87">
        <v>0</v>
      </c>
      <c r="M87">
        <v>0</v>
      </c>
      <c r="N87">
        <v>0</v>
      </c>
    </row>
    <row r="88" spans="1:14" x14ac:dyDescent="0.25">
      <c r="A88" t="s">
        <v>181</v>
      </c>
      <c r="B88">
        <v>2630008000</v>
      </c>
      <c r="C88" t="s">
        <v>185</v>
      </c>
      <c r="D88">
        <v>626598</v>
      </c>
      <c r="G88" t="s">
        <v>222</v>
      </c>
      <c r="H88" s="1">
        <v>43100</v>
      </c>
      <c r="I88" t="s">
        <v>223</v>
      </c>
      <c r="J88">
        <v>0</v>
      </c>
      <c r="K88">
        <v>0</v>
      </c>
      <c r="L88">
        <v>0</v>
      </c>
      <c r="M88">
        <v>0</v>
      </c>
      <c r="N88">
        <v>0</v>
      </c>
    </row>
    <row r="89" spans="1:14" x14ac:dyDescent="0.25">
      <c r="A89" t="s">
        <v>224</v>
      </c>
      <c r="B89">
        <v>2660217000</v>
      </c>
      <c r="C89" t="s">
        <v>225</v>
      </c>
      <c r="D89">
        <v>633006</v>
      </c>
      <c r="G89" t="s">
        <v>226</v>
      </c>
      <c r="H89" s="1">
        <v>42916</v>
      </c>
      <c r="I89" t="s">
        <v>227</v>
      </c>
      <c r="J89">
        <v>0</v>
      </c>
      <c r="K89">
        <v>0</v>
      </c>
      <c r="L89" s="5">
        <v>7238.26</v>
      </c>
      <c r="M89">
        <v>0</v>
      </c>
      <c r="N89">
        <v>0</v>
      </c>
    </row>
    <row r="90" spans="1:14" x14ac:dyDescent="0.25">
      <c r="A90" t="s">
        <v>228</v>
      </c>
      <c r="B90">
        <v>2670002000</v>
      </c>
      <c r="C90" t="s">
        <v>229</v>
      </c>
      <c r="D90">
        <v>638813</v>
      </c>
      <c r="G90" t="s">
        <v>230</v>
      </c>
      <c r="H90" s="1">
        <v>43100</v>
      </c>
      <c r="I90" t="s">
        <v>231</v>
      </c>
      <c r="J90">
        <v>0</v>
      </c>
      <c r="K90">
        <v>0</v>
      </c>
      <c r="L90">
        <v>0</v>
      </c>
      <c r="M90">
        <v>0</v>
      </c>
      <c r="N90">
        <v>0</v>
      </c>
    </row>
    <row r="91" spans="1:14" x14ac:dyDescent="0.25">
      <c r="A91" t="s">
        <v>228</v>
      </c>
      <c r="B91">
        <v>2670002090</v>
      </c>
      <c r="C91" t="s">
        <v>229</v>
      </c>
      <c r="D91">
        <v>634903</v>
      </c>
      <c r="E91" t="s">
        <v>13</v>
      </c>
      <c r="F91" t="s">
        <v>232</v>
      </c>
      <c r="G91" t="s">
        <v>233</v>
      </c>
      <c r="H91" s="1">
        <v>43100</v>
      </c>
      <c r="I91" t="s">
        <v>234</v>
      </c>
      <c r="J91" s="3">
        <v>210524.91</v>
      </c>
      <c r="K91">
        <v>0</v>
      </c>
      <c r="L91" s="5">
        <v>224700.4</v>
      </c>
      <c r="M91" s="7">
        <v>-23325.75</v>
      </c>
      <c r="N91">
        <v>0</v>
      </c>
    </row>
    <row r="92" spans="1:14" x14ac:dyDescent="0.25">
      <c r="A92" t="s">
        <v>228</v>
      </c>
      <c r="B92">
        <v>2670002090</v>
      </c>
      <c r="C92" t="s">
        <v>229</v>
      </c>
      <c r="D92">
        <v>644784</v>
      </c>
      <c r="E92" t="s">
        <v>19</v>
      </c>
      <c r="F92" t="s">
        <v>232</v>
      </c>
      <c r="G92" t="s">
        <v>235</v>
      </c>
      <c r="H92" s="1">
        <v>43100</v>
      </c>
      <c r="I92" t="s">
        <v>234</v>
      </c>
      <c r="J92">
        <v>0</v>
      </c>
      <c r="K92">
        <v>0</v>
      </c>
      <c r="L92" s="5">
        <v>7801.62</v>
      </c>
      <c r="M92">
        <v>0</v>
      </c>
      <c r="N92">
        <v>0</v>
      </c>
    </row>
    <row r="93" spans="1:14" x14ac:dyDescent="0.25">
      <c r="A93" t="s">
        <v>228</v>
      </c>
      <c r="B93">
        <v>2670002100</v>
      </c>
      <c r="C93" t="s">
        <v>229</v>
      </c>
      <c r="D93">
        <v>631067</v>
      </c>
      <c r="G93" t="s">
        <v>236</v>
      </c>
      <c r="H93" s="1">
        <v>43054</v>
      </c>
      <c r="I93" t="s">
        <v>237</v>
      </c>
      <c r="J93">
        <v>0</v>
      </c>
      <c r="K93">
        <v>0</v>
      </c>
      <c r="L93" s="5">
        <v>4599.16</v>
      </c>
      <c r="M93">
        <v>0</v>
      </c>
      <c r="N93">
        <v>0</v>
      </c>
    </row>
    <row r="94" spans="1:14" x14ac:dyDescent="0.25">
      <c r="A94" t="s">
        <v>228</v>
      </c>
      <c r="B94">
        <v>2670002000</v>
      </c>
      <c r="C94" t="s">
        <v>229</v>
      </c>
      <c r="D94">
        <v>631963</v>
      </c>
      <c r="G94" t="s">
        <v>238</v>
      </c>
      <c r="H94" s="1">
        <v>43008</v>
      </c>
      <c r="I94" t="s">
        <v>239</v>
      </c>
      <c r="J94">
        <v>0</v>
      </c>
      <c r="K94">
        <v>0</v>
      </c>
      <c r="L94">
        <v>0</v>
      </c>
      <c r="M94">
        <v>0</v>
      </c>
      <c r="N94">
        <v>0</v>
      </c>
    </row>
    <row r="95" spans="1:14" x14ac:dyDescent="0.25">
      <c r="A95" t="s">
        <v>240</v>
      </c>
      <c r="B95">
        <v>2680001000</v>
      </c>
      <c r="C95" t="s">
        <v>241</v>
      </c>
      <c r="D95">
        <v>611595</v>
      </c>
      <c r="G95" t="s">
        <v>242</v>
      </c>
      <c r="H95" s="1">
        <v>43100</v>
      </c>
      <c r="I95" t="s">
        <v>243</v>
      </c>
      <c r="J95">
        <v>0</v>
      </c>
      <c r="K95" s="4">
        <v>-23862.98</v>
      </c>
      <c r="L95">
        <v>0</v>
      </c>
      <c r="M95">
        <v>0</v>
      </c>
      <c r="N95">
        <v>0</v>
      </c>
    </row>
    <row r="96" spans="1:14" x14ac:dyDescent="0.25">
      <c r="A96" t="s">
        <v>244</v>
      </c>
      <c r="B96">
        <v>2700001020</v>
      </c>
      <c r="C96" t="s">
        <v>245</v>
      </c>
      <c r="D96">
        <v>668782</v>
      </c>
      <c r="G96" t="s">
        <v>246</v>
      </c>
      <c r="H96" s="1">
        <v>42735</v>
      </c>
      <c r="I96" t="s">
        <v>247</v>
      </c>
      <c r="J96">
        <v>0</v>
      </c>
      <c r="K96">
        <v>0</v>
      </c>
      <c r="L96" s="5">
        <v>67096.78</v>
      </c>
      <c r="M96">
        <v>0</v>
      </c>
      <c r="N96">
        <v>0</v>
      </c>
    </row>
    <row r="97" spans="1:14" x14ac:dyDescent="0.25">
      <c r="A97" t="s">
        <v>248</v>
      </c>
      <c r="B97">
        <v>2720001010</v>
      </c>
      <c r="C97" t="s">
        <v>249</v>
      </c>
      <c r="D97">
        <v>632410</v>
      </c>
      <c r="G97" t="s">
        <v>250</v>
      </c>
      <c r="H97" s="1">
        <v>43100</v>
      </c>
      <c r="I97" t="s">
        <v>251</v>
      </c>
      <c r="J97">
        <v>0</v>
      </c>
      <c r="K97">
        <v>0</v>
      </c>
      <c r="L97">
        <v>0</v>
      </c>
      <c r="M97">
        <v>0</v>
      </c>
      <c r="N97">
        <v>0</v>
      </c>
    </row>
    <row r="98" spans="1:14" x14ac:dyDescent="0.25">
      <c r="A98" t="s">
        <v>248</v>
      </c>
      <c r="B98">
        <v>2720001000</v>
      </c>
      <c r="C98" t="s">
        <v>249</v>
      </c>
      <c r="D98">
        <v>661408</v>
      </c>
      <c r="G98" t="s">
        <v>252</v>
      </c>
      <c r="H98" s="1">
        <v>43008</v>
      </c>
      <c r="I98" t="s">
        <v>253</v>
      </c>
      <c r="J98">
        <v>0</v>
      </c>
      <c r="K98">
        <v>0</v>
      </c>
      <c r="L98">
        <v>0</v>
      </c>
      <c r="M98" s="6">
        <v>14509.4</v>
      </c>
      <c r="N98">
        <v>0</v>
      </c>
    </row>
    <row r="99" spans="1:14" x14ac:dyDescent="0.25">
      <c r="A99" t="s">
        <v>248</v>
      </c>
      <c r="B99">
        <v>2720001010</v>
      </c>
      <c r="C99" t="s">
        <v>249</v>
      </c>
      <c r="D99">
        <v>664940</v>
      </c>
      <c r="G99" t="s">
        <v>254</v>
      </c>
      <c r="H99" s="1">
        <v>43008</v>
      </c>
      <c r="I99" t="s">
        <v>255</v>
      </c>
      <c r="J99">
        <v>0</v>
      </c>
      <c r="K99">
        <v>0</v>
      </c>
      <c r="L99" s="5">
        <v>2964.55</v>
      </c>
      <c r="M99">
        <v>0</v>
      </c>
      <c r="N99">
        <v>0</v>
      </c>
    </row>
    <row r="100" spans="1:14" x14ac:dyDescent="0.25">
      <c r="A100" t="s">
        <v>248</v>
      </c>
      <c r="B100">
        <v>2720001000</v>
      </c>
      <c r="C100" t="s">
        <v>249</v>
      </c>
      <c r="D100">
        <v>610639</v>
      </c>
      <c r="E100" t="s">
        <v>13</v>
      </c>
      <c r="F100" t="s">
        <v>256</v>
      </c>
      <c r="G100" t="s">
        <v>257</v>
      </c>
      <c r="H100" s="1">
        <v>43007</v>
      </c>
      <c r="I100" t="s">
        <v>258</v>
      </c>
      <c r="J100">
        <v>0</v>
      </c>
      <c r="K100">
        <v>0</v>
      </c>
      <c r="L100">
        <v>0</v>
      </c>
      <c r="M100">
        <v>0</v>
      </c>
      <c r="N100">
        <v>0</v>
      </c>
    </row>
    <row r="101" spans="1:14" x14ac:dyDescent="0.25">
      <c r="A101" t="s">
        <v>248</v>
      </c>
      <c r="B101">
        <v>2720001000</v>
      </c>
      <c r="C101" t="s">
        <v>249</v>
      </c>
      <c r="D101">
        <v>664414</v>
      </c>
      <c r="G101" t="s">
        <v>259</v>
      </c>
      <c r="H101" s="1">
        <v>43069</v>
      </c>
      <c r="I101" t="s">
        <v>253</v>
      </c>
      <c r="J101">
        <v>0</v>
      </c>
      <c r="K101">
        <v>0</v>
      </c>
      <c r="L101" s="5">
        <v>1097.1600000000001</v>
      </c>
      <c r="M101" s="6">
        <v>42500</v>
      </c>
      <c r="N101">
        <v>0</v>
      </c>
    </row>
    <row r="102" spans="1:14" x14ac:dyDescent="0.25">
      <c r="A102" t="s">
        <v>248</v>
      </c>
      <c r="B102">
        <v>2720001010</v>
      </c>
      <c r="C102" t="s">
        <v>249</v>
      </c>
      <c r="D102">
        <v>611229</v>
      </c>
      <c r="E102" t="s">
        <v>19</v>
      </c>
      <c r="F102" t="s">
        <v>256</v>
      </c>
      <c r="G102" t="s">
        <v>260</v>
      </c>
      <c r="H102" s="1">
        <v>43007</v>
      </c>
      <c r="I102" t="s">
        <v>255</v>
      </c>
      <c r="J102">
        <v>0</v>
      </c>
      <c r="K102">
        <v>0</v>
      </c>
      <c r="L102">
        <v>0</v>
      </c>
      <c r="M102">
        <v>0</v>
      </c>
      <c r="N102">
        <v>0</v>
      </c>
    </row>
    <row r="103" spans="1:14" x14ac:dyDescent="0.25">
      <c r="A103" t="s">
        <v>248</v>
      </c>
      <c r="B103">
        <v>2720001010</v>
      </c>
      <c r="C103" t="s">
        <v>249</v>
      </c>
      <c r="D103">
        <v>664813</v>
      </c>
      <c r="G103" t="s">
        <v>261</v>
      </c>
      <c r="H103" s="1">
        <v>43008</v>
      </c>
      <c r="I103" t="s">
        <v>255</v>
      </c>
      <c r="J103" s="3">
        <v>377.04</v>
      </c>
      <c r="K103">
        <v>0</v>
      </c>
      <c r="L103">
        <v>0</v>
      </c>
      <c r="M103">
        <v>0</v>
      </c>
      <c r="N103">
        <v>0</v>
      </c>
    </row>
    <row r="104" spans="1:14" x14ac:dyDescent="0.25">
      <c r="A104" t="s">
        <v>248</v>
      </c>
      <c r="B104">
        <v>2720001010</v>
      </c>
      <c r="C104" t="s">
        <v>249</v>
      </c>
      <c r="D104">
        <v>668509</v>
      </c>
      <c r="G104" t="s">
        <v>262</v>
      </c>
      <c r="H104" s="1">
        <v>43008</v>
      </c>
      <c r="I104" t="s">
        <v>251</v>
      </c>
      <c r="J104">
        <v>0</v>
      </c>
      <c r="K104">
        <v>0</v>
      </c>
      <c r="L104">
        <v>0</v>
      </c>
      <c r="M104" s="6">
        <v>40459</v>
      </c>
      <c r="N104">
        <v>0</v>
      </c>
    </row>
    <row r="105" spans="1:14" x14ac:dyDescent="0.25">
      <c r="A105" t="s">
        <v>248</v>
      </c>
      <c r="B105">
        <v>2720001000</v>
      </c>
      <c r="C105" t="s">
        <v>249</v>
      </c>
      <c r="D105">
        <v>639052</v>
      </c>
      <c r="E105" t="s">
        <v>19</v>
      </c>
      <c r="F105" t="s">
        <v>263</v>
      </c>
      <c r="G105" t="s">
        <v>264</v>
      </c>
      <c r="H105" s="1">
        <v>42916</v>
      </c>
      <c r="I105" t="s">
        <v>265</v>
      </c>
      <c r="J105">
        <v>0</v>
      </c>
      <c r="K105">
        <v>0</v>
      </c>
      <c r="L105">
        <v>0</v>
      </c>
      <c r="M105">
        <v>0</v>
      </c>
      <c r="N105" s="8">
        <v>-1065.3900000000001</v>
      </c>
    </row>
    <row r="106" spans="1:14" x14ac:dyDescent="0.25">
      <c r="A106" t="s">
        <v>248</v>
      </c>
      <c r="B106">
        <v>2720001010</v>
      </c>
      <c r="C106" t="s">
        <v>249</v>
      </c>
      <c r="D106">
        <v>632496</v>
      </c>
      <c r="G106" t="s">
        <v>266</v>
      </c>
      <c r="H106" s="1">
        <v>43100</v>
      </c>
      <c r="I106" t="s">
        <v>255</v>
      </c>
      <c r="J106" s="3">
        <v>0.03</v>
      </c>
      <c r="K106">
        <v>0</v>
      </c>
      <c r="L106">
        <v>0</v>
      </c>
      <c r="M106">
        <v>0</v>
      </c>
      <c r="N106" s="8">
        <v>-1742.85</v>
      </c>
    </row>
    <row r="107" spans="1:14" x14ac:dyDescent="0.25">
      <c r="A107" t="s">
        <v>248</v>
      </c>
      <c r="B107">
        <v>2720001000</v>
      </c>
      <c r="C107" t="s">
        <v>249</v>
      </c>
      <c r="D107">
        <v>639095</v>
      </c>
      <c r="E107" t="s">
        <v>19</v>
      </c>
      <c r="F107" t="s">
        <v>267</v>
      </c>
      <c r="G107" t="s">
        <v>268</v>
      </c>
      <c r="H107" s="1">
        <v>42916</v>
      </c>
      <c r="I107" t="s">
        <v>269</v>
      </c>
      <c r="J107">
        <v>0</v>
      </c>
      <c r="K107">
        <v>0</v>
      </c>
      <c r="L107" s="5">
        <v>23602.34</v>
      </c>
      <c r="M107">
        <v>0</v>
      </c>
      <c r="N107">
        <v>0</v>
      </c>
    </row>
    <row r="108" spans="1:14" x14ac:dyDescent="0.25">
      <c r="A108" t="s">
        <v>248</v>
      </c>
      <c r="B108">
        <v>2720001010</v>
      </c>
      <c r="C108" t="s">
        <v>249</v>
      </c>
      <c r="D108">
        <v>639912</v>
      </c>
      <c r="G108" t="s">
        <v>270</v>
      </c>
      <c r="H108" s="1">
        <v>43100</v>
      </c>
      <c r="I108" t="s">
        <v>271</v>
      </c>
      <c r="J108">
        <v>0</v>
      </c>
      <c r="K108">
        <v>0</v>
      </c>
      <c r="L108" s="5">
        <v>0.01</v>
      </c>
      <c r="M108">
        <v>0</v>
      </c>
      <c r="N108">
        <v>0</v>
      </c>
    </row>
    <row r="109" spans="1:14" x14ac:dyDescent="0.25">
      <c r="A109" t="s">
        <v>272</v>
      </c>
      <c r="B109">
        <v>2820005000</v>
      </c>
      <c r="C109" t="s">
        <v>273</v>
      </c>
      <c r="D109">
        <v>675471</v>
      </c>
      <c r="G109" t="s">
        <v>274</v>
      </c>
      <c r="H109" s="1">
        <v>42978</v>
      </c>
      <c r="I109" t="s">
        <v>275</v>
      </c>
      <c r="J109">
        <v>0</v>
      </c>
      <c r="K109">
        <v>0</v>
      </c>
      <c r="L109">
        <v>0</v>
      </c>
      <c r="M109">
        <v>0</v>
      </c>
      <c r="N109" s="8">
        <v>-171.39</v>
      </c>
    </row>
    <row r="110" spans="1:14" x14ac:dyDescent="0.25">
      <c r="A110" t="s">
        <v>276</v>
      </c>
      <c r="B110">
        <v>3010222000</v>
      </c>
      <c r="C110" t="s">
        <v>277</v>
      </c>
      <c r="D110">
        <v>637672</v>
      </c>
      <c r="G110" t="s">
        <v>278</v>
      </c>
      <c r="H110" s="1">
        <v>43100</v>
      </c>
      <c r="I110" t="s">
        <v>279</v>
      </c>
      <c r="J110">
        <v>0</v>
      </c>
      <c r="K110">
        <v>0</v>
      </c>
      <c r="L110">
        <v>0</v>
      </c>
      <c r="M110">
        <v>0</v>
      </c>
      <c r="N110" s="8">
        <v>-1428.66</v>
      </c>
    </row>
    <row r="111" spans="1:14" x14ac:dyDescent="0.25">
      <c r="A111" t="s">
        <v>276</v>
      </c>
      <c r="B111">
        <v>3010222000</v>
      </c>
      <c r="C111" t="s">
        <v>277</v>
      </c>
      <c r="D111">
        <v>610204</v>
      </c>
      <c r="E111" t="s">
        <v>13</v>
      </c>
      <c r="F111" t="s">
        <v>280</v>
      </c>
      <c r="G111" t="s">
        <v>281</v>
      </c>
      <c r="H111" s="1">
        <v>42886</v>
      </c>
      <c r="I111" t="s">
        <v>282</v>
      </c>
      <c r="J111">
        <v>0</v>
      </c>
      <c r="K111">
        <v>0</v>
      </c>
      <c r="L111">
        <v>0</v>
      </c>
      <c r="M111">
        <v>0</v>
      </c>
      <c r="N111" s="8">
        <v>-11191.24</v>
      </c>
    </row>
    <row r="112" spans="1:14" x14ac:dyDescent="0.25">
      <c r="A112" t="s">
        <v>276</v>
      </c>
      <c r="B112">
        <v>3010222000</v>
      </c>
      <c r="C112" t="s">
        <v>277</v>
      </c>
      <c r="D112">
        <v>638070</v>
      </c>
      <c r="G112" t="s">
        <v>283</v>
      </c>
      <c r="H112" s="1">
        <v>42978</v>
      </c>
      <c r="I112" t="s">
        <v>284</v>
      </c>
      <c r="J112">
        <v>0</v>
      </c>
      <c r="K112">
        <v>0</v>
      </c>
      <c r="L112">
        <v>0</v>
      </c>
      <c r="M112">
        <v>0</v>
      </c>
      <c r="N112">
        <v>0</v>
      </c>
    </row>
    <row r="113" spans="1:14" x14ac:dyDescent="0.25">
      <c r="A113" t="s">
        <v>285</v>
      </c>
      <c r="B113">
        <v>3020008000</v>
      </c>
      <c r="C113" t="s">
        <v>286</v>
      </c>
      <c r="D113">
        <v>632212</v>
      </c>
      <c r="G113" t="s">
        <v>287</v>
      </c>
      <c r="H113" s="1">
        <v>43100</v>
      </c>
      <c r="I113" t="s">
        <v>288</v>
      </c>
      <c r="J113">
        <v>0</v>
      </c>
      <c r="K113">
        <v>0</v>
      </c>
      <c r="L113" s="5">
        <v>10218.1</v>
      </c>
      <c r="M113">
        <v>0</v>
      </c>
      <c r="N113">
        <v>0</v>
      </c>
    </row>
    <row r="114" spans="1:14" x14ac:dyDescent="0.25">
      <c r="A114" t="s">
        <v>289</v>
      </c>
      <c r="B114">
        <v>3040449070</v>
      </c>
      <c r="C114" t="s">
        <v>290</v>
      </c>
      <c r="D114">
        <v>628069</v>
      </c>
      <c r="E114" t="s">
        <v>19</v>
      </c>
      <c r="F114" t="s">
        <v>291</v>
      </c>
      <c r="G114" t="s">
        <v>292</v>
      </c>
      <c r="H114" s="1">
        <v>42582</v>
      </c>
      <c r="I114" t="s">
        <v>293</v>
      </c>
      <c r="J114">
        <v>0</v>
      </c>
      <c r="K114">
        <v>0</v>
      </c>
      <c r="L114">
        <v>0</v>
      </c>
      <c r="M114">
        <v>0</v>
      </c>
      <c r="N114">
        <v>0</v>
      </c>
    </row>
    <row r="115" spans="1:14" x14ac:dyDescent="0.25">
      <c r="A115" t="s">
        <v>289</v>
      </c>
      <c r="B115">
        <v>3040442550</v>
      </c>
      <c r="C115" t="s">
        <v>294</v>
      </c>
      <c r="D115">
        <v>628071</v>
      </c>
      <c r="E115" t="s">
        <v>19</v>
      </c>
      <c r="F115" t="s">
        <v>291</v>
      </c>
      <c r="G115" t="s">
        <v>295</v>
      </c>
      <c r="H115" s="1">
        <v>42582</v>
      </c>
      <c r="I115" t="s">
        <v>296</v>
      </c>
      <c r="J115">
        <v>0</v>
      </c>
      <c r="K115">
        <v>0</v>
      </c>
      <c r="L115">
        <v>0</v>
      </c>
      <c r="M115">
        <v>0</v>
      </c>
      <c r="N115">
        <v>0</v>
      </c>
    </row>
    <row r="116" spans="1:14" x14ac:dyDescent="0.25">
      <c r="A116" t="s">
        <v>289</v>
      </c>
      <c r="B116">
        <v>3040112111</v>
      </c>
      <c r="C116" t="s">
        <v>297</v>
      </c>
      <c r="D116">
        <v>632109</v>
      </c>
      <c r="G116" t="s">
        <v>298</v>
      </c>
      <c r="H116" s="1">
        <v>43039</v>
      </c>
      <c r="I116" t="s">
        <v>299</v>
      </c>
      <c r="J116">
        <v>0</v>
      </c>
      <c r="K116">
        <v>0</v>
      </c>
      <c r="L116">
        <v>0</v>
      </c>
      <c r="M116" s="6">
        <v>47437.7</v>
      </c>
      <c r="N116">
        <v>0</v>
      </c>
    </row>
    <row r="117" spans="1:14" x14ac:dyDescent="0.25">
      <c r="A117" t="s">
        <v>289</v>
      </c>
      <c r="B117">
        <v>3040442490</v>
      </c>
      <c r="C117" t="s">
        <v>294</v>
      </c>
      <c r="D117">
        <v>628070</v>
      </c>
      <c r="E117" t="s">
        <v>19</v>
      </c>
      <c r="F117" t="s">
        <v>291</v>
      </c>
      <c r="G117" t="s">
        <v>300</v>
      </c>
      <c r="H117" s="1">
        <v>42582</v>
      </c>
      <c r="I117" t="s">
        <v>301</v>
      </c>
      <c r="J117">
        <v>0</v>
      </c>
      <c r="K117">
        <v>0</v>
      </c>
      <c r="L117">
        <v>0</v>
      </c>
      <c r="M117">
        <v>0</v>
      </c>
      <c r="N117" s="8">
        <v>-292000</v>
      </c>
    </row>
    <row r="118" spans="1:14" x14ac:dyDescent="0.25">
      <c r="A118" t="s">
        <v>289</v>
      </c>
      <c r="B118">
        <v>3040915000</v>
      </c>
      <c r="C118" t="s">
        <v>302</v>
      </c>
      <c r="D118">
        <v>610868</v>
      </c>
      <c r="E118" t="s">
        <v>13</v>
      </c>
      <c r="F118" t="s">
        <v>303</v>
      </c>
      <c r="G118" t="s">
        <v>304</v>
      </c>
      <c r="H118" s="1">
        <v>42978</v>
      </c>
      <c r="I118" t="s">
        <v>305</v>
      </c>
      <c r="J118">
        <v>0</v>
      </c>
      <c r="K118">
        <v>0</v>
      </c>
      <c r="L118">
        <v>0</v>
      </c>
      <c r="M118">
        <v>0</v>
      </c>
      <c r="N118">
        <v>0</v>
      </c>
    </row>
    <row r="119" spans="1:14" x14ac:dyDescent="0.25">
      <c r="A119" t="s">
        <v>289</v>
      </c>
      <c r="B119">
        <v>3040119040</v>
      </c>
      <c r="C119" t="s">
        <v>306</v>
      </c>
      <c r="D119">
        <v>610843</v>
      </c>
      <c r="G119" t="s">
        <v>307</v>
      </c>
      <c r="H119" s="1">
        <v>43008</v>
      </c>
      <c r="I119" t="s">
        <v>308</v>
      </c>
      <c r="J119">
        <v>0</v>
      </c>
      <c r="K119">
        <v>0</v>
      </c>
      <c r="L119" s="5">
        <v>218.42</v>
      </c>
      <c r="M119">
        <v>0</v>
      </c>
      <c r="N119">
        <v>0</v>
      </c>
    </row>
    <row r="120" spans="1:14" x14ac:dyDescent="0.25">
      <c r="A120" t="s">
        <v>289</v>
      </c>
      <c r="B120">
        <v>3040121200</v>
      </c>
      <c r="C120" t="s">
        <v>309</v>
      </c>
      <c r="D120">
        <v>632259</v>
      </c>
      <c r="G120" t="s">
        <v>310</v>
      </c>
      <c r="H120" s="1">
        <v>43100</v>
      </c>
      <c r="I120" t="s">
        <v>311</v>
      </c>
      <c r="J120">
        <v>0</v>
      </c>
      <c r="K120">
        <v>0</v>
      </c>
      <c r="L120" s="5">
        <v>399.89</v>
      </c>
      <c r="M120">
        <v>0</v>
      </c>
      <c r="N120">
        <v>0</v>
      </c>
    </row>
    <row r="121" spans="1:14" x14ac:dyDescent="0.25">
      <c r="A121" t="s">
        <v>289</v>
      </c>
      <c r="B121">
        <v>3040133832</v>
      </c>
      <c r="C121" t="s">
        <v>312</v>
      </c>
      <c r="D121">
        <v>632204</v>
      </c>
      <c r="G121" t="s">
        <v>313</v>
      </c>
      <c r="H121" s="1">
        <v>43100</v>
      </c>
      <c r="I121" t="s">
        <v>314</v>
      </c>
      <c r="J121">
        <v>0</v>
      </c>
      <c r="K121">
        <v>0</v>
      </c>
      <c r="L121" s="5">
        <v>11395.32</v>
      </c>
      <c r="M121">
        <v>0</v>
      </c>
      <c r="N121">
        <v>0</v>
      </c>
    </row>
    <row r="122" spans="1:14" x14ac:dyDescent="0.25">
      <c r="A122" t="s">
        <v>289</v>
      </c>
      <c r="B122">
        <v>3040112101</v>
      </c>
      <c r="C122" t="s">
        <v>297</v>
      </c>
      <c r="D122">
        <v>610853</v>
      </c>
      <c r="G122" t="s">
        <v>315</v>
      </c>
      <c r="H122" s="1">
        <v>42968</v>
      </c>
      <c r="I122" t="s">
        <v>316</v>
      </c>
      <c r="J122">
        <v>0</v>
      </c>
      <c r="K122">
        <v>0</v>
      </c>
      <c r="L122">
        <v>0</v>
      </c>
      <c r="M122">
        <v>0</v>
      </c>
      <c r="N122">
        <v>0</v>
      </c>
    </row>
    <row r="123" spans="1:14" x14ac:dyDescent="0.25">
      <c r="A123" t="s">
        <v>289</v>
      </c>
      <c r="B123">
        <v>3040112027</v>
      </c>
      <c r="C123" t="s">
        <v>297</v>
      </c>
      <c r="D123">
        <v>632196</v>
      </c>
      <c r="G123" t="s">
        <v>317</v>
      </c>
      <c r="H123" s="1">
        <v>43100</v>
      </c>
      <c r="I123" t="s">
        <v>318</v>
      </c>
      <c r="J123">
        <v>0</v>
      </c>
      <c r="K123">
        <v>0</v>
      </c>
      <c r="L123">
        <v>0</v>
      </c>
      <c r="M123">
        <v>0</v>
      </c>
      <c r="N123">
        <v>0</v>
      </c>
    </row>
    <row r="124" spans="1:14" x14ac:dyDescent="0.25">
      <c r="A124" t="s">
        <v>289</v>
      </c>
      <c r="B124">
        <v>3040112018</v>
      </c>
      <c r="C124" t="s">
        <v>297</v>
      </c>
      <c r="D124">
        <v>632431</v>
      </c>
      <c r="G124" t="s">
        <v>319</v>
      </c>
      <c r="H124" s="1">
        <v>42551</v>
      </c>
      <c r="I124" t="s">
        <v>320</v>
      </c>
      <c r="J124">
        <v>0</v>
      </c>
      <c r="K124">
        <v>0</v>
      </c>
      <c r="L124">
        <v>0</v>
      </c>
      <c r="M124">
        <v>0</v>
      </c>
      <c r="N124">
        <v>0</v>
      </c>
    </row>
    <row r="125" spans="1:14" x14ac:dyDescent="0.25">
      <c r="A125" t="s">
        <v>289</v>
      </c>
      <c r="B125">
        <v>3040118140</v>
      </c>
      <c r="C125" t="s">
        <v>321</v>
      </c>
      <c r="D125">
        <v>632710</v>
      </c>
      <c r="G125" t="s">
        <v>322</v>
      </c>
      <c r="H125" s="1">
        <v>43100</v>
      </c>
      <c r="I125" t="s">
        <v>323</v>
      </c>
      <c r="J125">
        <v>0</v>
      </c>
      <c r="K125">
        <v>0</v>
      </c>
      <c r="L125">
        <v>0</v>
      </c>
      <c r="M125">
        <v>0</v>
      </c>
      <c r="N125">
        <v>0</v>
      </c>
    </row>
    <row r="126" spans="1:14" x14ac:dyDescent="0.25">
      <c r="A126" t="s">
        <v>289</v>
      </c>
      <c r="B126">
        <v>3040114550</v>
      </c>
      <c r="C126" t="s">
        <v>324</v>
      </c>
      <c r="D126">
        <v>632684</v>
      </c>
      <c r="G126" t="s">
        <v>325</v>
      </c>
      <c r="H126" s="1">
        <v>42978</v>
      </c>
      <c r="I126" t="s">
        <v>326</v>
      </c>
      <c r="J126">
        <v>0</v>
      </c>
      <c r="K126">
        <v>0</v>
      </c>
      <c r="L126" s="5">
        <v>8.57</v>
      </c>
      <c r="M126">
        <v>0</v>
      </c>
      <c r="N126">
        <v>0</v>
      </c>
    </row>
    <row r="127" spans="1:14" x14ac:dyDescent="0.25">
      <c r="A127" t="s">
        <v>289</v>
      </c>
      <c r="B127">
        <v>3040112171</v>
      </c>
      <c r="C127" t="s">
        <v>297</v>
      </c>
      <c r="D127">
        <v>632584</v>
      </c>
      <c r="G127" t="s">
        <v>327</v>
      </c>
      <c r="H127" s="1">
        <v>42978</v>
      </c>
      <c r="I127" t="s">
        <v>328</v>
      </c>
      <c r="J127">
        <v>0</v>
      </c>
      <c r="K127">
        <v>0</v>
      </c>
      <c r="L127" s="5">
        <v>21558.52</v>
      </c>
      <c r="M127" s="6">
        <v>2000</v>
      </c>
      <c r="N127">
        <v>0</v>
      </c>
    </row>
    <row r="128" spans="1:14" x14ac:dyDescent="0.25">
      <c r="A128" t="s">
        <v>289</v>
      </c>
      <c r="B128">
        <v>3040442450</v>
      </c>
      <c r="C128" t="s">
        <v>294</v>
      </c>
      <c r="D128">
        <v>632556</v>
      </c>
      <c r="G128" t="s">
        <v>329</v>
      </c>
      <c r="H128" s="1">
        <v>43100</v>
      </c>
      <c r="I128" t="s">
        <v>330</v>
      </c>
      <c r="J128">
        <v>0</v>
      </c>
      <c r="K128">
        <v>0</v>
      </c>
      <c r="L128">
        <v>0</v>
      </c>
      <c r="M128">
        <v>0</v>
      </c>
      <c r="N128">
        <v>0</v>
      </c>
    </row>
    <row r="129" spans="1:14" x14ac:dyDescent="0.25">
      <c r="A129" t="s">
        <v>289</v>
      </c>
      <c r="B129">
        <v>3040448190</v>
      </c>
      <c r="C129" t="s">
        <v>331</v>
      </c>
      <c r="D129">
        <v>627728</v>
      </c>
      <c r="E129" t="s">
        <v>13</v>
      </c>
      <c r="F129" t="s">
        <v>332</v>
      </c>
      <c r="G129" t="s">
        <v>333</v>
      </c>
      <c r="H129" s="1">
        <v>43002</v>
      </c>
      <c r="I129" t="s">
        <v>334</v>
      </c>
      <c r="J129">
        <v>0</v>
      </c>
      <c r="K129">
        <v>0</v>
      </c>
      <c r="L129">
        <v>0</v>
      </c>
      <c r="M129">
        <v>0</v>
      </c>
      <c r="N129">
        <v>0</v>
      </c>
    </row>
    <row r="130" spans="1:14" x14ac:dyDescent="0.25">
      <c r="A130" t="s">
        <v>289</v>
      </c>
      <c r="B130">
        <v>3040442490</v>
      </c>
      <c r="C130" t="s">
        <v>294</v>
      </c>
      <c r="D130">
        <v>628068</v>
      </c>
      <c r="E130" t="s">
        <v>19</v>
      </c>
      <c r="F130" t="s">
        <v>291</v>
      </c>
      <c r="G130" t="s">
        <v>335</v>
      </c>
      <c r="H130" s="1">
        <v>42582</v>
      </c>
      <c r="I130" t="s">
        <v>301</v>
      </c>
      <c r="J130">
        <v>0</v>
      </c>
      <c r="K130">
        <v>0</v>
      </c>
      <c r="L130">
        <v>0</v>
      </c>
      <c r="M130">
        <v>0</v>
      </c>
      <c r="N130">
        <v>0</v>
      </c>
    </row>
    <row r="131" spans="1:14" x14ac:dyDescent="0.25">
      <c r="A131" t="s">
        <v>289</v>
      </c>
      <c r="B131">
        <v>3040431150</v>
      </c>
      <c r="C131" t="s">
        <v>146</v>
      </c>
      <c r="D131">
        <v>610173</v>
      </c>
      <c r="G131" t="s">
        <v>336</v>
      </c>
      <c r="H131" s="1">
        <v>43100</v>
      </c>
      <c r="I131" t="s">
        <v>337</v>
      </c>
      <c r="J131">
        <v>0</v>
      </c>
      <c r="K131">
        <v>0</v>
      </c>
      <c r="L131" s="5">
        <v>2.58</v>
      </c>
      <c r="M131">
        <v>0</v>
      </c>
      <c r="N131">
        <v>0</v>
      </c>
    </row>
    <row r="132" spans="1:14" x14ac:dyDescent="0.25">
      <c r="A132" t="s">
        <v>289</v>
      </c>
      <c r="B132">
        <v>3040449030</v>
      </c>
      <c r="C132" t="s">
        <v>290</v>
      </c>
      <c r="D132">
        <v>632347</v>
      </c>
      <c r="G132" t="s">
        <v>338</v>
      </c>
      <c r="H132" s="1">
        <v>42886</v>
      </c>
      <c r="I132" t="s">
        <v>339</v>
      </c>
      <c r="J132">
        <v>0</v>
      </c>
      <c r="K132">
        <v>0</v>
      </c>
      <c r="L132">
        <v>0</v>
      </c>
      <c r="M132">
        <v>0</v>
      </c>
      <c r="N132" s="8">
        <v>-11780.1</v>
      </c>
    </row>
    <row r="133" spans="1:14" x14ac:dyDescent="0.25">
      <c r="A133" t="s">
        <v>289</v>
      </c>
      <c r="B133">
        <v>3040442490</v>
      </c>
      <c r="C133" t="s">
        <v>294</v>
      </c>
      <c r="D133">
        <v>627950</v>
      </c>
      <c r="E133" t="s">
        <v>13</v>
      </c>
      <c r="F133" t="s">
        <v>291</v>
      </c>
      <c r="G133" t="s">
        <v>340</v>
      </c>
      <c r="H133" s="1">
        <v>42582</v>
      </c>
      <c r="I133" t="s">
        <v>301</v>
      </c>
      <c r="J133">
        <v>0</v>
      </c>
      <c r="K133">
        <v>0</v>
      </c>
      <c r="L133">
        <v>0</v>
      </c>
      <c r="M133">
        <v>0</v>
      </c>
      <c r="N133" s="8">
        <v>-0.01</v>
      </c>
    </row>
    <row r="134" spans="1:14" x14ac:dyDescent="0.25">
      <c r="A134" t="s">
        <v>289</v>
      </c>
      <c r="B134">
        <v>3040122250</v>
      </c>
      <c r="C134" t="s">
        <v>341</v>
      </c>
      <c r="D134">
        <v>628006</v>
      </c>
      <c r="E134" t="s">
        <v>13</v>
      </c>
      <c r="F134" t="s">
        <v>342</v>
      </c>
      <c r="G134" t="s">
        <v>343</v>
      </c>
      <c r="H134" s="1">
        <v>42916</v>
      </c>
      <c r="I134" t="s">
        <v>344</v>
      </c>
      <c r="J134">
        <v>0</v>
      </c>
      <c r="K134">
        <v>0</v>
      </c>
      <c r="L134" s="5">
        <v>2262.58</v>
      </c>
      <c r="M134">
        <v>0</v>
      </c>
      <c r="N134">
        <v>0</v>
      </c>
    </row>
    <row r="135" spans="1:14" x14ac:dyDescent="0.25">
      <c r="A135" t="s">
        <v>289</v>
      </c>
      <c r="B135">
        <v>3040118030</v>
      </c>
      <c r="C135" t="s">
        <v>321</v>
      </c>
      <c r="D135">
        <v>632405</v>
      </c>
      <c r="G135" t="s">
        <v>345</v>
      </c>
      <c r="H135" s="1">
        <v>43100</v>
      </c>
      <c r="I135" t="s">
        <v>346</v>
      </c>
      <c r="J135">
        <v>0</v>
      </c>
      <c r="K135">
        <v>0</v>
      </c>
      <c r="L135">
        <v>0</v>
      </c>
      <c r="M135" s="6">
        <v>7460.03</v>
      </c>
      <c r="N135">
        <v>0</v>
      </c>
    </row>
    <row r="136" spans="1:14" x14ac:dyDescent="0.25">
      <c r="A136" t="s">
        <v>289</v>
      </c>
      <c r="B136">
        <v>3040111500</v>
      </c>
      <c r="C136" t="s">
        <v>347</v>
      </c>
      <c r="D136">
        <v>611179</v>
      </c>
      <c r="G136" t="s">
        <v>348</v>
      </c>
      <c r="H136" s="1">
        <v>43008</v>
      </c>
      <c r="I136" t="s">
        <v>349</v>
      </c>
      <c r="J136">
        <v>0</v>
      </c>
      <c r="K136">
        <v>0</v>
      </c>
      <c r="L136">
        <v>0</v>
      </c>
      <c r="M136" s="6">
        <v>10177</v>
      </c>
      <c r="N136" s="8">
        <v>-14.59</v>
      </c>
    </row>
    <row r="137" spans="1:14" x14ac:dyDescent="0.25">
      <c r="A137" t="s">
        <v>289</v>
      </c>
      <c r="B137">
        <v>3040112022</v>
      </c>
      <c r="C137" t="s">
        <v>297</v>
      </c>
      <c r="D137">
        <v>610298</v>
      </c>
      <c r="G137" t="s">
        <v>350</v>
      </c>
      <c r="H137" s="1">
        <v>43039</v>
      </c>
      <c r="I137" t="s">
        <v>351</v>
      </c>
      <c r="J137" s="3">
        <v>157156.15</v>
      </c>
      <c r="K137">
        <v>0</v>
      </c>
      <c r="L137">
        <v>0</v>
      </c>
      <c r="M137">
        <v>0</v>
      </c>
      <c r="N137">
        <v>0</v>
      </c>
    </row>
    <row r="138" spans="1:14" x14ac:dyDescent="0.25">
      <c r="A138" t="s">
        <v>289</v>
      </c>
      <c r="B138">
        <v>3040112111</v>
      </c>
      <c r="C138" t="s">
        <v>297</v>
      </c>
      <c r="D138">
        <v>631899</v>
      </c>
      <c r="G138" t="s">
        <v>352</v>
      </c>
      <c r="H138" s="1">
        <v>42978</v>
      </c>
      <c r="I138" t="s">
        <v>353</v>
      </c>
      <c r="J138">
        <v>0</v>
      </c>
      <c r="K138" s="4">
        <v>-358.08</v>
      </c>
      <c r="L138">
        <v>0</v>
      </c>
      <c r="M138">
        <v>0</v>
      </c>
      <c r="N138">
        <v>0</v>
      </c>
    </row>
    <row r="139" spans="1:14" x14ac:dyDescent="0.25">
      <c r="A139" t="s">
        <v>289</v>
      </c>
      <c r="B139">
        <v>3040121200</v>
      </c>
      <c r="C139" t="s">
        <v>309</v>
      </c>
      <c r="D139">
        <v>610110</v>
      </c>
      <c r="G139" t="s">
        <v>354</v>
      </c>
      <c r="H139" s="1">
        <v>43100</v>
      </c>
      <c r="I139" t="s">
        <v>311</v>
      </c>
      <c r="J139">
        <v>0</v>
      </c>
      <c r="K139">
        <v>0</v>
      </c>
      <c r="L139">
        <v>0</v>
      </c>
      <c r="M139">
        <v>0</v>
      </c>
      <c r="N139">
        <v>0</v>
      </c>
    </row>
    <row r="140" spans="1:14" x14ac:dyDescent="0.25">
      <c r="A140" t="s">
        <v>289</v>
      </c>
      <c r="B140">
        <v>3040112134</v>
      </c>
      <c r="C140" t="s">
        <v>297</v>
      </c>
      <c r="D140">
        <v>633871</v>
      </c>
      <c r="G140" t="s">
        <v>355</v>
      </c>
      <c r="H140" s="1">
        <v>43100</v>
      </c>
      <c r="I140" t="s">
        <v>356</v>
      </c>
      <c r="J140">
        <v>0</v>
      </c>
      <c r="K140">
        <v>0</v>
      </c>
      <c r="L140">
        <v>0</v>
      </c>
      <c r="M140">
        <v>0</v>
      </c>
      <c r="N140">
        <v>0</v>
      </c>
    </row>
    <row r="141" spans="1:14" x14ac:dyDescent="0.25">
      <c r="A141" t="s">
        <v>289</v>
      </c>
      <c r="B141">
        <v>3040120000</v>
      </c>
      <c r="C141" t="s">
        <v>357</v>
      </c>
      <c r="D141">
        <v>612782</v>
      </c>
      <c r="G141" t="s">
        <v>358</v>
      </c>
      <c r="H141" s="1">
        <v>43099</v>
      </c>
      <c r="I141" t="s">
        <v>359</v>
      </c>
      <c r="J141">
        <v>0</v>
      </c>
      <c r="K141">
        <v>0</v>
      </c>
      <c r="L141" s="5">
        <v>83984.94</v>
      </c>
      <c r="M141">
        <v>0</v>
      </c>
      <c r="N141">
        <v>0</v>
      </c>
    </row>
    <row r="142" spans="1:14" x14ac:dyDescent="0.25">
      <c r="A142" t="s">
        <v>289</v>
      </c>
      <c r="B142">
        <v>3040912183</v>
      </c>
      <c r="C142" t="s">
        <v>360</v>
      </c>
      <c r="D142">
        <v>629646</v>
      </c>
      <c r="G142" t="s">
        <v>361</v>
      </c>
      <c r="H142" s="1">
        <v>43100</v>
      </c>
      <c r="I142" t="s">
        <v>362</v>
      </c>
      <c r="J142">
        <v>0</v>
      </c>
      <c r="K142">
        <v>0</v>
      </c>
      <c r="L142">
        <v>0</v>
      </c>
      <c r="M142">
        <v>0</v>
      </c>
      <c r="N142" s="8">
        <v>-1353.66</v>
      </c>
    </row>
    <row r="143" spans="1:14" x14ac:dyDescent="0.25">
      <c r="A143" t="s">
        <v>289</v>
      </c>
      <c r="B143">
        <v>3040121000</v>
      </c>
      <c r="C143" t="s">
        <v>309</v>
      </c>
      <c r="D143">
        <v>631007</v>
      </c>
      <c r="G143" t="s">
        <v>363</v>
      </c>
      <c r="H143" s="1">
        <v>43100</v>
      </c>
      <c r="I143" t="s">
        <v>364</v>
      </c>
      <c r="J143">
        <v>0</v>
      </c>
      <c r="K143">
        <v>0</v>
      </c>
      <c r="L143" s="5">
        <v>39.82</v>
      </c>
      <c r="M143">
        <v>0</v>
      </c>
      <c r="N143">
        <v>0</v>
      </c>
    </row>
    <row r="144" spans="1:14" x14ac:dyDescent="0.25">
      <c r="A144" t="s">
        <v>289</v>
      </c>
      <c r="B144">
        <v>3040445000</v>
      </c>
      <c r="C144" t="s">
        <v>365</v>
      </c>
      <c r="D144">
        <v>612756</v>
      </c>
      <c r="G144" t="s">
        <v>366</v>
      </c>
      <c r="H144" s="1">
        <v>43100</v>
      </c>
      <c r="I144" t="s">
        <v>367</v>
      </c>
      <c r="J144">
        <v>0</v>
      </c>
      <c r="K144">
        <v>0</v>
      </c>
      <c r="L144">
        <v>0</v>
      </c>
      <c r="M144">
        <v>0</v>
      </c>
      <c r="N144">
        <v>0</v>
      </c>
    </row>
    <row r="145" spans="1:14" x14ac:dyDescent="0.25">
      <c r="A145" t="s">
        <v>289</v>
      </c>
      <c r="B145">
        <v>3040442450</v>
      </c>
      <c r="C145" t="s">
        <v>294</v>
      </c>
      <c r="D145">
        <v>630577</v>
      </c>
      <c r="E145" t="s">
        <v>13</v>
      </c>
      <c r="F145" t="s">
        <v>368</v>
      </c>
      <c r="G145" t="s">
        <v>369</v>
      </c>
      <c r="H145" s="1">
        <v>43008</v>
      </c>
      <c r="I145" t="s">
        <v>330</v>
      </c>
      <c r="J145">
        <v>0</v>
      </c>
      <c r="K145">
        <v>0</v>
      </c>
      <c r="L145">
        <v>0</v>
      </c>
      <c r="M145">
        <v>0</v>
      </c>
      <c r="N145">
        <v>0</v>
      </c>
    </row>
    <row r="146" spans="1:14" x14ac:dyDescent="0.25">
      <c r="A146" t="s">
        <v>289</v>
      </c>
      <c r="B146">
        <v>3040112016</v>
      </c>
      <c r="C146" t="s">
        <v>297</v>
      </c>
      <c r="D146">
        <v>631700</v>
      </c>
      <c r="G146" t="s">
        <v>370</v>
      </c>
      <c r="H146" s="1">
        <v>43069</v>
      </c>
      <c r="I146" t="s">
        <v>371</v>
      </c>
      <c r="J146">
        <v>0</v>
      </c>
      <c r="K146">
        <v>0</v>
      </c>
      <c r="L146">
        <v>0</v>
      </c>
      <c r="M146" s="7">
        <v>-479.87</v>
      </c>
      <c r="N146">
        <v>0</v>
      </c>
    </row>
    <row r="147" spans="1:14" x14ac:dyDescent="0.25">
      <c r="A147" t="s">
        <v>289</v>
      </c>
      <c r="B147">
        <v>3040112138</v>
      </c>
      <c r="C147" t="s">
        <v>297</v>
      </c>
      <c r="D147">
        <v>630408</v>
      </c>
      <c r="G147" t="s">
        <v>372</v>
      </c>
      <c r="H147" s="1">
        <v>43007</v>
      </c>
      <c r="I147" t="s">
        <v>373</v>
      </c>
      <c r="J147">
        <v>0</v>
      </c>
      <c r="K147">
        <v>0</v>
      </c>
      <c r="L147" s="5">
        <v>16.989999999999998</v>
      </c>
      <c r="M147">
        <v>0</v>
      </c>
      <c r="N147">
        <v>0</v>
      </c>
    </row>
    <row r="148" spans="1:14" x14ac:dyDescent="0.25">
      <c r="A148" t="s">
        <v>289</v>
      </c>
      <c r="B148">
        <v>3040113000</v>
      </c>
      <c r="C148" t="s">
        <v>374</v>
      </c>
      <c r="D148">
        <v>631231</v>
      </c>
      <c r="G148" t="s">
        <v>375</v>
      </c>
      <c r="H148" s="1">
        <v>43100</v>
      </c>
      <c r="I148" t="s">
        <v>376</v>
      </c>
      <c r="J148">
        <v>0</v>
      </c>
      <c r="K148">
        <v>0</v>
      </c>
      <c r="L148">
        <v>0</v>
      </c>
      <c r="M148">
        <v>0</v>
      </c>
      <c r="N148" s="8">
        <v>-10.91</v>
      </c>
    </row>
    <row r="149" spans="1:14" x14ac:dyDescent="0.25">
      <c r="A149" t="s">
        <v>289</v>
      </c>
      <c r="B149">
        <v>3040912183</v>
      </c>
      <c r="C149" t="s">
        <v>360</v>
      </c>
      <c r="D149">
        <v>611559</v>
      </c>
      <c r="G149" t="s">
        <v>377</v>
      </c>
      <c r="H149" s="1">
        <v>43100</v>
      </c>
      <c r="I149" t="s">
        <v>362</v>
      </c>
      <c r="J149">
        <v>0</v>
      </c>
      <c r="K149">
        <v>0</v>
      </c>
      <c r="L149" s="5">
        <v>8664.69</v>
      </c>
      <c r="M149">
        <v>0</v>
      </c>
      <c r="N149">
        <v>0</v>
      </c>
    </row>
    <row r="150" spans="1:14" x14ac:dyDescent="0.25">
      <c r="A150" t="s">
        <v>289</v>
      </c>
      <c r="B150">
        <v>3040118020</v>
      </c>
      <c r="C150" t="s">
        <v>321</v>
      </c>
      <c r="D150">
        <v>632723</v>
      </c>
      <c r="G150" t="s">
        <v>378</v>
      </c>
      <c r="H150" s="1">
        <v>43100</v>
      </c>
      <c r="I150" t="s">
        <v>379</v>
      </c>
      <c r="J150">
        <v>0</v>
      </c>
      <c r="K150">
        <v>0</v>
      </c>
      <c r="L150">
        <v>0</v>
      </c>
      <c r="M150" s="6">
        <v>14130.71</v>
      </c>
      <c r="N150" s="8">
        <v>-1373.49</v>
      </c>
    </row>
    <row r="151" spans="1:14" x14ac:dyDescent="0.25">
      <c r="A151" t="s">
        <v>289</v>
      </c>
      <c r="B151">
        <v>3040113000</v>
      </c>
      <c r="C151" t="s">
        <v>374</v>
      </c>
      <c r="D151">
        <v>630340</v>
      </c>
      <c r="E151" t="s">
        <v>13</v>
      </c>
      <c r="F151" t="s">
        <v>380</v>
      </c>
      <c r="G151" t="s">
        <v>381</v>
      </c>
      <c r="H151" s="1">
        <v>42978</v>
      </c>
      <c r="I151" t="s">
        <v>382</v>
      </c>
      <c r="J151">
        <v>0</v>
      </c>
      <c r="K151">
        <v>0</v>
      </c>
      <c r="L151">
        <v>0</v>
      </c>
      <c r="M151">
        <v>0</v>
      </c>
      <c r="N151" s="8">
        <v>-68105.08</v>
      </c>
    </row>
    <row r="152" spans="1:14" x14ac:dyDescent="0.25">
      <c r="A152" t="s">
        <v>289</v>
      </c>
      <c r="B152">
        <v>3040113000</v>
      </c>
      <c r="C152" t="s">
        <v>374</v>
      </c>
      <c r="D152">
        <v>630197</v>
      </c>
      <c r="E152" t="s">
        <v>19</v>
      </c>
      <c r="F152" t="s">
        <v>380</v>
      </c>
      <c r="G152" t="s">
        <v>381</v>
      </c>
      <c r="H152" s="1">
        <v>42978</v>
      </c>
      <c r="I152" t="s">
        <v>382</v>
      </c>
      <c r="J152">
        <v>0</v>
      </c>
      <c r="K152">
        <v>0</v>
      </c>
      <c r="L152">
        <v>0</v>
      </c>
      <c r="M152">
        <v>0</v>
      </c>
      <c r="N152" s="8">
        <v>-64200.61</v>
      </c>
    </row>
    <row r="153" spans="1:14" x14ac:dyDescent="0.25">
      <c r="A153" t="s">
        <v>289</v>
      </c>
      <c r="B153">
        <v>3040126000</v>
      </c>
      <c r="C153" t="s">
        <v>383</v>
      </c>
      <c r="D153">
        <v>611809</v>
      </c>
      <c r="G153" t="s">
        <v>384</v>
      </c>
      <c r="H153" s="1">
        <v>43069</v>
      </c>
      <c r="I153" t="s">
        <v>385</v>
      </c>
      <c r="J153">
        <v>0</v>
      </c>
      <c r="K153">
        <v>0</v>
      </c>
      <c r="L153" s="5">
        <v>1062.9000000000001</v>
      </c>
      <c r="M153">
        <v>0</v>
      </c>
      <c r="N153">
        <v>0</v>
      </c>
    </row>
    <row r="154" spans="1:14" x14ac:dyDescent="0.25">
      <c r="A154" t="s">
        <v>289</v>
      </c>
      <c r="B154">
        <v>3040110000</v>
      </c>
      <c r="C154" t="s">
        <v>386</v>
      </c>
      <c r="D154">
        <v>630188</v>
      </c>
      <c r="G154" t="s">
        <v>387</v>
      </c>
      <c r="H154" s="1">
        <v>42825</v>
      </c>
      <c r="I154" t="s">
        <v>388</v>
      </c>
      <c r="J154">
        <v>0</v>
      </c>
      <c r="K154">
        <v>0</v>
      </c>
      <c r="L154">
        <v>0</v>
      </c>
      <c r="M154" s="6">
        <v>10630.48</v>
      </c>
      <c r="N154" s="8">
        <v>-0.53</v>
      </c>
    </row>
    <row r="155" spans="1:14" x14ac:dyDescent="0.25">
      <c r="A155" t="s">
        <v>289</v>
      </c>
      <c r="B155">
        <v>3040112074</v>
      </c>
      <c r="C155" t="s">
        <v>297</v>
      </c>
      <c r="D155">
        <v>611516</v>
      </c>
      <c r="G155" t="s">
        <v>389</v>
      </c>
      <c r="H155" s="1">
        <v>43008</v>
      </c>
      <c r="I155" t="s">
        <v>390</v>
      </c>
      <c r="J155">
        <v>0</v>
      </c>
      <c r="K155">
        <v>0</v>
      </c>
      <c r="L155">
        <v>0</v>
      </c>
      <c r="M155" s="6">
        <v>25252.75</v>
      </c>
      <c r="N155" s="8">
        <v>-20723.91</v>
      </c>
    </row>
    <row r="156" spans="1:14" x14ac:dyDescent="0.25">
      <c r="A156" t="s">
        <v>289</v>
      </c>
      <c r="B156">
        <v>3040112133</v>
      </c>
      <c r="C156" t="s">
        <v>297</v>
      </c>
      <c r="D156">
        <v>611192</v>
      </c>
      <c r="G156" t="s">
        <v>391</v>
      </c>
      <c r="H156" s="1">
        <v>43004</v>
      </c>
      <c r="I156" t="s">
        <v>392</v>
      </c>
      <c r="J156">
        <v>0</v>
      </c>
      <c r="K156">
        <v>0</v>
      </c>
      <c r="L156" s="5">
        <v>209.1</v>
      </c>
      <c r="M156" s="6">
        <v>8207.8799999999992</v>
      </c>
      <c r="N156">
        <v>0</v>
      </c>
    </row>
    <row r="157" spans="1:14" x14ac:dyDescent="0.25">
      <c r="A157" t="s">
        <v>289</v>
      </c>
      <c r="B157">
        <v>3040133240</v>
      </c>
      <c r="C157" t="s">
        <v>312</v>
      </c>
      <c r="D157">
        <v>631744</v>
      </c>
      <c r="G157" t="s">
        <v>393</v>
      </c>
      <c r="H157" s="1">
        <v>43069</v>
      </c>
      <c r="I157" t="s">
        <v>394</v>
      </c>
      <c r="J157">
        <v>0</v>
      </c>
      <c r="K157">
        <v>0</v>
      </c>
      <c r="L157">
        <v>0</v>
      </c>
      <c r="M157" s="6">
        <v>267.83999999999997</v>
      </c>
      <c r="N157">
        <v>0</v>
      </c>
    </row>
    <row r="158" spans="1:14" x14ac:dyDescent="0.25">
      <c r="A158" t="s">
        <v>289</v>
      </c>
      <c r="B158">
        <v>3040112181</v>
      </c>
      <c r="C158" t="s">
        <v>297</v>
      </c>
      <c r="D158">
        <v>631731</v>
      </c>
      <c r="G158" t="s">
        <v>395</v>
      </c>
      <c r="H158" s="1">
        <v>43039</v>
      </c>
      <c r="I158" t="s">
        <v>396</v>
      </c>
      <c r="J158">
        <v>0</v>
      </c>
      <c r="K158">
        <v>0</v>
      </c>
      <c r="L158">
        <v>0</v>
      </c>
      <c r="M158">
        <v>0</v>
      </c>
      <c r="N158">
        <v>0</v>
      </c>
    </row>
    <row r="159" spans="1:14" x14ac:dyDescent="0.25">
      <c r="A159" t="s">
        <v>289</v>
      </c>
      <c r="B159">
        <v>3040133640</v>
      </c>
      <c r="C159" t="s">
        <v>312</v>
      </c>
      <c r="D159">
        <v>628072</v>
      </c>
      <c r="E159" t="s">
        <v>19</v>
      </c>
      <c r="F159" t="s">
        <v>291</v>
      </c>
      <c r="G159" t="s">
        <v>397</v>
      </c>
      <c r="H159" s="1">
        <v>42216</v>
      </c>
      <c r="I159" t="s">
        <v>398</v>
      </c>
      <c r="J159">
        <v>0</v>
      </c>
      <c r="K159">
        <v>0</v>
      </c>
      <c r="L159">
        <v>0</v>
      </c>
      <c r="M159">
        <v>0</v>
      </c>
      <c r="N159" s="8">
        <v>-0.01</v>
      </c>
    </row>
    <row r="160" spans="1:14" x14ac:dyDescent="0.25">
      <c r="A160" t="s">
        <v>289</v>
      </c>
      <c r="B160">
        <v>3040113000</v>
      </c>
      <c r="C160" t="s">
        <v>374</v>
      </c>
      <c r="D160">
        <v>631040</v>
      </c>
      <c r="G160" t="s">
        <v>399</v>
      </c>
      <c r="H160" s="1">
        <v>43007</v>
      </c>
      <c r="I160" t="s">
        <v>400</v>
      </c>
      <c r="J160">
        <v>0</v>
      </c>
      <c r="K160">
        <v>0</v>
      </c>
      <c r="L160">
        <v>0</v>
      </c>
      <c r="M160">
        <v>0</v>
      </c>
      <c r="N160" s="8">
        <v>-26217.23</v>
      </c>
    </row>
    <row r="161" spans="1:14" x14ac:dyDescent="0.25">
      <c r="A161" t="s">
        <v>289</v>
      </c>
      <c r="B161">
        <v>3040448190</v>
      </c>
      <c r="C161" t="s">
        <v>331</v>
      </c>
      <c r="D161">
        <v>628075</v>
      </c>
      <c r="E161" t="s">
        <v>19</v>
      </c>
      <c r="F161" t="s">
        <v>332</v>
      </c>
      <c r="G161" t="s">
        <v>401</v>
      </c>
      <c r="H161" s="1">
        <v>43002</v>
      </c>
      <c r="I161" t="s">
        <v>334</v>
      </c>
      <c r="J161">
        <v>0</v>
      </c>
      <c r="K161">
        <v>0</v>
      </c>
      <c r="L161">
        <v>0</v>
      </c>
      <c r="M161">
        <v>0</v>
      </c>
      <c r="N161">
        <v>0</v>
      </c>
    </row>
    <row r="162" spans="1:14" x14ac:dyDescent="0.25">
      <c r="A162" t="s">
        <v>289</v>
      </c>
      <c r="B162">
        <v>3040431150</v>
      </c>
      <c r="C162" t="s">
        <v>146</v>
      </c>
      <c r="D162">
        <v>611654</v>
      </c>
      <c r="G162" t="s">
        <v>402</v>
      </c>
      <c r="H162" s="1">
        <v>43100</v>
      </c>
      <c r="I162" t="s">
        <v>337</v>
      </c>
      <c r="J162">
        <v>0</v>
      </c>
      <c r="K162">
        <v>0</v>
      </c>
      <c r="L162">
        <v>0</v>
      </c>
      <c r="M162">
        <v>0</v>
      </c>
      <c r="N162" s="8">
        <v>-3513.57</v>
      </c>
    </row>
    <row r="163" spans="1:14" x14ac:dyDescent="0.25">
      <c r="A163" t="s">
        <v>289</v>
      </c>
      <c r="B163">
        <v>3040112111</v>
      </c>
      <c r="C163" t="s">
        <v>297</v>
      </c>
      <c r="D163">
        <v>629972</v>
      </c>
      <c r="G163" t="s">
        <v>403</v>
      </c>
      <c r="H163" s="1">
        <v>43100</v>
      </c>
      <c r="I163" t="s">
        <v>404</v>
      </c>
      <c r="J163">
        <v>0</v>
      </c>
      <c r="K163">
        <v>0</v>
      </c>
      <c r="L163" s="5">
        <v>10718.74</v>
      </c>
      <c r="M163">
        <v>0</v>
      </c>
      <c r="N163">
        <v>0</v>
      </c>
    </row>
    <row r="164" spans="1:14" x14ac:dyDescent="0.25">
      <c r="A164" t="s">
        <v>289</v>
      </c>
      <c r="B164">
        <v>3040133210</v>
      </c>
      <c r="C164" t="s">
        <v>312</v>
      </c>
      <c r="D164">
        <v>631646</v>
      </c>
      <c r="G164" t="s">
        <v>405</v>
      </c>
      <c r="H164" s="1">
        <v>43069</v>
      </c>
      <c r="I164" t="s">
        <v>406</v>
      </c>
      <c r="J164">
        <v>0</v>
      </c>
      <c r="K164">
        <v>0</v>
      </c>
      <c r="L164">
        <v>0</v>
      </c>
      <c r="M164" s="7">
        <v>-286.99</v>
      </c>
      <c r="N164">
        <v>0</v>
      </c>
    </row>
    <row r="165" spans="1:14" x14ac:dyDescent="0.25">
      <c r="A165" t="s">
        <v>289</v>
      </c>
      <c r="B165">
        <v>3040431150</v>
      </c>
      <c r="C165" t="s">
        <v>146</v>
      </c>
      <c r="D165">
        <v>628587</v>
      </c>
      <c r="G165" t="s">
        <v>407</v>
      </c>
      <c r="H165" s="1">
        <v>43100</v>
      </c>
      <c r="I165" t="s">
        <v>337</v>
      </c>
      <c r="J165">
        <v>0</v>
      </c>
      <c r="K165">
        <v>0</v>
      </c>
      <c r="L165">
        <v>0</v>
      </c>
      <c r="M165">
        <v>0</v>
      </c>
      <c r="N165" s="8">
        <v>-1536.94</v>
      </c>
    </row>
    <row r="166" spans="1:14" x14ac:dyDescent="0.25">
      <c r="A166" t="s">
        <v>289</v>
      </c>
      <c r="B166">
        <v>3041042250</v>
      </c>
      <c r="C166" t="s">
        <v>408</v>
      </c>
      <c r="D166">
        <v>631617</v>
      </c>
      <c r="G166" t="s">
        <v>409</v>
      </c>
      <c r="H166" s="1">
        <v>42490</v>
      </c>
      <c r="I166" t="s">
        <v>410</v>
      </c>
      <c r="J166">
        <v>0</v>
      </c>
      <c r="K166">
        <v>0</v>
      </c>
      <c r="L166">
        <v>0</v>
      </c>
      <c r="M166" s="6">
        <v>130965.92</v>
      </c>
      <c r="N166">
        <v>0</v>
      </c>
    </row>
    <row r="167" spans="1:14" x14ac:dyDescent="0.25">
      <c r="A167" t="s">
        <v>289</v>
      </c>
      <c r="B167">
        <v>3040126000</v>
      </c>
      <c r="C167" t="s">
        <v>383</v>
      </c>
      <c r="D167">
        <v>628220</v>
      </c>
      <c r="G167" t="s">
        <v>411</v>
      </c>
      <c r="H167" s="1">
        <v>43023</v>
      </c>
      <c r="I167" t="s">
        <v>385</v>
      </c>
      <c r="J167">
        <v>0</v>
      </c>
      <c r="K167">
        <v>0</v>
      </c>
      <c r="L167">
        <v>0</v>
      </c>
      <c r="M167">
        <v>0</v>
      </c>
      <c r="N167">
        <v>0</v>
      </c>
    </row>
    <row r="168" spans="1:14" x14ac:dyDescent="0.25">
      <c r="A168" t="s">
        <v>289</v>
      </c>
      <c r="B168">
        <v>3040112018</v>
      </c>
      <c r="C168" t="s">
        <v>297</v>
      </c>
      <c r="D168">
        <v>628535</v>
      </c>
      <c r="E168" t="s">
        <v>13</v>
      </c>
      <c r="F168" t="s">
        <v>412</v>
      </c>
      <c r="G168" t="s">
        <v>413</v>
      </c>
      <c r="H168" s="1">
        <v>43007</v>
      </c>
      <c r="I168" t="s">
        <v>414</v>
      </c>
      <c r="J168">
        <v>0</v>
      </c>
      <c r="K168">
        <v>0</v>
      </c>
      <c r="L168">
        <v>0</v>
      </c>
      <c r="M168" s="6">
        <v>834.3</v>
      </c>
      <c r="N168" s="8">
        <v>-834.3</v>
      </c>
    </row>
    <row r="169" spans="1:14" x14ac:dyDescent="0.25">
      <c r="A169" t="s">
        <v>289</v>
      </c>
      <c r="B169">
        <v>3040112181</v>
      </c>
      <c r="C169" t="s">
        <v>297</v>
      </c>
      <c r="D169">
        <v>631472</v>
      </c>
      <c r="G169" t="s">
        <v>415</v>
      </c>
      <c r="H169" s="1">
        <v>43069</v>
      </c>
      <c r="I169" t="s">
        <v>396</v>
      </c>
      <c r="J169">
        <v>0</v>
      </c>
      <c r="K169">
        <v>0</v>
      </c>
      <c r="L169">
        <v>0</v>
      </c>
      <c r="M169">
        <v>0</v>
      </c>
      <c r="N169">
        <v>0</v>
      </c>
    </row>
    <row r="170" spans="1:14" x14ac:dyDescent="0.25">
      <c r="A170" t="s">
        <v>289</v>
      </c>
      <c r="B170">
        <v>3040112181</v>
      </c>
      <c r="C170" t="s">
        <v>297</v>
      </c>
      <c r="D170">
        <v>631471</v>
      </c>
      <c r="G170" t="s">
        <v>416</v>
      </c>
      <c r="H170" s="1">
        <v>43100</v>
      </c>
      <c r="I170" t="s">
        <v>396</v>
      </c>
      <c r="J170">
        <v>0</v>
      </c>
      <c r="K170">
        <v>0</v>
      </c>
      <c r="L170">
        <v>0</v>
      </c>
      <c r="M170" s="6">
        <v>27563.5</v>
      </c>
      <c r="N170">
        <v>0</v>
      </c>
    </row>
    <row r="171" spans="1:14" x14ac:dyDescent="0.25">
      <c r="A171" t="s">
        <v>289</v>
      </c>
      <c r="B171">
        <v>3040448080</v>
      </c>
      <c r="C171" t="s">
        <v>331</v>
      </c>
      <c r="D171">
        <v>631886</v>
      </c>
      <c r="G171" t="s">
        <v>417</v>
      </c>
      <c r="H171" s="1">
        <v>43069</v>
      </c>
      <c r="I171" t="s">
        <v>418</v>
      </c>
      <c r="J171">
        <v>0</v>
      </c>
      <c r="K171">
        <v>0</v>
      </c>
      <c r="L171">
        <v>0</v>
      </c>
      <c r="M171" s="6">
        <v>32111.52</v>
      </c>
      <c r="N171">
        <v>0</v>
      </c>
    </row>
    <row r="172" spans="1:14" x14ac:dyDescent="0.25">
      <c r="A172" t="s">
        <v>289</v>
      </c>
      <c r="B172">
        <v>3040110000</v>
      </c>
      <c r="C172" t="s">
        <v>386</v>
      </c>
      <c r="D172">
        <v>627602</v>
      </c>
      <c r="G172" t="s">
        <v>419</v>
      </c>
      <c r="H172" s="1">
        <v>42992</v>
      </c>
      <c r="I172" t="s">
        <v>420</v>
      </c>
      <c r="J172">
        <v>0</v>
      </c>
      <c r="K172" s="4">
        <v>-19766.669999999998</v>
      </c>
      <c r="L172">
        <v>0</v>
      </c>
      <c r="M172" s="6">
        <v>6622.44</v>
      </c>
      <c r="N172">
        <v>0</v>
      </c>
    </row>
    <row r="173" spans="1:14" x14ac:dyDescent="0.25">
      <c r="A173" t="s">
        <v>289</v>
      </c>
      <c r="B173">
        <v>3040112018</v>
      </c>
      <c r="C173" t="s">
        <v>297</v>
      </c>
      <c r="D173">
        <v>675362</v>
      </c>
      <c r="G173" t="s">
        <v>421</v>
      </c>
      <c r="H173" s="1">
        <v>43100</v>
      </c>
      <c r="I173" t="s">
        <v>422</v>
      </c>
      <c r="J173">
        <v>0</v>
      </c>
      <c r="K173">
        <v>0</v>
      </c>
      <c r="L173">
        <v>0</v>
      </c>
      <c r="M173" s="6">
        <v>3112.63</v>
      </c>
      <c r="N173">
        <v>0</v>
      </c>
    </row>
    <row r="174" spans="1:14" x14ac:dyDescent="0.25">
      <c r="A174" t="s">
        <v>289</v>
      </c>
      <c r="B174">
        <v>3040133680</v>
      </c>
      <c r="C174" t="s">
        <v>312</v>
      </c>
      <c r="D174">
        <v>637699</v>
      </c>
      <c r="G174" t="s">
        <v>423</v>
      </c>
      <c r="H174" s="1">
        <v>42978</v>
      </c>
      <c r="I174" t="s">
        <v>424</v>
      </c>
      <c r="J174" s="3">
        <v>835.21</v>
      </c>
      <c r="K174">
        <v>0</v>
      </c>
      <c r="L174">
        <v>0</v>
      </c>
      <c r="M174">
        <v>0</v>
      </c>
      <c r="N174" s="8">
        <v>-85788.19</v>
      </c>
    </row>
    <row r="175" spans="1:14" x14ac:dyDescent="0.25">
      <c r="A175" t="s">
        <v>289</v>
      </c>
      <c r="B175">
        <v>3040112049</v>
      </c>
      <c r="C175" t="s">
        <v>297</v>
      </c>
      <c r="D175">
        <v>662442</v>
      </c>
      <c r="E175" t="s">
        <v>13</v>
      </c>
      <c r="F175" t="s">
        <v>425</v>
      </c>
      <c r="G175" t="s">
        <v>426</v>
      </c>
      <c r="H175" s="1">
        <v>43100</v>
      </c>
      <c r="I175" t="s">
        <v>427</v>
      </c>
      <c r="J175">
        <v>0</v>
      </c>
      <c r="K175">
        <v>0</v>
      </c>
      <c r="L175">
        <v>0</v>
      </c>
      <c r="M175">
        <v>0</v>
      </c>
      <c r="N175" s="8">
        <v>-902.01</v>
      </c>
    </row>
    <row r="176" spans="1:14" x14ac:dyDescent="0.25">
      <c r="A176" t="s">
        <v>289</v>
      </c>
      <c r="B176">
        <v>3040112173</v>
      </c>
      <c r="C176" t="s">
        <v>297</v>
      </c>
      <c r="D176">
        <v>662390</v>
      </c>
      <c r="G176" t="s">
        <v>428</v>
      </c>
      <c r="H176" s="1">
        <v>43100</v>
      </c>
      <c r="I176" t="s">
        <v>429</v>
      </c>
      <c r="J176">
        <v>0</v>
      </c>
      <c r="K176">
        <v>0</v>
      </c>
      <c r="L176">
        <v>0</v>
      </c>
      <c r="M176" s="7">
        <v>-261.01</v>
      </c>
      <c r="N176">
        <v>0</v>
      </c>
    </row>
    <row r="177" spans="1:14" x14ac:dyDescent="0.25">
      <c r="A177" t="s">
        <v>289</v>
      </c>
      <c r="B177">
        <v>3040112171</v>
      </c>
      <c r="C177" t="s">
        <v>297</v>
      </c>
      <c r="D177">
        <v>662282</v>
      </c>
      <c r="G177" t="s">
        <v>430</v>
      </c>
      <c r="H177" s="1">
        <v>43100</v>
      </c>
      <c r="I177" t="s">
        <v>431</v>
      </c>
      <c r="J177">
        <v>0</v>
      </c>
      <c r="K177">
        <v>0</v>
      </c>
      <c r="L177" s="5">
        <v>51168.19</v>
      </c>
      <c r="M177">
        <v>0</v>
      </c>
      <c r="N177">
        <v>0</v>
      </c>
    </row>
    <row r="178" spans="1:14" x14ac:dyDescent="0.25">
      <c r="A178" t="s">
        <v>289</v>
      </c>
      <c r="B178">
        <v>3040448360</v>
      </c>
      <c r="C178" t="s">
        <v>331</v>
      </c>
      <c r="D178">
        <v>662277</v>
      </c>
      <c r="G178" t="s">
        <v>432</v>
      </c>
      <c r="H178" s="1">
        <v>43100</v>
      </c>
      <c r="I178" t="s">
        <v>433</v>
      </c>
      <c r="J178">
        <v>0</v>
      </c>
      <c r="K178">
        <v>0</v>
      </c>
      <c r="L178" s="5">
        <v>0.21</v>
      </c>
      <c r="M178">
        <v>0</v>
      </c>
      <c r="N178">
        <v>0</v>
      </c>
    </row>
    <row r="179" spans="1:14" x14ac:dyDescent="0.25">
      <c r="A179" t="s">
        <v>289</v>
      </c>
      <c r="B179">
        <v>3040934000</v>
      </c>
      <c r="C179" t="s">
        <v>434</v>
      </c>
      <c r="D179">
        <v>661947</v>
      </c>
      <c r="G179" t="s">
        <v>435</v>
      </c>
      <c r="H179" s="1">
        <v>43008</v>
      </c>
      <c r="I179" t="s">
        <v>436</v>
      </c>
      <c r="J179">
        <v>0</v>
      </c>
      <c r="K179">
        <v>0</v>
      </c>
      <c r="L179">
        <v>0</v>
      </c>
      <c r="M179" s="7">
        <v>-5673.22</v>
      </c>
      <c r="N179" s="8">
        <v>-17.25</v>
      </c>
    </row>
    <row r="180" spans="1:14" x14ac:dyDescent="0.25">
      <c r="A180" t="s">
        <v>289</v>
      </c>
      <c r="B180">
        <v>3040112178</v>
      </c>
      <c r="C180" t="s">
        <v>297</v>
      </c>
      <c r="D180">
        <v>661656</v>
      </c>
      <c r="G180" t="s">
        <v>437</v>
      </c>
      <c r="H180" s="1">
        <v>43100</v>
      </c>
      <c r="I180" t="s">
        <v>438</v>
      </c>
      <c r="J180">
        <v>0</v>
      </c>
      <c r="K180">
        <v>0</v>
      </c>
      <c r="L180">
        <v>0</v>
      </c>
      <c r="M180">
        <v>0</v>
      </c>
      <c r="N180" s="8">
        <v>-22563.84</v>
      </c>
    </row>
    <row r="181" spans="1:14" x14ac:dyDescent="0.25">
      <c r="A181" t="s">
        <v>289</v>
      </c>
      <c r="B181">
        <v>3040112041</v>
      </c>
      <c r="C181" t="s">
        <v>297</v>
      </c>
      <c r="D181">
        <v>661618</v>
      </c>
      <c r="G181" t="s">
        <v>439</v>
      </c>
      <c r="H181" s="1">
        <v>43029</v>
      </c>
      <c r="I181" t="s">
        <v>440</v>
      </c>
      <c r="J181" s="3">
        <v>26500</v>
      </c>
      <c r="K181">
        <v>0</v>
      </c>
      <c r="L181" s="5">
        <v>4669.96</v>
      </c>
      <c r="M181">
        <v>0</v>
      </c>
      <c r="N181">
        <v>0</v>
      </c>
    </row>
    <row r="182" spans="1:14" x14ac:dyDescent="0.25">
      <c r="A182" t="s">
        <v>289</v>
      </c>
      <c r="B182">
        <v>3040112182</v>
      </c>
      <c r="C182" t="s">
        <v>297</v>
      </c>
      <c r="D182">
        <v>661177</v>
      </c>
      <c r="G182" t="s">
        <v>441</v>
      </c>
      <c r="H182" s="1">
        <v>43005</v>
      </c>
      <c r="I182" t="s">
        <v>442</v>
      </c>
      <c r="J182">
        <v>0</v>
      </c>
      <c r="K182">
        <v>0</v>
      </c>
      <c r="L182" s="5">
        <v>772.19</v>
      </c>
      <c r="M182">
        <v>0</v>
      </c>
      <c r="N182">
        <v>0</v>
      </c>
    </row>
    <row r="183" spans="1:14" x14ac:dyDescent="0.25">
      <c r="A183" t="s">
        <v>289</v>
      </c>
      <c r="B183">
        <v>3040442450</v>
      </c>
      <c r="C183" t="s">
        <v>294</v>
      </c>
      <c r="D183">
        <v>662600</v>
      </c>
      <c r="E183" t="s">
        <v>19</v>
      </c>
      <c r="F183" t="s">
        <v>443</v>
      </c>
      <c r="G183" t="s">
        <v>444</v>
      </c>
      <c r="H183" s="1">
        <v>42916</v>
      </c>
      <c r="I183" t="s">
        <v>330</v>
      </c>
      <c r="J183">
        <v>0</v>
      </c>
      <c r="K183">
        <v>0</v>
      </c>
      <c r="L183">
        <v>0</v>
      </c>
      <c r="M183">
        <v>0</v>
      </c>
      <c r="N183" s="8">
        <v>-9853.58</v>
      </c>
    </row>
    <row r="184" spans="1:14" x14ac:dyDescent="0.25">
      <c r="A184" t="s">
        <v>289</v>
      </c>
      <c r="B184">
        <v>3040114300</v>
      </c>
      <c r="C184" t="s">
        <v>324</v>
      </c>
      <c r="D184">
        <v>632729</v>
      </c>
      <c r="G184" t="s">
        <v>445</v>
      </c>
      <c r="H184" s="1">
        <v>43100</v>
      </c>
      <c r="I184" t="s">
        <v>446</v>
      </c>
      <c r="J184">
        <v>0</v>
      </c>
      <c r="K184">
        <v>0</v>
      </c>
      <c r="L184">
        <v>0</v>
      </c>
      <c r="M184" s="7">
        <v>-2597.6799999999998</v>
      </c>
      <c r="N184">
        <v>0</v>
      </c>
    </row>
    <row r="185" spans="1:14" x14ac:dyDescent="0.25">
      <c r="A185" t="s">
        <v>289</v>
      </c>
      <c r="B185">
        <v>3040112041</v>
      </c>
      <c r="C185" t="s">
        <v>297</v>
      </c>
      <c r="D185">
        <v>662719</v>
      </c>
      <c r="G185" t="s">
        <v>447</v>
      </c>
      <c r="H185" s="1">
        <v>43029</v>
      </c>
      <c r="I185" t="s">
        <v>440</v>
      </c>
      <c r="J185" s="3">
        <v>56500</v>
      </c>
      <c r="K185">
        <v>0</v>
      </c>
      <c r="L185" s="5">
        <v>38133.629999999997</v>
      </c>
      <c r="M185">
        <v>0</v>
      </c>
      <c r="N185">
        <v>0</v>
      </c>
    </row>
    <row r="186" spans="1:14" x14ac:dyDescent="0.25">
      <c r="A186" t="s">
        <v>289</v>
      </c>
      <c r="B186">
        <v>3040605800</v>
      </c>
      <c r="C186" t="s">
        <v>448</v>
      </c>
      <c r="D186">
        <v>675417</v>
      </c>
      <c r="G186" t="s">
        <v>449</v>
      </c>
      <c r="H186" s="1">
        <v>42978</v>
      </c>
      <c r="I186" t="s">
        <v>450</v>
      </c>
      <c r="J186">
        <v>0</v>
      </c>
      <c r="K186">
        <v>0</v>
      </c>
      <c r="L186">
        <v>0</v>
      </c>
      <c r="M186">
        <v>0</v>
      </c>
      <c r="N186">
        <v>0</v>
      </c>
    </row>
    <row r="187" spans="1:14" x14ac:dyDescent="0.25">
      <c r="A187" t="s">
        <v>289</v>
      </c>
      <c r="B187">
        <v>3040112181</v>
      </c>
      <c r="C187" t="s">
        <v>297</v>
      </c>
      <c r="D187">
        <v>660664</v>
      </c>
      <c r="E187" t="s">
        <v>13</v>
      </c>
      <c r="F187" t="s">
        <v>443</v>
      </c>
      <c r="G187" t="s">
        <v>451</v>
      </c>
      <c r="H187" s="1">
        <v>42916</v>
      </c>
      <c r="I187" t="s">
        <v>452</v>
      </c>
      <c r="J187">
        <v>0</v>
      </c>
      <c r="K187" s="4">
        <v>-116773.2</v>
      </c>
      <c r="L187" s="5">
        <v>176429.97</v>
      </c>
      <c r="M187">
        <v>0</v>
      </c>
      <c r="N187">
        <v>0</v>
      </c>
    </row>
    <row r="188" spans="1:14" x14ac:dyDescent="0.25">
      <c r="A188" t="s">
        <v>289</v>
      </c>
      <c r="B188">
        <v>3040112018</v>
      </c>
      <c r="C188" t="s">
        <v>297</v>
      </c>
      <c r="D188">
        <v>660254</v>
      </c>
      <c r="G188" t="s">
        <v>453</v>
      </c>
      <c r="H188" s="1">
        <v>43069</v>
      </c>
      <c r="I188" t="s">
        <v>454</v>
      </c>
      <c r="J188">
        <v>0</v>
      </c>
      <c r="K188">
        <v>0</v>
      </c>
      <c r="L188">
        <v>0</v>
      </c>
      <c r="M188">
        <v>0</v>
      </c>
      <c r="N188" s="8">
        <v>-547.6</v>
      </c>
    </row>
    <row r="189" spans="1:14" x14ac:dyDescent="0.25">
      <c r="A189" t="s">
        <v>289</v>
      </c>
      <c r="B189">
        <v>3040431080</v>
      </c>
      <c r="C189" t="s">
        <v>146</v>
      </c>
      <c r="D189">
        <v>639780</v>
      </c>
      <c r="G189" t="s">
        <v>455</v>
      </c>
      <c r="H189" s="1">
        <v>43100</v>
      </c>
      <c r="I189" t="s">
        <v>456</v>
      </c>
      <c r="J189">
        <v>0</v>
      </c>
      <c r="K189">
        <v>0</v>
      </c>
      <c r="L189">
        <v>0</v>
      </c>
      <c r="M189" s="6">
        <v>29123.38</v>
      </c>
      <c r="N189" s="8">
        <v>-9493.27</v>
      </c>
    </row>
    <row r="190" spans="1:14" x14ac:dyDescent="0.25">
      <c r="A190" t="s">
        <v>289</v>
      </c>
      <c r="B190">
        <v>3040126000</v>
      </c>
      <c r="C190" t="s">
        <v>383</v>
      </c>
      <c r="D190">
        <v>639715</v>
      </c>
      <c r="G190" t="s">
        <v>457</v>
      </c>
      <c r="H190" s="1">
        <v>43100</v>
      </c>
      <c r="I190" t="s">
        <v>458</v>
      </c>
      <c r="J190">
        <v>0</v>
      </c>
      <c r="K190">
        <v>0</v>
      </c>
      <c r="L190">
        <v>0</v>
      </c>
      <c r="M190">
        <v>0</v>
      </c>
      <c r="N190">
        <v>0</v>
      </c>
    </row>
    <row r="191" spans="1:14" x14ac:dyDescent="0.25">
      <c r="A191" t="s">
        <v>289</v>
      </c>
      <c r="B191">
        <v>3040445000</v>
      </c>
      <c r="C191" t="s">
        <v>365</v>
      </c>
      <c r="D191">
        <v>638557</v>
      </c>
      <c r="G191" t="s">
        <v>459</v>
      </c>
      <c r="H191" s="1">
        <v>42947</v>
      </c>
      <c r="I191" t="s">
        <v>460</v>
      </c>
      <c r="J191">
        <v>0</v>
      </c>
      <c r="K191">
        <v>0</v>
      </c>
      <c r="L191" s="5">
        <v>4193.13</v>
      </c>
      <c r="M191">
        <v>0</v>
      </c>
      <c r="N191">
        <v>0</v>
      </c>
    </row>
    <row r="192" spans="1:14" x14ac:dyDescent="0.25">
      <c r="A192" t="s">
        <v>289</v>
      </c>
      <c r="B192">
        <v>3040112101</v>
      </c>
      <c r="C192" t="s">
        <v>297</v>
      </c>
      <c r="D192">
        <v>661036</v>
      </c>
      <c r="G192" t="s">
        <v>461</v>
      </c>
      <c r="H192" s="1">
        <v>42978</v>
      </c>
      <c r="I192" t="s">
        <v>462</v>
      </c>
      <c r="J192">
        <v>0</v>
      </c>
      <c r="K192">
        <v>0</v>
      </c>
      <c r="L192" s="5">
        <v>25179.06</v>
      </c>
      <c r="M192">
        <v>0</v>
      </c>
      <c r="N192">
        <v>0</v>
      </c>
    </row>
    <row r="193" spans="1:14" x14ac:dyDescent="0.25">
      <c r="A193" t="s">
        <v>289</v>
      </c>
      <c r="B193">
        <v>3040449000</v>
      </c>
      <c r="C193" t="s">
        <v>290</v>
      </c>
      <c r="D193">
        <v>638134</v>
      </c>
      <c r="G193" t="s">
        <v>463</v>
      </c>
      <c r="H193" s="1">
        <v>42947</v>
      </c>
      <c r="I193" t="s">
        <v>464</v>
      </c>
      <c r="J193">
        <v>0</v>
      </c>
      <c r="K193">
        <v>0</v>
      </c>
      <c r="L193">
        <v>0</v>
      </c>
      <c r="M193" s="6">
        <v>66081</v>
      </c>
      <c r="N193">
        <v>0</v>
      </c>
    </row>
    <row r="194" spans="1:14" x14ac:dyDescent="0.25">
      <c r="A194" t="s">
        <v>289</v>
      </c>
      <c r="B194">
        <v>3040443000</v>
      </c>
      <c r="C194" t="s">
        <v>465</v>
      </c>
      <c r="D194">
        <v>638056</v>
      </c>
      <c r="G194" t="s">
        <v>466</v>
      </c>
      <c r="H194" s="1">
        <v>43100</v>
      </c>
      <c r="I194" t="s">
        <v>467</v>
      </c>
      <c r="J194">
        <v>0</v>
      </c>
      <c r="K194">
        <v>0</v>
      </c>
      <c r="L194">
        <v>0</v>
      </c>
      <c r="M194">
        <v>0</v>
      </c>
      <c r="N194" s="8">
        <v>-5221.38</v>
      </c>
    </row>
    <row r="195" spans="1:14" x14ac:dyDescent="0.25">
      <c r="A195" t="s">
        <v>289</v>
      </c>
      <c r="B195">
        <v>3040112082</v>
      </c>
      <c r="C195" t="s">
        <v>297</v>
      </c>
      <c r="D195">
        <v>633751</v>
      </c>
      <c r="G195" t="s">
        <v>468</v>
      </c>
      <c r="H195" s="1">
        <v>43056</v>
      </c>
      <c r="I195" t="s">
        <v>469</v>
      </c>
      <c r="J195">
        <v>0</v>
      </c>
      <c r="K195">
        <v>0</v>
      </c>
      <c r="L195" s="5">
        <v>3214.14</v>
      </c>
      <c r="M195">
        <v>0</v>
      </c>
      <c r="N195">
        <v>0</v>
      </c>
    </row>
    <row r="196" spans="1:14" x14ac:dyDescent="0.25">
      <c r="A196" t="s">
        <v>289</v>
      </c>
      <c r="B196">
        <v>3040112174</v>
      </c>
      <c r="C196" t="s">
        <v>297</v>
      </c>
      <c r="D196">
        <v>665491</v>
      </c>
      <c r="G196" t="s">
        <v>470</v>
      </c>
      <c r="H196" s="1">
        <v>43100</v>
      </c>
      <c r="I196" t="s">
        <v>471</v>
      </c>
      <c r="J196">
        <v>0</v>
      </c>
      <c r="K196">
        <v>0</v>
      </c>
      <c r="L196">
        <v>0</v>
      </c>
      <c r="M196">
        <v>0</v>
      </c>
      <c r="N196" s="8">
        <v>-91385.96</v>
      </c>
    </row>
    <row r="197" spans="1:14" x14ac:dyDescent="0.25">
      <c r="A197" t="s">
        <v>289</v>
      </c>
      <c r="B197">
        <v>3040605800</v>
      </c>
      <c r="C197" t="s">
        <v>448</v>
      </c>
      <c r="D197">
        <v>673302</v>
      </c>
      <c r="G197" t="s">
        <v>472</v>
      </c>
      <c r="H197" s="1">
        <v>42978</v>
      </c>
      <c r="I197" t="s">
        <v>450</v>
      </c>
      <c r="J197">
        <v>0</v>
      </c>
      <c r="K197">
        <v>0</v>
      </c>
      <c r="L197">
        <v>0</v>
      </c>
      <c r="M197">
        <v>0</v>
      </c>
      <c r="N197">
        <v>0</v>
      </c>
    </row>
    <row r="198" spans="1:14" x14ac:dyDescent="0.25">
      <c r="A198" t="s">
        <v>289</v>
      </c>
      <c r="B198">
        <v>3040431060</v>
      </c>
      <c r="C198" t="s">
        <v>146</v>
      </c>
      <c r="D198">
        <v>669897</v>
      </c>
      <c r="G198" t="s">
        <v>473</v>
      </c>
      <c r="H198" s="1">
        <v>43069</v>
      </c>
      <c r="I198" t="s">
        <v>474</v>
      </c>
      <c r="J198">
        <v>0</v>
      </c>
      <c r="K198">
        <v>0</v>
      </c>
      <c r="L198">
        <v>0</v>
      </c>
      <c r="M198" s="7">
        <v>-39733.230000000003</v>
      </c>
      <c r="N198">
        <v>0</v>
      </c>
    </row>
    <row r="199" spans="1:14" x14ac:dyDescent="0.25">
      <c r="A199" t="s">
        <v>289</v>
      </c>
      <c r="B199">
        <v>3040445000</v>
      </c>
      <c r="C199" t="s">
        <v>365</v>
      </c>
      <c r="D199">
        <v>669369</v>
      </c>
      <c r="E199" t="s">
        <v>19</v>
      </c>
      <c r="F199" t="s">
        <v>55</v>
      </c>
      <c r="G199" t="s">
        <v>475</v>
      </c>
      <c r="H199" s="1">
        <v>42185</v>
      </c>
      <c r="I199" t="s">
        <v>476</v>
      </c>
      <c r="J199">
        <v>0</v>
      </c>
      <c r="K199">
        <v>0</v>
      </c>
      <c r="L199">
        <v>0</v>
      </c>
      <c r="M199">
        <v>0</v>
      </c>
      <c r="N199">
        <v>0</v>
      </c>
    </row>
    <row r="200" spans="1:14" x14ac:dyDescent="0.25">
      <c r="A200" t="s">
        <v>289</v>
      </c>
      <c r="B200">
        <v>3040445000</v>
      </c>
      <c r="C200" t="s">
        <v>365</v>
      </c>
      <c r="D200">
        <v>669364</v>
      </c>
      <c r="E200" t="s">
        <v>19</v>
      </c>
      <c r="F200" t="s">
        <v>55</v>
      </c>
      <c r="G200" t="s">
        <v>477</v>
      </c>
      <c r="H200" s="1">
        <v>42916</v>
      </c>
      <c r="I200" t="s">
        <v>476</v>
      </c>
      <c r="J200">
        <v>0</v>
      </c>
      <c r="K200">
        <v>0</v>
      </c>
      <c r="L200">
        <v>0</v>
      </c>
      <c r="M200">
        <v>0</v>
      </c>
      <c r="N200">
        <v>0</v>
      </c>
    </row>
    <row r="201" spans="1:14" x14ac:dyDescent="0.25">
      <c r="A201" t="s">
        <v>289</v>
      </c>
      <c r="B201">
        <v>3040445000</v>
      </c>
      <c r="C201" t="s">
        <v>365</v>
      </c>
      <c r="D201">
        <v>669363</v>
      </c>
      <c r="E201" t="s">
        <v>19</v>
      </c>
      <c r="F201" t="s">
        <v>55</v>
      </c>
      <c r="G201" t="s">
        <v>478</v>
      </c>
      <c r="H201" s="1">
        <v>42551</v>
      </c>
      <c r="I201" t="s">
        <v>476</v>
      </c>
      <c r="J201">
        <v>0</v>
      </c>
      <c r="K201">
        <v>0</v>
      </c>
      <c r="L201">
        <v>0</v>
      </c>
      <c r="M201">
        <v>0</v>
      </c>
      <c r="N201">
        <v>0</v>
      </c>
    </row>
    <row r="202" spans="1:14" x14ac:dyDescent="0.25">
      <c r="A202" t="s">
        <v>289</v>
      </c>
      <c r="B202">
        <v>3040445000</v>
      </c>
      <c r="C202" t="s">
        <v>365</v>
      </c>
      <c r="D202">
        <v>669358</v>
      </c>
      <c r="E202" t="s">
        <v>13</v>
      </c>
      <c r="F202" t="s">
        <v>55</v>
      </c>
      <c r="G202" t="s">
        <v>479</v>
      </c>
      <c r="H202" s="1">
        <v>42916</v>
      </c>
      <c r="I202" t="s">
        <v>476</v>
      </c>
      <c r="J202">
        <v>0</v>
      </c>
      <c r="K202">
        <v>0</v>
      </c>
      <c r="L202">
        <v>0</v>
      </c>
      <c r="M202">
        <v>0</v>
      </c>
      <c r="N202">
        <v>0</v>
      </c>
    </row>
    <row r="203" spans="1:14" x14ac:dyDescent="0.25">
      <c r="A203" t="s">
        <v>289</v>
      </c>
      <c r="B203">
        <v>3040449000</v>
      </c>
      <c r="C203" t="s">
        <v>290</v>
      </c>
      <c r="D203">
        <v>668345</v>
      </c>
      <c r="G203" t="s">
        <v>480</v>
      </c>
      <c r="H203" s="1">
        <v>42947</v>
      </c>
      <c r="I203" t="s">
        <v>481</v>
      </c>
      <c r="J203">
        <v>0</v>
      </c>
      <c r="K203">
        <v>0</v>
      </c>
      <c r="L203" s="5">
        <v>0.01</v>
      </c>
      <c r="M203">
        <v>0</v>
      </c>
      <c r="N203">
        <v>0</v>
      </c>
    </row>
    <row r="204" spans="1:14" x14ac:dyDescent="0.25">
      <c r="A204" t="s">
        <v>289</v>
      </c>
      <c r="B204">
        <v>3040113000</v>
      </c>
      <c r="C204" t="s">
        <v>374</v>
      </c>
      <c r="D204">
        <v>668099</v>
      </c>
      <c r="G204" t="s">
        <v>482</v>
      </c>
      <c r="H204" s="1">
        <v>43100</v>
      </c>
      <c r="I204" t="s">
        <v>483</v>
      </c>
      <c r="J204" s="3">
        <v>720.89</v>
      </c>
      <c r="K204">
        <v>0</v>
      </c>
      <c r="L204">
        <v>0</v>
      </c>
      <c r="M204" s="7">
        <v>-1575.28</v>
      </c>
      <c r="N204">
        <v>0</v>
      </c>
    </row>
    <row r="205" spans="1:14" x14ac:dyDescent="0.25">
      <c r="A205" t="s">
        <v>289</v>
      </c>
      <c r="B205">
        <v>3040124000</v>
      </c>
      <c r="C205" t="s">
        <v>484</v>
      </c>
      <c r="D205">
        <v>666775</v>
      </c>
      <c r="G205" t="s">
        <v>485</v>
      </c>
      <c r="H205" s="1">
        <v>42992</v>
      </c>
      <c r="I205" t="s">
        <v>486</v>
      </c>
      <c r="J205">
        <v>0</v>
      </c>
      <c r="K205">
        <v>0</v>
      </c>
      <c r="L205" s="5">
        <v>40449</v>
      </c>
      <c r="M205">
        <v>0</v>
      </c>
      <c r="N205">
        <v>0</v>
      </c>
    </row>
    <row r="206" spans="1:14" x14ac:dyDescent="0.25">
      <c r="A206" t="s">
        <v>289</v>
      </c>
      <c r="B206">
        <v>3040112018</v>
      </c>
      <c r="C206" t="s">
        <v>297</v>
      </c>
      <c r="D206">
        <v>662568</v>
      </c>
      <c r="G206" t="s">
        <v>487</v>
      </c>
      <c r="H206" s="1">
        <v>43100</v>
      </c>
      <c r="I206" t="s">
        <v>488</v>
      </c>
      <c r="J206">
        <v>0</v>
      </c>
      <c r="K206">
        <v>0</v>
      </c>
      <c r="L206">
        <v>0</v>
      </c>
      <c r="M206">
        <v>0</v>
      </c>
      <c r="N206" s="8">
        <v>-493.36</v>
      </c>
    </row>
    <row r="207" spans="1:14" x14ac:dyDescent="0.25">
      <c r="A207" t="s">
        <v>289</v>
      </c>
      <c r="B207">
        <v>3040123400</v>
      </c>
      <c r="C207" t="s">
        <v>489</v>
      </c>
      <c r="D207">
        <v>665917</v>
      </c>
      <c r="G207" t="s">
        <v>490</v>
      </c>
      <c r="H207" s="1">
        <v>43037</v>
      </c>
      <c r="I207" t="s">
        <v>491</v>
      </c>
      <c r="J207">
        <v>0</v>
      </c>
      <c r="K207">
        <v>0</v>
      </c>
      <c r="L207" s="5">
        <v>143.80000000000001</v>
      </c>
      <c r="M207">
        <v>0</v>
      </c>
      <c r="N207">
        <v>0</v>
      </c>
    </row>
    <row r="208" spans="1:14" x14ac:dyDescent="0.25">
      <c r="A208" t="s">
        <v>289</v>
      </c>
      <c r="B208">
        <v>3040448160</v>
      </c>
      <c r="C208" t="s">
        <v>331</v>
      </c>
      <c r="D208">
        <v>638495</v>
      </c>
      <c r="G208" t="s">
        <v>492</v>
      </c>
      <c r="H208" s="1">
        <v>42916</v>
      </c>
      <c r="I208" t="s">
        <v>493</v>
      </c>
      <c r="J208">
        <v>0</v>
      </c>
      <c r="K208">
        <v>0</v>
      </c>
      <c r="L208">
        <v>0</v>
      </c>
      <c r="M208">
        <v>0</v>
      </c>
      <c r="N208">
        <v>0</v>
      </c>
    </row>
    <row r="209" spans="1:14" x14ac:dyDescent="0.25">
      <c r="A209" t="s">
        <v>289</v>
      </c>
      <c r="B209">
        <v>3040912013</v>
      </c>
      <c r="C209" t="s">
        <v>360</v>
      </c>
      <c r="D209">
        <v>665343</v>
      </c>
      <c r="G209" t="s">
        <v>494</v>
      </c>
      <c r="H209" s="1">
        <v>43100</v>
      </c>
      <c r="I209" t="s">
        <v>495</v>
      </c>
      <c r="J209">
        <v>0</v>
      </c>
      <c r="K209">
        <v>0</v>
      </c>
      <c r="L209">
        <v>0</v>
      </c>
      <c r="M209">
        <v>0</v>
      </c>
      <c r="N209">
        <v>0</v>
      </c>
    </row>
    <row r="210" spans="1:14" x14ac:dyDescent="0.25">
      <c r="A210" t="s">
        <v>289</v>
      </c>
      <c r="B210">
        <v>3040112141</v>
      </c>
      <c r="C210" t="s">
        <v>297</v>
      </c>
      <c r="D210">
        <v>665315</v>
      </c>
      <c r="G210" t="s">
        <v>496</v>
      </c>
      <c r="H210" s="1">
        <v>43100</v>
      </c>
      <c r="I210" t="s">
        <v>497</v>
      </c>
      <c r="J210">
        <v>0</v>
      </c>
      <c r="K210">
        <v>0</v>
      </c>
      <c r="L210" s="5">
        <v>2400</v>
      </c>
      <c r="M210">
        <v>0</v>
      </c>
      <c r="N210">
        <v>0</v>
      </c>
    </row>
    <row r="211" spans="1:14" x14ac:dyDescent="0.25">
      <c r="A211" t="s">
        <v>289</v>
      </c>
      <c r="B211">
        <v>3040112138</v>
      </c>
      <c r="C211" t="s">
        <v>297</v>
      </c>
      <c r="D211">
        <v>665031</v>
      </c>
      <c r="G211" t="s">
        <v>498</v>
      </c>
      <c r="H211" s="1">
        <v>42978</v>
      </c>
      <c r="I211" t="s">
        <v>373</v>
      </c>
      <c r="J211">
        <v>0</v>
      </c>
      <c r="K211">
        <v>0</v>
      </c>
      <c r="L211">
        <v>0</v>
      </c>
      <c r="M211" s="6">
        <v>17064.919999999998</v>
      </c>
      <c r="N211">
        <v>0</v>
      </c>
    </row>
    <row r="212" spans="1:14" x14ac:dyDescent="0.25">
      <c r="A212" t="s">
        <v>289</v>
      </c>
      <c r="B212">
        <v>3040112111</v>
      </c>
      <c r="C212" t="s">
        <v>297</v>
      </c>
      <c r="D212">
        <v>675337</v>
      </c>
      <c r="G212" t="s">
        <v>499</v>
      </c>
      <c r="H212" s="1">
        <v>42916</v>
      </c>
      <c r="I212" t="s">
        <v>500</v>
      </c>
      <c r="J212">
        <v>0</v>
      </c>
      <c r="K212">
        <v>0</v>
      </c>
      <c r="L212">
        <v>0</v>
      </c>
      <c r="M212">
        <v>0</v>
      </c>
      <c r="N212" s="8">
        <v>-8630.24</v>
      </c>
    </row>
    <row r="213" spans="1:14" x14ac:dyDescent="0.25">
      <c r="A213" t="s">
        <v>289</v>
      </c>
      <c r="B213">
        <v>3040112081</v>
      </c>
      <c r="C213" t="s">
        <v>297</v>
      </c>
      <c r="D213">
        <v>664012</v>
      </c>
      <c r="G213" t="s">
        <v>501</v>
      </c>
      <c r="H213" s="1">
        <v>43100</v>
      </c>
      <c r="I213" t="s">
        <v>502</v>
      </c>
      <c r="J213">
        <v>0</v>
      </c>
      <c r="K213">
        <v>0</v>
      </c>
      <c r="L213" s="5">
        <v>15000</v>
      </c>
      <c r="M213">
        <v>0</v>
      </c>
      <c r="N213">
        <v>0</v>
      </c>
    </row>
    <row r="214" spans="1:14" x14ac:dyDescent="0.25">
      <c r="A214" t="s">
        <v>289</v>
      </c>
      <c r="B214">
        <v>3040112138</v>
      </c>
      <c r="C214" t="s">
        <v>297</v>
      </c>
      <c r="D214">
        <v>663783</v>
      </c>
      <c r="E214" t="s">
        <v>19</v>
      </c>
      <c r="F214" t="s">
        <v>425</v>
      </c>
      <c r="G214" t="s">
        <v>503</v>
      </c>
      <c r="H214" s="1">
        <v>43100</v>
      </c>
      <c r="I214" t="s">
        <v>373</v>
      </c>
      <c r="J214">
        <v>0</v>
      </c>
      <c r="K214">
        <v>0</v>
      </c>
      <c r="L214" s="5">
        <v>902.01</v>
      </c>
      <c r="M214">
        <v>0</v>
      </c>
      <c r="N214">
        <v>0</v>
      </c>
    </row>
    <row r="215" spans="1:14" x14ac:dyDescent="0.25">
      <c r="A215" t="s">
        <v>289</v>
      </c>
      <c r="B215">
        <v>3040112101</v>
      </c>
      <c r="C215" t="s">
        <v>297</v>
      </c>
      <c r="D215">
        <v>663668</v>
      </c>
      <c r="G215" t="s">
        <v>504</v>
      </c>
      <c r="H215" s="1">
        <v>42825</v>
      </c>
      <c r="I215" t="s">
        <v>505</v>
      </c>
      <c r="J215">
        <v>0</v>
      </c>
      <c r="K215">
        <v>0</v>
      </c>
      <c r="L215">
        <v>0</v>
      </c>
      <c r="M215">
        <v>0</v>
      </c>
      <c r="N215" s="8">
        <v>-10110.26</v>
      </c>
    </row>
    <row r="216" spans="1:14" x14ac:dyDescent="0.25">
      <c r="A216" t="s">
        <v>289</v>
      </c>
      <c r="B216">
        <v>3040120000</v>
      </c>
      <c r="C216" t="s">
        <v>357</v>
      </c>
      <c r="D216">
        <v>663551</v>
      </c>
      <c r="E216" t="s">
        <v>19</v>
      </c>
      <c r="F216" t="s">
        <v>14</v>
      </c>
      <c r="G216" t="s">
        <v>506</v>
      </c>
      <c r="H216" s="1">
        <v>43100</v>
      </c>
      <c r="I216" t="s">
        <v>507</v>
      </c>
      <c r="J216">
        <v>0</v>
      </c>
      <c r="K216">
        <v>0</v>
      </c>
      <c r="L216">
        <v>0</v>
      </c>
      <c r="M216">
        <v>0</v>
      </c>
      <c r="N216">
        <v>0</v>
      </c>
    </row>
    <row r="217" spans="1:14" x14ac:dyDescent="0.25">
      <c r="A217" t="s">
        <v>289</v>
      </c>
      <c r="B217">
        <v>3040448260</v>
      </c>
      <c r="C217" t="s">
        <v>331</v>
      </c>
      <c r="D217">
        <v>662778</v>
      </c>
      <c r="G217" t="s">
        <v>508</v>
      </c>
      <c r="H217" s="1">
        <v>43100</v>
      </c>
      <c r="I217" t="s">
        <v>509</v>
      </c>
      <c r="J217">
        <v>0</v>
      </c>
      <c r="K217">
        <v>0</v>
      </c>
      <c r="L217" s="5">
        <v>0.01</v>
      </c>
      <c r="M217" s="7">
        <v>-810.17</v>
      </c>
      <c r="N217">
        <v>0</v>
      </c>
    </row>
    <row r="218" spans="1:14" x14ac:dyDescent="0.25">
      <c r="A218" t="s">
        <v>289</v>
      </c>
      <c r="B218">
        <v>3040114500</v>
      </c>
      <c r="C218" t="s">
        <v>324</v>
      </c>
      <c r="D218">
        <v>666166</v>
      </c>
      <c r="G218" t="s">
        <v>510</v>
      </c>
      <c r="H218" s="1">
        <v>43008</v>
      </c>
      <c r="I218" t="s">
        <v>511</v>
      </c>
      <c r="J218">
        <v>0</v>
      </c>
      <c r="K218" s="4">
        <v>-9750.7999999999993</v>
      </c>
      <c r="L218">
        <v>0</v>
      </c>
      <c r="M218">
        <v>0</v>
      </c>
      <c r="N218">
        <v>0</v>
      </c>
    </row>
    <row r="219" spans="1:14" x14ac:dyDescent="0.25">
      <c r="A219" t="s">
        <v>289</v>
      </c>
      <c r="B219">
        <v>3040112082</v>
      </c>
      <c r="C219" t="s">
        <v>297</v>
      </c>
      <c r="D219">
        <v>633348</v>
      </c>
      <c r="G219" t="s">
        <v>512</v>
      </c>
      <c r="H219" s="1">
        <v>43100</v>
      </c>
      <c r="I219" t="s">
        <v>469</v>
      </c>
      <c r="J219">
        <v>0</v>
      </c>
      <c r="K219">
        <v>0</v>
      </c>
      <c r="L219" s="5">
        <v>20626.89</v>
      </c>
      <c r="M219">
        <v>0</v>
      </c>
      <c r="N219">
        <v>0</v>
      </c>
    </row>
    <row r="220" spans="1:14" x14ac:dyDescent="0.25">
      <c r="A220" t="s">
        <v>289</v>
      </c>
      <c r="B220">
        <v>3040112018</v>
      </c>
      <c r="C220" t="s">
        <v>297</v>
      </c>
      <c r="D220">
        <v>634220</v>
      </c>
      <c r="G220" t="s">
        <v>513</v>
      </c>
      <c r="H220" s="1">
        <v>43069</v>
      </c>
      <c r="I220" t="s">
        <v>454</v>
      </c>
      <c r="J220">
        <v>0</v>
      </c>
      <c r="K220">
        <v>0</v>
      </c>
      <c r="L220" s="5">
        <v>417.5</v>
      </c>
      <c r="M220" s="6">
        <v>36877.300000000003</v>
      </c>
      <c r="N220">
        <v>0</v>
      </c>
    </row>
    <row r="221" spans="1:14" x14ac:dyDescent="0.25">
      <c r="A221" t="s">
        <v>289</v>
      </c>
      <c r="B221">
        <v>3040112178</v>
      </c>
      <c r="C221" t="s">
        <v>297</v>
      </c>
      <c r="D221">
        <v>634051</v>
      </c>
      <c r="G221" t="s">
        <v>514</v>
      </c>
      <c r="H221" s="1">
        <v>42978</v>
      </c>
      <c r="I221" t="s">
        <v>515</v>
      </c>
      <c r="J221">
        <v>0</v>
      </c>
      <c r="K221">
        <v>0</v>
      </c>
      <c r="L221">
        <v>0</v>
      </c>
      <c r="M221">
        <v>0</v>
      </c>
      <c r="N221" s="8">
        <v>-50508.639999999999</v>
      </c>
    </row>
    <row r="222" spans="1:14" x14ac:dyDescent="0.25">
      <c r="A222" t="s">
        <v>289</v>
      </c>
      <c r="B222">
        <v>3040620200</v>
      </c>
      <c r="C222" t="s">
        <v>516</v>
      </c>
      <c r="D222">
        <v>675473</v>
      </c>
      <c r="G222" t="s">
        <v>517</v>
      </c>
      <c r="H222" s="1">
        <v>43100</v>
      </c>
      <c r="I222" t="s">
        <v>518</v>
      </c>
      <c r="J222">
        <v>0</v>
      </c>
      <c r="K222" s="4">
        <v>-272293.03999999998</v>
      </c>
      <c r="L222">
        <v>0</v>
      </c>
      <c r="M222">
        <v>0</v>
      </c>
      <c r="N222" s="8">
        <v>-378.45</v>
      </c>
    </row>
    <row r="223" spans="1:14" x14ac:dyDescent="0.25">
      <c r="A223" t="s">
        <v>289</v>
      </c>
      <c r="B223">
        <v>3040112071</v>
      </c>
      <c r="C223" t="s">
        <v>297</v>
      </c>
      <c r="D223">
        <v>633880</v>
      </c>
      <c r="G223" t="s">
        <v>519</v>
      </c>
      <c r="H223" s="1">
        <v>43100</v>
      </c>
      <c r="I223" t="s">
        <v>390</v>
      </c>
      <c r="J223">
        <v>0</v>
      </c>
      <c r="K223">
        <v>0</v>
      </c>
      <c r="L223">
        <v>0</v>
      </c>
      <c r="M223">
        <v>0</v>
      </c>
      <c r="N223">
        <v>0</v>
      </c>
    </row>
    <row r="224" spans="1:14" x14ac:dyDescent="0.25">
      <c r="A224" t="s">
        <v>289</v>
      </c>
      <c r="B224">
        <v>3040112175</v>
      </c>
      <c r="C224" t="s">
        <v>297</v>
      </c>
      <c r="D224">
        <v>638621</v>
      </c>
      <c r="G224" t="s">
        <v>520</v>
      </c>
      <c r="H224" s="1">
        <v>42940</v>
      </c>
      <c r="I224" t="s">
        <v>521</v>
      </c>
      <c r="J224">
        <v>0</v>
      </c>
      <c r="K224">
        <v>0</v>
      </c>
      <c r="L224">
        <v>0</v>
      </c>
      <c r="M224">
        <v>0</v>
      </c>
      <c r="N224" s="8">
        <v>-1063.47</v>
      </c>
    </row>
    <row r="225" spans="1:14" x14ac:dyDescent="0.25">
      <c r="A225" t="s">
        <v>289</v>
      </c>
      <c r="B225">
        <v>3040440430</v>
      </c>
      <c r="C225" t="s">
        <v>522</v>
      </c>
      <c r="D225">
        <v>633775</v>
      </c>
      <c r="G225" t="s">
        <v>523</v>
      </c>
      <c r="H225" s="1">
        <v>43100</v>
      </c>
      <c r="I225" t="s">
        <v>524</v>
      </c>
      <c r="J225" s="3">
        <v>11961</v>
      </c>
      <c r="K225">
        <v>0</v>
      </c>
      <c r="L225">
        <v>0</v>
      </c>
      <c r="M225">
        <v>0</v>
      </c>
      <c r="N225" s="8">
        <v>-12058.05</v>
      </c>
    </row>
    <row r="226" spans="1:14" x14ac:dyDescent="0.25">
      <c r="A226" t="s">
        <v>289</v>
      </c>
      <c r="B226">
        <v>3040112018</v>
      </c>
      <c r="C226" t="s">
        <v>297</v>
      </c>
      <c r="D226">
        <v>610107</v>
      </c>
      <c r="G226" t="s">
        <v>525</v>
      </c>
      <c r="H226" s="1">
        <v>43048</v>
      </c>
      <c r="I226" t="s">
        <v>454</v>
      </c>
      <c r="J226" s="3">
        <v>110.1</v>
      </c>
      <c r="K226">
        <v>0</v>
      </c>
      <c r="L226" s="5">
        <v>14758.62</v>
      </c>
      <c r="M226">
        <v>0</v>
      </c>
      <c r="N226">
        <v>0</v>
      </c>
    </row>
    <row r="227" spans="1:14" x14ac:dyDescent="0.25">
      <c r="A227" t="s">
        <v>289</v>
      </c>
      <c r="B227">
        <v>3040112101</v>
      </c>
      <c r="C227" t="s">
        <v>297</v>
      </c>
      <c r="D227">
        <v>633584</v>
      </c>
      <c r="G227" t="s">
        <v>526</v>
      </c>
      <c r="H227" s="1">
        <v>42978</v>
      </c>
      <c r="I227" t="s">
        <v>505</v>
      </c>
      <c r="J227">
        <v>0</v>
      </c>
      <c r="K227">
        <v>0</v>
      </c>
      <c r="L227" s="5">
        <v>4413.88</v>
      </c>
      <c r="M227">
        <v>0</v>
      </c>
      <c r="N227">
        <v>0</v>
      </c>
    </row>
    <row r="228" spans="1:14" x14ac:dyDescent="0.25">
      <c r="A228" t="s">
        <v>289</v>
      </c>
      <c r="B228">
        <v>3040119160</v>
      </c>
      <c r="C228" t="s">
        <v>306</v>
      </c>
      <c r="D228">
        <v>633521</v>
      </c>
      <c r="G228" t="s">
        <v>527</v>
      </c>
      <c r="H228" s="1">
        <v>43100</v>
      </c>
      <c r="I228" t="s">
        <v>528</v>
      </c>
      <c r="J228">
        <v>0</v>
      </c>
      <c r="K228">
        <v>0</v>
      </c>
      <c r="L228" s="5">
        <v>10.92</v>
      </c>
      <c r="M228">
        <v>0</v>
      </c>
      <c r="N228">
        <v>0</v>
      </c>
    </row>
    <row r="229" spans="1:14" x14ac:dyDescent="0.25">
      <c r="A229" t="s">
        <v>289</v>
      </c>
      <c r="B229">
        <v>3040442450</v>
      </c>
      <c r="C229" t="s">
        <v>294</v>
      </c>
      <c r="D229">
        <v>634236</v>
      </c>
      <c r="G229" t="s">
        <v>529</v>
      </c>
      <c r="H229" s="1">
        <v>42825</v>
      </c>
      <c r="I229" t="s">
        <v>330</v>
      </c>
      <c r="J229">
        <v>0</v>
      </c>
      <c r="K229" s="4">
        <v>-30495.82</v>
      </c>
      <c r="L229" s="5">
        <v>4888.32</v>
      </c>
      <c r="M229">
        <v>0</v>
      </c>
      <c r="N229">
        <v>0</v>
      </c>
    </row>
    <row r="230" spans="1:14" x14ac:dyDescent="0.25">
      <c r="A230" t="s">
        <v>289</v>
      </c>
      <c r="B230">
        <v>3040112171</v>
      </c>
      <c r="C230" t="s">
        <v>297</v>
      </c>
      <c r="D230">
        <v>633407</v>
      </c>
      <c r="G230" t="s">
        <v>530</v>
      </c>
      <c r="H230" s="1">
        <v>42947</v>
      </c>
      <c r="I230" t="s">
        <v>431</v>
      </c>
      <c r="J230" s="3">
        <v>10000</v>
      </c>
      <c r="K230">
        <v>0</v>
      </c>
      <c r="L230" s="5">
        <v>66966.100000000006</v>
      </c>
      <c r="M230">
        <v>0</v>
      </c>
      <c r="N230">
        <v>0</v>
      </c>
    </row>
    <row r="231" spans="1:14" x14ac:dyDescent="0.25">
      <c r="A231" t="s">
        <v>289</v>
      </c>
      <c r="B231">
        <v>3040112181</v>
      </c>
      <c r="C231" t="s">
        <v>297</v>
      </c>
      <c r="D231">
        <v>802334</v>
      </c>
      <c r="G231" t="s">
        <v>531</v>
      </c>
      <c r="H231" s="1">
        <v>42916</v>
      </c>
      <c r="I231" t="s">
        <v>532</v>
      </c>
      <c r="J231">
        <v>0</v>
      </c>
      <c r="K231">
        <v>0</v>
      </c>
      <c r="L231">
        <v>0</v>
      </c>
      <c r="M231" s="7">
        <v>-18391.04</v>
      </c>
      <c r="N231">
        <v>0</v>
      </c>
    </row>
    <row r="232" spans="1:14" x14ac:dyDescent="0.25">
      <c r="A232" t="s">
        <v>289</v>
      </c>
      <c r="B232">
        <v>3040442450</v>
      </c>
      <c r="C232" t="s">
        <v>294</v>
      </c>
      <c r="D232">
        <v>802525</v>
      </c>
      <c r="G232" t="s">
        <v>533</v>
      </c>
      <c r="H232" s="1">
        <v>42916</v>
      </c>
      <c r="I232" t="s">
        <v>330</v>
      </c>
      <c r="J232">
        <v>0</v>
      </c>
      <c r="K232">
        <v>0</v>
      </c>
      <c r="L232">
        <v>0</v>
      </c>
      <c r="M232" s="6">
        <v>11982.5</v>
      </c>
      <c r="N232">
        <v>0</v>
      </c>
    </row>
    <row r="233" spans="1:14" x14ac:dyDescent="0.25">
      <c r="A233" t="s">
        <v>289</v>
      </c>
      <c r="B233">
        <v>3040431070</v>
      </c>
      <c r="C233" t="s">
        <v>146</v>
      </c>
      <c r="D233">
        <v>632898</v>
      </c>
      <c r="G233" t="s">
        <v>534</v>
      </c>
      <c r="H233" s="1">
        <v>43040</v>
      </c>
      <c r="I233" t="s">
        <v>535</v>
      </c>
      <c r="J233">
        <v>0</v>
      </c>
      <c r="K233">
        <v>0</v>
      </c>
      <c r="L233" s="5">
        <v>101890</v>
      </c>
      <c r="M233">
        <v>0</v>
      </c>
      <c r="N233">
        <v>0</v>
      </c>
    </row>
    <row r="234" spans="1:14" x14ac:dyDescent="0.25">
      <c r="A234" t="s">
        <v>289</v>
      </c>
      <c r="B234">
        <v>3040110000</v>
      </c>
      <c r="C234" t="s">
        <v>386</v>
      </c>
      <c r="D234">
        <v>632896</v>
      </c>
      <c r="G234" t="s">
        <v>536</v>
      </c>
      <c r="H234" s="1">
        <v>42916</v>
      </c>
      <c r="I234" t="s">
        <v>388</v>
      </c>
      <c r="J234">
        <v>0</v>
      </c>
      <c r="K234">
        <v>0</v>
      </c>
      <c r="L234">
        <v>0</v>
      </c>
      <c r="M234">
        <v>0</v>
      </c>
      <c r="N234">
        <v>0</v>
      </c>
    </row>
    <row r="235" spans="1:14" x14ac:dyDescent="0.25">
      <c r="A235" t="s">
        <v>289</v>
      </c>
      <c r="B235">
        <v>3040947002</v>
      </c>
      <c r="C235" t="s">
        <v>537</v>
      </c>
      <c r="D235">
        <v>802605</v>
      </c>
      <c r="G235" t="s">
        <v>538</v>
      </c>
      <c r="H235" s="1">
        <v>43083</v>
      </c>
      <c r="I235" t="s">
        <v>539</v>
      </c>
      <c r="J235">
        <v>0</v>
      </c>
      <c r="K235">
        <v>0</v>
      </c>
      <c r="L235" s="5">
        <v>76.569999999999993</v>
      </c>
      <c r="M235">
        <v>0</v>
      </c>
      <c r="N235">
        <v>0</v>
      </c>
    </row>
    <row r="236" spans="1:14" x14ac:dyDescent="0.25">
      <c r="A236" t="s">
        <v>289</v>
      </c>
      <c r="B236">
        <v>3040112111</v>
      </c>
      <c r="C236" t="s">
        <v>297</v>
      </c>
      <c r="D236">
        <v>632835</v>
      </c>
      <c r="G236" t="s">
        <v>540</v>
      </c>
      <c r="H236" s="1">
        <v>43100</v>
      </c>
      <c r="I236" t="s">
        <v>541</v>
      </c>
      <c r="J236">
        <v>0</v>
      </c>
      <c r="K236">
        <v>0</v>
      </c>
      <c r="L236">
        <v>0</v>
      </c>
      <c r="M236">
        <v>0</v>
      </c>
      <c r="N236" s="8">
        <v>-0.01</v>
      </c>
    </row>
    <row r="237" spans="1:14" x14ac:dyDescent="0.25">
      <c r="A237" t="s">
        <v>289</v>
      </c>
      <c r="B237">
        <v>3040119040</v>
      </c>
      <c r="C237" t="s">
        <v>306</v>
      </c>
      <c r="D237">
        <v>632812</v>
      </c>
      <c r="G237" t="s">
        <v>542</v>
      </c>
      <c r="H237" s="1">
        <v>43100</v>
      </c>
      <c r="I237" t="s">
        <v>543</v>
      </c>
      <c r="J237" s="3">
        <v>10.67</v>
      </c>
      <c r="K237">
        <v>0</v>
      </c>
      <c r="L237">
        <v>0</v>
      </c>
      <c r="M237">
        <v>0</v>
      </c>
      <c r="N237">
        <v>0</v>
      </c>
    </row>
    <row r="238" spans="1:14" x14ac:dyDescent="0.25">
      <c r="A238" t="s">
        <v>289</v>
      </c>
      <c r="B238">
        <v>3040124000</v>
      </c>
      <c r="C238" t="s">
        <v>484</v>
      </c>
      <c r="D238">
        <v>632802</v>
      </c>
      <c r="G238" t="s">
        <v>544</v>
      </c>
      <c r="H238" s="1">
        <v>43100</v>
      </c>
      <c r="I238" t="s">
        <v>545</v>
      </c>
      <c r="J238">
        <v>0</v>
      </c>
      <c r="K238">
        <v>0</v>
      </c>
      <c r="L238">
        <v>0</v>
      </c>
      <c r="M238">
        <v>0</v>
      </c>
      <c r="N238" s="8">
        <v>-1228.6600000000001</v>
      </c>
    </row>
    <row r="239" spans="1:14" x14ac:dyDescent="0.25">
      <c r="A239" t="s">
        <v>289</v>
      </c>
      <c r="B239">
        <v>3040112171</v>
      </c>
      <c r="C239" t="s">
        <v>297</v>
      </c>
      <c r="D239">
        <v>632780</v>
      </c>
      <c r="G239" t="s">
        <v>546</v>
      </c>
      <c r="H239" s="1">
        <v>43100</v>
      </c>
      <c r="I239" t="s">
        <v>547</v>
      </c>
      <c r="J239" s="3">
        <v>249799.57</v>
      </c>
      <c r="K239">
        <v>0</v>
      </c>
      <c r="L239">
        <v>0</v>
      </c>
      <c r="M239" s="6">
        <v>236.51</v>
      </c>
      <c r="N239" s="8">
        <v>-11.11</v>
      </c>
    </row>
    <row r="240" spans="1:14" x14ac:dyDescent="0.25">
      <c r="A240" t="s">
        <v>289</v>
      </c>
      <c r="B240">
        <v>3040112018</v>
      </c>
      <c r="C240" t="s">
        <v>297</v>
      </c>
      <c r="D240">
        <v>632739</v>
      </c>
      <c r="G240" t="s">
        <v>548</v>
      </c>
      <c r="H240" s="1">
        <v>43069</v>
      </c>
      <c r="I240" t="s">
        <v>454</v>
      </c>
      <c r="J240" s="3">
        <v>8297.5300000000007</v>
      </c>
      <c r="K240">
        <v>0</v>
      </c>
      <c r="L240" s="5">
        <v>1.84</v>
      </c>
      <c r="M240">
        <v>0</v>
      </c>
      <c r="N240">
        <v>0</v>
      </c>
    </row>
    <row r="241" spans="1:14" x14ac:dyDescent="0.25">
      <c r="A241" t="s">
        <v>289</v>
      </c>
      <c r="B241">
        <v>3040112041</v>
      </c>
      <c r="C241" t="s">
        <v>297</v>
      </c>
      <c r="D241">
        <v>633447</v>
      </c>
      <c r="G241" t="s">
        <v>549</v>
      </c>
      <c r="H241" s="1">
        <v>43039</v>
      </c>
      <c r="I241" t="s">
        <v>550</v>
      </c>
      <c r="J241">
        <v>0</v>
      </c>
      <c r="K241">
        <v>0</v>
      </c>
      <c r="L241" s="5">
        <v>309</v>
      </c>
      <c r="M241">
        <v>0</v>
      </c>
      <c r="N241">
        <v>0</v>
      </c>
    </row>
    <row r="242" spans="1:14" x14ac:dyDescent="0.25">
      <c r="A242" t="s">
        <v>289</v>
      </c>
      <c r="B242">
        <v>3040112018</v>
      </c>
      <c r="C242" t="s">
        <v>297</v>
      </c>
      <c r="D242">
        <v>635310</v>
      </c>
      <c r="G242" t="s">
        <v>551</v>
      </c>
      <c r="H242" s="1">
        <v>42916</v>
      </c>
      <c r="I242" t="s">
        <v>320</v>
      </c>
      <c r="J242">
        <v>0</v>
      </c>
      <c r="K242">
        <v>0</v>
      </c>
      <c r="L242">
        <v>0</v>
      </c>
      <c r="M242">
        <v>0</v>
      </c>
      <c r="N242">
        <v>0</v>
      </c>
    </row>
    <row r="243" spans="1:14" x14ac:dyDescent="0.25">
      <c r="A243" t="s">
        <v>289</v>
      </c>
      <c r="B243">
        <v>3040112171</v>
      </c>
      <c r="C243" t="s">
        <v>297</v>
      </c>
      <c r="D243">
        <v>637621</v>
      </c>
      <c r="G243" t="s">
        <v>552</v>
      </c>
      <c r="H243" s="1">
        <v>42978</v>
      </c>
      <c r="I243" t="s">
        <v>328</v>
      </c>
      <c r="J243" s="3">
        <v>9846.2999999999993</v>
      </c>
      <c r="K243">
        <v>0</v>
      </c>
      <c r="L243">
        <v>0</v>
      </c>
      <c r="M243">
        <v>0</v>
      </c>
      <c r="N243">
        <v>0</v>
      </c>
    </row>
    <row r="244" spans="1:14" x14ac:dyDescent="0.25">
      <c r="A244" t="s">
        <v>289</v>
      </c>
      <c r="B244">
        <v>3040112111</v>
      </c>
      <c r="C244" t="s">
        <v>297</v>
      </c>
      <c r="D244">
        <v>637308</v>
      </c>
      <c r="G244" t="s">
        <v>352</v>
      </c>
      <c r="H244" s="1">
        <v>42613</v>
      </c>
      <c r="I244" t="s">
        <v>353</v>
      </c>
      <c r="J244">
        <v>0</v>
      </c>
      <c r="K244" s="4">
        <v>-590.36</v>
      </c>
      <c r="L244">
        <v>0</v>
      </c>
      <c r="M244">
        <v>0</v>
      </c>
      <c r="N244">
        <v>0</v>
      </c>
    </row>
    <row r="245" spans="1:14" x14ac:dyDescent="0.25">
      <c r="A245" t="s">
        <v>289</v>
      </c>
      <c r="B245">
        <v>3040448080</v>
      </c>
      <c r="C245" t="s">
        <v>331</v>
      </c>
      <c r="D245">
        <v>637064</v>
      </c>
      <c r="G245" t="s">
        <v>553</v>
      </c>
      <c r="H245" s="1">
        <v>43100</v>
      </c>
      <c r="I245" t="s">
        <v>418</v>
      </c>
      <c r="J245" s="3">
        <v>854.98</v>
      </c>
      <c r="K245">
        <v>0</v>
      </c>
      <c r="L245">
        <v>0</v>
      </c>
      <c r="M245">
        <v>0</v>
      </c>
      <c r="N245" s="8">
        <v>-468.01</v>
      </c>
    </row>
    <row r="246" spans="1:14" x14ac:dyDescent="0.25">
      <c r="A246" t="s">
        <v>289</v>
      </c>
      <c r="B246">
        <v>3040443600</v>
      </c>
      <c r="C246" t="s">
        <v>465</v>
      </c>
      <c r="D246">
        <v>636962</v>
      </c>
      <c r="G246" t="s">
        <v>554</v>
      </c>
      <c r="H246" s="1">
        <v>43100</v>
      </c>
      <c r="I246" t="s">
        <v>555</v>
      </c>
      <c r="J246">
        <v>0</v>
      </c>
      <c r="K246">
        <v>0</v>
      </c>
      <c r="L246">
        <v>0</v>
      </c>
      <c r="M246" s="6">
        <v>50619.24</v>
      </c>
      <c r="N246">
        <v>0</v>
      </c>
    </row>
    <row r="247" spans="1:14" x14ac:dyDescent="0.25">
      <c r="A247" t="s">
        <v>289</v>
      </c>
      <c r="B247">
        <v>3040115000</v>
      </c>
      <c r="C247" t="s">
        <v>556</v>
      </c>
      <c r="D247">
        <v>636763</v>
      </c>
      <c r="G247" t="s">
        <v>557</v>
      </c>
      <c r="H247" s="1">
        <v>42916</v>
      </c>
      <c r="I247" t="s">
        <v>558</v>
      </c>
      <c r="J247">
        <v>0</v>
      </c>
      <c r="K247">
        <v>0</v>
      </c>
      <c r="L247" s="5">
        <v>10369.540000000001</v>
      </c>
      <c r="M247">
        <v>0</v>
      </c>
      <c r="N247">
        <v>0</v>
      </c>
    </row>
    <row r="248" spans="1:14" x14ac:dyDescent="0.25">
      <c r="A248" t="s">
        <v>289</v>
      </c>
      <c r="B248">
        <v>3040111100</v>
      </c>
      <c r="C248" t="s">
        <v>347</v>
      </c>
      <c r="D248">
        <v>636732</v>
      </c>
      <c r="G248" t="s">
        <v>559</v>
      </c>
      <c r="H248" s="1">
        <v>42855</v>
      </c>
      <c r="I248" t="s">
        <v>560</v>
      </c>
      <c r="J248">
        <v>0</v>
      </c>
      <c r="K248" s="4">
        <v>-57411.24</v>
      </c>
      <c r="L248" s="5">
        <v>183532.06</v>
      </c>
      <c r="M248">
        <v>0</v>
      </c>
      <c r="N248">
        <v>0</v>
      </c>
    </row>
    <row r="249" spans="1:14" x14ac:dyDescent="0.25">
      <c r="A249" t="s">
        <v>289</v>
      </c>
      <c r="B249">
        <v>3040126000</v>
      </c>
      <c r="C249" t="s">
        <v>383</v>
      </c>
      <c r="D249">
        <v>802606</v>
      </c>
      <c r="G249" t="s">
        <v>561</v>
      </c>
      <c r="H249" s="1">
        <v>43069</v>
      </c>
      <c r="I249" t="s">
        <v>562</v>
      </c>
      <c r="J249">
        <v>0</v>
      </c>
      <c r="K249">
        <v>0</v>
      </c>
      <c r="L249" s="5">
        <v>21023.5</v>
      </c>
      <c r="M249">
        <v>0</v>
      </c>
      <c r="N249">
        <v>0</v>
      </c>
    </row>
    <row r="250" spans="1:14" x14ac:dyDescent="0.25">
      <c r="A250" t="s">
        <v>289</v>
      </c>
      <c r="B250">
        <v>3040947001</v>
      </c>
      <c r="C250" t="s">
        <v>537</v>
      </c>
      <c r="D250">
        <v>635921</v>
      </c>
      <c r="G250" t="s">
        <v>563</v>
      </c>
      <c r="H250" s="1">
        <v>42916</v>
      </c>
      <c r="I250" t="s">
        <v>564</v>
      </c>
      <c r="J250">
        <v>0</v>
      </c>
      <c r="K250">
        <v>0</v>
      </c>
      <c r="L250" s="5">
        <v>32267.13</v>
      </c>
      <c r="M250">
        <v>0</v>
      </c>
      <c r="N250">
        <v>0</v>
      </c>
    </row>
    <row r="251" spans="1:14" x14ac:dyDescent="0.25">
      <c r="A251" t="s">
        <v>289</v>
      </c>
      <c r="B251">
        <v>3040112041</v>
      </c>
      <c r="C251" t="s">
        <v>297</v>
      </c>
      <c r="D251">
        <v>634269</v>
      </c>
      <c r="G251" t="s">
        <v>565</v>
      </c>
      <c r="H251" s="1">
        <v>43100</v>
      </c>
      <c r="I251" t="s">
        <v>566</v>
      </c>
      <c r="J251">
        <v>0</v>
      </c>
      <c r="K251">
        <v>0</v>
      </c>
      <c r="L251">
        <v>0</v>
      </c>
      <c r="M251">
        <v>0</v>
      </c>
      <c r="N251" s="8">
        <v>-218.09</v>
      </c>
    </row>
    <row r="252" spans="1:14" x14ac:dyDescent="0.25">
      <c r="A252" t="s">
        <v>289</v>
      </c>
      <c r="B252">
        <v>3040443200</v>
      </c>
      <c r="C252" t="s">
        <v>465</v>
      </c>
      <c r="D252">
        <v>675508</v>
      </c>
      <c r="G252" t="s">
        <v>567</v>
      </c>
      <c r="H252" s="1">
        <v>43100</v>
      </c>
      <c r="I252" t="s">
        <v>568</v>
      </c>
      <c r="J252">
        <v>0</v>
      </c>
      <c r="K252">
        <v>0</v>
      </c>
      <c r="L252">
        <v>0</v>
      </c>
      <c r="M252">
        <v>0</v>
      </c>
      <c r="N252" s="8">
        <v>-4112.96</v>
      </c>
    </row>
    <row r="253" spans="1:14" x14ac:dyDescent="0.25">
      <c r="A253" t="s">
        <v>289</v>
      </c>
      <c r="B253">
        <v>3040120000</v>
      </c>
      <c r="C253" t="s">
        <v>357</v>
      </c>
      <c r="D253">
        <v>635187</v>
      </c>
      <c r="G253" t="s">
        <v>569</v>
      </c>
      <c r="H253" s="1">
        <v>43013</v>
      </c>
      <c r="I253" t="s">
        <v>570</v>
      </c>
      <c r="J253">
        <v>0</v>
      </c>
      <c r="K253">
        <v>0</v>
      </c>
      <c r="L253" s="5">
        <v>6.08</v>
      </c>
      <c r="M253" s="6">
        <v>22874.86</v>
      </c>
      <c r="N253">
        <v>0</v>
      </c>
    </row>
    <row r="254" spans="1:14" x14ac:dyDescent="0.25">
      <c r="A254" t="s">
        <v>289</v>
      </c>
      <c r="B254">
        <v>3040112111</v>
      </c>
      <c r="C254" t="s">
        <v>297</v>
      </c>
      <c r="D254">
        <v>634599</v>
      </c>
      <c r="G254" t="s">
        <v>571</v>
      </c>
      <c r="H254" s="1">
        <v>42947</v>
      </c>
      <c r="I254" t="s">
        <v>500</v>
      </c>
      <c r="J254">
        <v>0</v>
      </c>
      <c r="K254">
        <v>0</v>
      </c>
      <c r="L254" s="5">
        <v>219127.15</v>
      </c>
      <c r="M254">
        <v>0</v>
      </c>
      <c r="N254">
        <v>0</v>
      </c>
    </row>
    <row r="255" spans="1:14" x14ac:dyDescent="0.25">
      <c r="A255" t="s">
        <v>289</v>
      </c>
      <c r="B255">
        <v>3040122250</v>
      </c>
      <c r="C255" t="s">
        <v>341</v>
      </c>
      <c r="D255">
        <v>677154</v>
      </c>
      <c r="G255" t="s">
        <v>572</v>
      </c>
      <c r="H255" s="1">
        <v>42916</v>
      </c>
      <c r="I255" t="s">
        <v>344</v>
      </c>
      <c r="J255">
        <v>0</v>
      </c>
      <c r="K255">
        <v>0</v>
      </c>
      <c r="L255">
        <v>0</v>
      </c>
      <c r="M255">
        <v>0</v>
      </c>
      <c r="N255" s="8">
        <v>-26136.99</v>
      </c>
    </row>
    <row r="256" spans="1:14" x14ac:dyDescent="0.25">
      <c r="A256" t="s">
        <v>289</v>
      </c>
      <c r="B256">
        <v>3040126000</v>
      </c>
      <c r="C256" t="s">
        <v>383</v>
      </c>
      <c r="D256">
        <v>634464</v>
      </c>
      <c r="G256" t="s">
        <v>573</v>
      </c>
      <c r="H256" s="1">
        <v>43100</v>
      </c>
      <c r="I256" t="s">
        <v>574</v>
      </c>
      <c r="J256">
        <v>0</v>
      </c>
      <c r="K256">
        <v>0</v>
      </c>
      <c r="L256">
        <v>0</v>
      </c>
      <c r="M256">
        <v>0</v>
      </c>
      <c r="N256" s="8">
        <v>-4255.7</v>
      </c>
    </row>
    <row r="257" spans="1:14" x14ac:dyDescent="0.25">
      <c r="A257" t="s">
        <v>289</v>
      </c>
      <c r="B257">
        <v>3040112101</v>
      </c>
      <c r="C257" t="s">
        <v>297</v>
      </c>
      <c r="D257">
        <v>634765</v>
      </c>
      <c r="G257" t="s">
        <v>575</v>
      </c>
      <c r="H257" s="1">
        <v>43047</v>
      </c>
      <c r="I257" t="s">
        <v>505</v>
      </c>
      <c r="J257">
        <v>0</v>
      </c>
      <c r="K257">
        <v>0</v>
      </c>
      <c r="L257" s="5">
        <v>9987.31</v>
      </c>
      <c r="M257">
        <v>0</v>
      </c>
      <c r="N257">
        <v>0</v>
      </c>
    </row>
    <row r="258" spans="1:14" x14ac:dyDescent="0.25">
      <c r="A258" t="s">
        <v>289</v>
      </c>
      <c r="B258">
        <v>3040112041</v>
      </c>
      <c r="C258" t="s">
        <v>297</v>
      </c>
      <c r="D258">
        <v>634986</v>
      </c>
      <c r="G258" t="s">
        <v>576</v>
      </c>
      <c r="H258" s="1">
        <v>43070</v>
      </c>
      <c r="I258" t="s">
        <v>577</v>
      </c>
      <c r="J258">
        <v>0</v>
      </c>
      <c r="K258">
        <v>0</v>
      </c>
      <c r="L258" s="5">
        <v>825.32</v>
      </c>
      <c r="M258">
        <v>0</v>
      </c>
      <c r="N258">
        <v>0</v>
      </c>
    </row>
    <row r="259" spans="1:14" x14ac:dyDescent="0.25">
      <c r="A259" t="s">
        <v>578</v>
      </c>
      <c r="B259">
        <v>3060005000</v>
      </c>
      <c r="C259" t="s">
        <v>579</v>
      </c>
      <c r="D259">
        <v>802560</v>
      </c>
      <c r="G259" t="s">
        <v>580</v>
      </c>
      <c r="H259" s="1">
        <v>42901</v>
      </c>
      <c r="I259" t="s">
        <v>581</v>
      </c>
      <c r="J259">
        <v>0</v>
      </c>
      <c r="K259">
        <v>0</v>
      </c>
      <c r="L259">
        <v>0</v>
      </c>
      <c r="M259">
        <v>0</v>
      </c>
      <c r="N259" s="8">
        <v>-6729</v>
      </c>
    </row>
    <row r="260" spans="1:14" x14ac:dyDescent="0.25">
      <c r="A260" t="s">
        <v>578</v>
      </c>
      <c r="B260">
        <v>3060003010</v>
      </c>
      <c r="C260" t="s">
        <v>582</v>
      </c>
      <c r="D260">
        <v>664834</v>
      </c>
      <c r="G260" t="s">
        <v>583</v>
      </c>
      <c r="H260" s="1">
        <v>43100</v>
      </c>
      <c r="I260" t="s">
        <v>584</v>
      </c>
      <c r="J260">
        <v>0</v>
      </c>
      <c r="K260">
        <v>0</v>
      </c>
      <c r="L260" s="5">
        <v>2741.1</v>
      </c>
      <c r="M260">
        <v>0</v>
      </c>
      <c r="N260">
        <v>0</v>
      </c>
    </row>
    <row r="261" spans="1:14" x14ac:dyDescent="0.25">
      <c r="A261" t="s">
        <v>578</v>
      </c>
      <c r="B261">
        <v>3060005000</v>
      </c>
      <c r="C261" t="s">
        <v>579</v>
      </c>
      <c r="D261">
        <v>612397</v>
      </c>
      <c r="G261" t="s">
        <v>585</v>
      </c>
      <c r="H261" s="1">
        <v>43069</v>
      </c>
      <c r="I261" t="s">
        <v>586</v>
      </c>
      <c r="J261">
        <v>0</v>
      </c>
      <c r="K261">
        <v>0</v>
      </c>
      <c r="L261">
        <v>0</v>
      </c>
      <c r="M261">
        <v>0</v>
      </c>
      <c r="N261">
        <v>0</v>
      </c>
    </row>
    <row r="262" spans="1:14" x14ac:dyDescent="0.25">
      <c r="A262" t="s">
        <v>578</v>
      </c>
      <c r="B262">
        <v>3060002150</v>
      </c>
      <c r="C262" t="s">
        <v>587</v>
      </c>
      <c r="D262">
        <v>631799</v>
      </c>
      <c r="G262" t="s">
        <v>588</v>
      </c>
      <c r="H262" s="1">
        <v>43100</v>
      </c>
      <c r="I262" t="s">
        <v>589</v>
      </c>
      <c r="J262">
        <v>0</v>
      </c>
      <c r="K262">
        <v>0</v>
      </c>
      <c r="L262" s="5">
        <v>5.63</v>
      </c>
      <c r="M262">
        <v>0</v>
      </c>
      <c r="N262">
        <v>0</v>
      </c>
    </row>
    <row r="263" spans="1:14" x14ac:dyDescent="0.25">
      <c r="A263" t="s">
        <v>590</v>
      </c>
      <c r="B263">
        <v>3080004000</v>
      </c>
      <c r="C263" t="s">
        <v>591</v>
      </c>
      <c r="D263">
        <v>631658</v>
      </c>
      <c r="G263" t="s">
        <v>592</v>
      </c>
      <c r="H263" s="1">
        <v>42992</v>
      </c>
      <c r="I263" t="s">
        <v>593</v>
      </c>
      <c r="J263">
        <v>0</v>
      </c>
      <c r="K263">
        <v>0</v>
      </c>
      <c r="L263">
        <v>0</v>
      </c>
      <c r="M263">
        <v>0</v>
      </c>
      <c r="N263" s="8">
        <v>-56459.29</v>
      </c>
    </row>
    <row r="264" spans="1:14" x14ac:dyDescent="0.25">
      <c r="A264" t="s">
        <v>590</v>
      </c>
      <c r="B264">
        <v>3080003000</v>
      </c>
      <c r="C264" t="s">
        <v>594</v>
      </c>
      <c r="D264">
        <v>631276</v>
      </c>
      <c r="G264" t="s">
        <v>595</v>
      </c>
      <c r="H264" s="1">
        <v>43100</v>
      </c>
      <c r="I264" t="s">
        <v>596</v>
      </c>
      <c r="J264">
        <v>0</v>
      </c>
      <c r="K264">
        <v>0</v>
      </c>
      <c r="L264">
        <v>0</v>
      </c>
      <c r="M264">
        <v>0</v>
      </c>
      <c r="N264" s="8">
        <v>-5415.77</v>
      </c>
    </row>
    <row r="265" spans="1:14" x14ac:dyDescent="0.25">
      <c r="A265" t="s">
        <v>590</v>
      </c>
      <c r="B265">
        <v>3080001000</v>
      </c>
      <c r="C265" t="s">
        <v>597</v>
      </c>
      <c r="D265">
        <v>632235</v>
      </c>
      <c r="G265" t="s">
        <v>598</v>
      </c>
      <c r="H265" s="1">
        <v>43007</v>
      </c>
      <c r="I265" t="s">
        <v>599</v>
      </c>
      <c r="J265" s="3">
        <v>6.08</v>
      </c>
      <c r="K265">
        <v>0</v>
      </c>
      <c r="L265">
        <v>0</v>
      </c>
      <c r="M265">
        <v>0</v>
      </c>
      <c r="N265">
        <v>0</v>
      </c>
    </row>
    <row r="266" spans="1:14" x14ac:dyDescent="0.25">
      <c r="A266" t="s">
        <v>590</v>
      </c>
      <c r="B266">
        <v>3080001000</v>
      </c>
      <c r="C266" t="s">
        <v>597</v>
      </c>
      <c r="D266">
        <v>631797</v>
      </c>
      <c r="G266" t="s">
        <v>600</v>
      </c>
      <c r="H266" s="1">
        <v>42996</v>
      </c>
      <c r="I266" t="s">
        <v>601</v>
      </c>
      <c r="J266">
        <v>0</v>
      </c>
      <c r="K266">
        <v>0</v>
      </c>
      <c r="L266" s="5">
        <v>22359.52</v>
      </c>
      <c r="M266">
        <v>0</v>
      </c>
      <c r="N266">
        <v>0</v>
      </c>
    </row>
    <row r="267" spans="1:14" x14ac:dyDescent="0.25">
      <c r="A267" t="s">
        <v>602</v>
      </c>
      <c r="B267">
        <v>3100002020</v>
      </c>
      <c r="C267" t="s">
        <v>603</v>
      </c>
      <c r="D267">
        <v>611143</v>
      </c>
      <c r="E267" t="s">
        <v>13</v>
      </c>
      <c r="F267" t="s">
        <v>604</v>
      </c>
      <c r="G267" t="s">
        <v>605</v>
      </c>
      <c r="H267" s="1">
        <v>43007</v>
      </c>
      <c r="I267" t="s">
        <v>606</v>
      </c>
      <c r="J267">
        <v>0</v>
      </c>
      <c r="K267" s="4">
        <v>-770529.82</v>
      </c>
      <c r="L267">
        <v>0</v>
      </c>
      <c r="M267">
        <v>0</v>
      </c>
      <c r="N267">
        <v>0</v>
      </c>
    </row>
    <row r="268" spans="1:14" x14ac:dyDescent="0.25">
      <c r="A268" t="s">
        <v>602</v>
      </c>
      <c r="B268">
        <v>3100004000</v>
      </c>
      <c r="C268" t="s">
        <v>607</v>
      </c>
      <c r="D268">
        <v>675343</v>
      </c>
      <c r="G268" t="s">
        <v>608</v>
      </c>
      <c r="H268" s="1">
        <v>42916</v>
      </c>
      <c r="I268" t="s">
        <v>609</v>
      </c>
      <c r="J268">
        <v>0</v>
      </c>
      <c r="K268" s="4">
        <v>-491.76</v>
      </c>
      <c r="L268">
        <v>0</v>
      </c>
      <c r="M268">
        <v>0</v>
      </c>
      <c r="N268">
        <v>0</v>
      </c>
    </row>
    <row r="269" spans="1:14" x14ac:dyDescent="0.25">
      <c r="A269" t="s">
        <v>602</v>
      </c>
      <c r="B269">
        <v>3100002020</v>
      </c>
      <c r="C269" t="s">
        <v>603</v>
      </c>
      <c r="D269">
        <v>611168</v>
      </c>
      <c r="E269" t="s">
        <v>19</v>
      </c>
      <c r="F269" t="s">
        <v>604</v>
      </c>
      <c r="G269" t="s">
        <v>610</v>
      </c>
      <c r="H269" s="1">
        <v>43007</v>
      </c>
      <c r="I269" t="s">
        <v>606</v>
      </c>
      <c r="J269">
        <v>0</v>
      </c>
      <c r="K269">
        <v>0</v>
      </c>
      <c r="L269">
        <v>0</v>
      </c>
      <c r="M269">
        <v>0</v>
      </c>
      <c r="N269">
        <v>0</v>
      </c>
    </row>
    <row r="270" spans="1:14" x14ac:dyDescent="0.25">
      <c r="A270" t="s">
        <v>602</v>
      </c>
      <c r="B270">
        <v>3100002020</v>
      </c>
      <c r="C270" t="s">
        <v>603</v>
      </c>
      <c r="D270">
        <v>611170</v>
      </c>
      <c r="E270" t="s">
        <v>19</v>
      </c>
      <c r="F270" t="s">
        <v>604</v>
      </c>
      <c r="G270" t="s">
        <v>611</v>
      </c>
      <c r="H270" s="1">
        <v>43007</v>
      </c>
      <c r="I270" t="s">
        <v>606</v>
      </c>
      <c r="J270">
        <v>0</v>
      </c>
      <c r="K270">
        <v>0</v>
      </c>
      <c r="L270">
        <v>0</v>
      </c>
      <c r="M270">
        <v>0</v>
      </c>
      <c r="N270">
        <v>0</v>
      </c>
    </row>
    <row r="271" spans="1:14" x14ac:dyDescent="0.25">
      <c r="A271" t="s">
        <v>602</v>
      </c>
      <c r="B271">
        <v>3100002020</v>
      </c>
      <c r="C271" t="s">
        <v>603</v>
      </c>
      <c r="D271">
        <v>611171</v>
      </c>
      <c r="E271" t="s">
        <v>19</v>
      </c>
      <c r="F271" t="s">
        <v>604</v>
      </c>
      <c r="G271" t="s">
        <v>612</v>
      </c>
      <c r="H271" s="1">
        <v>43007</v>
      </c>
      <c r="I271" t="s">
        <v>606</v>
      </c>
      <c r="J271" s="3">
        <v>147.4</v>
      </c>
      <c r="K271">
        <v>0</v>
      </c>
      <c r="L271" s="5">
        <v>319.63</v>
      </c>
      <c r="M271">
        <v>0</v>
      </c>
      <c r="N271">
        <v>0</v>
      </c>
    </row>
    <row r="272" spans="1:14" x14ac:dyDescent="0.25">
      <c r="A272" t="s">
        <v>602</v>
      </c>
      <c r="B272">
        <v>3100002020</v>
      </c>
      <c r="C272" t="s">
        <v>603</v>
      </c>
      <c r="D272">
        <v>611172</v>
      </c>
      <c r="E272" t="s">
        <v>19</v>
      </c>
      <c r="F272" t="s">
        <v>604</v>
      </c>
      <c r="G272" t="s">
        <v>613</v>
      </c>
      <c r="H272" s="1">
        <v>43007</v>
      </c>
      <c r="I272" t="s">
        <v>606</v>
      </c>
      <c r="J272">
        <v>0</v>
      </c>
      <c r="K272">
        <v>0</v>
      </c>
      <c r="L272">
        <v>0</v>
      </c>
      <c r="M272">
        <v>0</v>
      </c>
      <c r="N272">
        <v>0</v>
      </c>
    </row>
    <row r="273" spans="1:14" x14ac:dyDescent="0.25">
      <c r="A273" t="s">
        <v>602</v>
      </c>
      <c r="B273">
        <v>3100004000</v>
      </c>
      <c r="C273" t="s">
        <v>607</v>
      </c>
      <c r="D273">
        <v>629928</v>
      </c>
      <c r="G273" t="s">
        <v>614</v>
      </c>
      <c r="H273" s="1">
        <v>42978</v>
      </c>
      <c r="I273" t="s">
        <v>615</v>
      </c>
      <c r="J273">
        <v>0</v>
      </c>
      <c r="K273">
        <v>0</v>
      </c>
      <c r="L273">
        <v>0</v>
      </c>
      <c r="M273">
        <v>0</v>
      </c>
      <c r="N273">
        <v>0</v>
      </c>
    </row>
    <row r="274" spans="1:14" x14ac:dyDescent="0.25">
      <c r="A274" t="s">
        <v>602</v>
      </c>
      <c r="B274">
        <v>3100001000</v>
      </c>
      <c r="C274" t="s">
        <v>616</v>
      </c>
      <c r="D274">
        <v>632843</v>
      </c>
      <c r="G274" t="s">
        <v>617</v>
      </c>
      <c r="H274" s="1">
        <v>42916</v>
      </c>
      <c r="I274" t="s">
        <v>618</v>
      </c>
      <c r="J274">
        <v>0</v>
      </c>
      <c r="K274">
        <v>0</v>
      </c>
      <c r="L274">
        <v>0</v>
      </c>
      <c r="M274">
        <v>0</v>
      </c>
      <c r="N274" s="8">
        <v>-27088.65</v>
      </c>
    </row>
    <row r="275" spans="1:14" x14ac:dyDescent="0.25">
      <c r="A275" t="s">
        <v>602</v>
      </c>
      <c r="B275">
        <v>3100001000</v>
      </c>
      <c r="C275" t="s">
        <v>616</v>
      </c>
      <c r="D275">
        <v>633032</v>
      </c>
      <c r="G275" t="s">
        <v>619</v>
      </c>
      <c r="H275" s="1">
        <v>43069</v>
      </c>
      <c r="I275" t="s">
        <v>620</v>
      </c>
      <c r="J275">
        <v>0</v>
      </c>
      <c r="K275">
        <v>0</v>
      </c>
      <c r="L275">
        <v>0</v>
      </c>
      <c r="M275" s="6">
        <v>1202.95</v>
      </c>
      <c r="N275">
        <v>0</v>
      </c>
    </row>
    <row r="276" spans="1:14" x14ac:dyDescent="0.25">
      <c r="A276" t="s">
        <v>602</v>
      </c>
      <c r="B276">
        <v>3100002000</v>
      </c>
      <c r="C276" t="s">
        <v>603</v>
      </c>
      <c r="D276">
        <v>633957</v>
      </c>
      <c r="G276" t="s">
        <v>621</v>
      </c>
      <c r="H276" s="1">
        <v>43100</v>
      </c>
      <c r="I276" t="s">
        <v>622</v>
      </c>
      <c r="J276">
        <v>0</v>
      </c>
      <c r="K276">
        <v>0</v>
      </c>
      <c r="L276">
        <v>0</v>
      </c>
      <c r="M276" s="7">
        <v>-9862.3700000000008</v>
      </c>
      <c r="N276">
        <v>0</v>
      </c>
    </row>
    <row r="277" spans="1:14" x14ac:dyDescent="0.25">
      <c r="A277" t="s">
        <v>602</v>
      </c>
      <c r="B277">
        <v>3100002000</v>
      </c>
      <c r="C277" t="s">
        <v>603</v>
      </c>
      <c r="D277">
        <v>631757</v>
      </c>
      <c r="G277" t="s">
        <v>623</v>
      </c>
      <c r="H277" s="1">
        <v>42735</v>
      </c>
      <c r="I277" t="s">
        <v>624</v>
      </c>
      <c r="J277" s="3">
        <v>2445.46</v>
      </c>
      <c r="K277">
        <v>0</v>
      </c>
      <c r="L277">
        <v>0</v>
      </c>
      <c r="M277">
        <v>0</v>
      </c>
      <c r="N277">
        <v>0</v>
      </c>
    </row>
    <row r="278" spans="1:14" x14ac:dyDescent="0.25">
      <c r="A278" t="s">
        <v>602</v>
      </c>
      <c r="B278">
        <v>3100004300</v>
      </c>
      <c r="C278" t="s">
        <v>607</v>
      </c>
      <c r="D278">
        <v>660703</v>
      </c>
      <c r="G278" t="s">
        <v>625</v>
      </c>
      <c r="H278" s="1">
        <v>42978</v>
      </c>
      <c r="I278" t="s">
        <v>626</v>
      </c>
      <c r="J278">
        <v>0</v>
      </c>
      <c r="K278">
        <v>0</v>
      </c>
      <c r="L278" s="5">
        <v>2205.12</v>
      </c>
      <c r="M278">
        <v>0</v>
      </c>
      <c r="N278">
        <v>0</v>
      </c>
    </row>
    <row r="279" spans="1:14" x14ac:dyDescent="0.25">
      <c r="A279" t="s">
        <v>602</v>
      </c>
      <c r="B279">
        <v>3100002020</v>
      </c>
      <c r="C279" t="s">
        <v>603</v>
      </c>
      <c r="D279">
        <v>611173</v>
      </c>
      <c r="E279" t="s">
        <v>19</v>
      </c>
      <c r="F279" t="s">
        <v>604</v>
      </c>
      <c r="G279" t="s">
        <v>627</v>
      </c>
      <c r="H279" s="1">
        <v>43007</v>
      </c>
      <c r="I279" t="s">
        <v>606</v>
      </c>
      <c r="J279">
        <v>0</v>
      </c>
      <c r="K279">
        <v>0</v>
      </c>
      <c r="L279">
        <v>0</v>
      </c>
      <c r="M279">
        <v>0</v>
      </c>
      <c r="N279">
        <v>0</v>
      </c>
    </row>
    <row r="280" spans="1:14" x14ac:dyDescent="0.25">
      <c r="A280" t="s">
        <v>602</v>
      </c>
      <c r="B280">
        <v>3100004030</v>
      </c>
      <c r="C280" t="s">
        <v>607</v>
      </c>
      <c r="D280">
        <v>629536</v>
      </c>
      <c r="G280" t="s">
        <v>628</v>
      </c>
      <c r="H280" s="1">
        <v>42825</v>
      </c>
      <c r="I280" t="s">
        <v>629</v>
      </c>
      <c r="J280">
        <v>0</v>
      </c>
      <c r="K280">
        <v>0</v>
      </c>
      <c r="L280">
        <v>0</v>
      </c>
      <c r="M280" s="6">
        <v>53172.160000000003</v>
      </c>
      <c r="N280">
        <v>0</v>
      </c>
    </row>
    <row r="281" spans="1:14" x14ac:dyDescent="0.25">
      <c r="A281" t="s">
        <v>602</v>
      </c>
      <c r="B281">
        <v>3100049070</v>
      </c>
      <c r="C281" t="s">
        <v>290</v>
      </c>
      <c r="D281">
        <v>664288</v>
      </c>
      <c r="G281" t="s">
        <v>630</v>
      </c>
      <c r="H281" s="1">
        <v>43100</v>
      </c>
      <c r="I281" t="s">
        <v>631</v>
      </c>
      <c r="J281">
        <v>0</v>
      </c>
      <c r="K281">
        <v>0</v>
      </c>
      <c r="L281" s="5">
        <v>14239.3</v>
      </c>
      <c r="M281">
        <v>0</v>
      </c>
      <c r="N281">
        <v>0</v>
      </c>
    </row>
    <row r="282" spans="1:14" x14ac:dyDescent="0.25">
      <c r="A282" t="s">
        <v>602</v>
      </c>
      <c r="B282">
        <v>3100002000</v>
      </c>
      <c r="C282" t="s">
        <v>603</v>
      </c>
      <c r="D282">
        <v>667220</v>
      </c>
      <c r="G282" t="s">
        <v>632</v>
      </c>
      <c r="H282" s="1">
        <v>42551</v>
      </c>
      <c r="I282" t="s">
        <v>633</v>
      </c>
      <c r="J282">
        <v>0</v>
      </c>
      <c r="K282">
        <v>0</v>
      </c>
      <c r="L282">
        <v>0</v>
      </c>
      <c r="M282" s="6">
        <v>20461.169999999998</v>
      </c>
      <c r="N282">
        <v>0</v>
      </c>
    </row>
    <row r="283" spans="1:14" x14ac:dyDescent="0.25">
      <c r="A283" t="s">
        <v>602</v>
      </c>
      <c r="B283">
        <v>3100002020</v>
      </c>
      <c r="C283" t="s">
        <v>603</v>
      </c>
      <c r="D283">
        <v>611255</v>
      </c>
      <c r="E283" t="s">
        <v>19</v>
      </c>
      <c r="F283" t="s">
        <v>604</v>
      </c>
      <c r="G283" t="s">
        <v>634</v>
      </c>
      <c r="H283" s="1">
        <v>43007</v>
      </c>
      <c r="I283" t="s">
        <v>606</v>
      </c>
      <c r="J283">
        <v>0</v>
      </c>
      <c r="K283">
        <v>0</v>
      </c>
      <c r="L283">
        <v>0</v>
      </c>
      <c r="M283">
        <v>0</v>
      </c>
      <c r="N283">
        <v>0</v>
      </c>
    </row>
    <row r="284" spans="1:14" x14ac:dyDescent="0.25">
      <c r="A284" t="s">
        <v>602</v>
      </c>
      <c r="B284">
        <v>3100002020</v>
      </c>
      <c r="C284" t="s">
        <v>603</v>
      </c>
      <c r="D284">
        <v>611175</v>
      </c>
      <c r="E284" t="s">
        <v>19</v>
      </c>
      <c r="F284" t="s">
        <v>604</v>
      </c>
      <c r="G284" t="s">
        <v>635</v>
      </c>
      <c r="H284" s="1">
        <v>43007</v>
      </c>
      <c r="I284" t="s">
        <v>606</v>
      </c>
      <c r="J284">
        <v>0</v>
      </c>
      <c r="K284">
        <v>0</v>
      </c>
      <c r="L284">
        <v>0</v>
      </c>
      <c r="M284">
        <v>0</v>
      </c>
      <c r="N284">
        <v>0</v>
      </c>
    </row>
    <row r="285" spans="1:14" x14ac:dyDescent="0.25">
      <c r="A285" t="s">
        <v>602</v>
      </c>
      <c r="B285">
        <v>3100002020</v>
      </c>
      <c r="C285" t="s">
        <v>603</v>
      </c>
      <c r="D285">
        <v>611174</v>
      </c>
      <c r="E285" t="s">
        <v>19</v>
      </c>
      <c r="F285" t="s">
        <v>604</v>
      </c>
      <c r="G285" t="s">
        <v>636</v>
      </c>
      <c r="H285" s="1">
        <v>43007</v>
      </c>
      <c r="I285" t="s">
        <v>606</v>
      </c>
      <c r="J285">
        <v>0</v>
      </c>
      <c r="K285">
        <v>0</v>
      </c>
      <c r="L285">
        <v>0</v>
      </c>
      <c r="M285">
        <v>0</v>
      </c>
      <c r="N285">
        <v>0</v>
      </c>
    </row>
    <row r="286" spans="1:14" x14ac:dyDescent="0.25">
      <c r="A286" t="s">
        <v>637</v>
      </c>
      <c r="B286">
        <v>5012070150</v>
      </c>
      <c r="C286" t="s">
        <v>638</v>
      </c>
      <c r="D286">
        <v>631630</v>
      </c>
      <c r="E286" t="s">
        <v>13</v>
      </c>
      <c r="F286" t="s">
        <v>263</v>
      </c>
      <c r="G286" t="s">
        <v>264</v>
      </c>
      <c r="H286" s="1">
        <v>42916</v>
      </c>
      <c r="I286" t="s">
        <v>265</v>
      </c>
      <c r="J286">
        <v>0</v>
      </c>
      <c r="K286">
        <v>0</v>
      </c>
      <c r="L286">
        <v>0</v>
      </c>
      <c r="M286">
        <v>0</v>
      </c>
      <c r="N286" s="8">
        <v>-54.92</v>
      </c>
    </row>
    <row r="287" spans="1:14" x14ac:dyDescent="0.25">
      <c r="A287" t="s">
        <v>637</v>
      </c>
      <c r="B287">
        <v>5012070100</v>
      </c>
      <c r="C287" t="s">
        <v>638</v>
      </c>
      <c r="D287">
        <v>674439</v>
      </c>
      <c r="G287" t="s">
        <v>639</v>
      </c>
      <c r="H287" s="1">
        <v>43100</v>
      </c>
      <c r="I287" t="s">
        <v>640</v>
      </c>
      <c r="J287">
        <v>0</v>
      </c>
      <c r="K287">
        <v>0</v>
      </c>
      <c r="L287" s="5">
        <v>1835.55</v>
      </c>
      <c r="M287" s="6">
        <v>1835.55</v>
      </c>
      <c r="N287">
        <v>0</v>
      </c>
    </row>
    <row r="288" spans="1:14" x14ac:dyDescent="0.25">
      <c r="A288" t="s">
        <v>637</v>
      </c>
      <c r="B288">
        <v>5012070150</v>
      </c>
      <c r="C288" t="s">
        <v>638</v>
      </c>
      <c r="D288">
        <v>632926</v>
      </c>
      <c r="E288" t="s">
        <v>13</v>
      </c>
      <c r="F288" t="s">
        <v>267</v>
      </c>
      <c r="G288" t="s">
        <v>268</v>
      </c>
      <c r="H288" s="1">
        <v>42916</v>
      </c>
      <c r="I288" t="s">
        <v>269</v>
      </c>
      <c r="J288">
        <v>0</v>
      </c>
      <c r="K288">
        <v>0</v>
      </c>
      <c r="L288">
        <v>0</v>
      </c>
      <c r="M288">
        <v>0</v>
      </c>
      <c r="N288">
        <v>0</v>
      </c>
    </row>
    <row r="289" spans="1:14" x14ac:dyDescent="0.25">
      <c r="A289" t="s">
        <v>641</v>
      </c>
      <c r="B289">
        <v>5500001000</v>
      </c>
      <c r="C289" t="s">
        <v>642</v>
      </c>
      <c r="D289">
        <v>631012</v>
      </c>
      <c r="G289" t="s">
        <v>643</v>
      </c>
      <c r="H289" s="1">
        <v>43100</v>
      </c>
      <c r="I289" t="s">
        <v>644</v>
      </c>
      <c r="J289">
        <v>0</v>
      </c>
      <c r="K289">
        <v>0</v>
      </c>
      <c r="L289">
        <v>0</v>
      </c>
      <c r="M289">
        <v>0</v>
      </c>
      <c r="N289" s="8">
        <v>-49.47</v>
      </c>
    </row>
    <row r="290" spans="1:14" x14ac:dyDescent="0.25">
      <c r="A290" t="s">
        <v>645</v>
      </c>
      <c r="B290">
        <v>6100001000</v>
      </c>
      <c r="C290" t="s">
        <v>646</v>
      </c>
      <c r="D290">
        <v>802595</v>
      </c>
      <c r="E290" t="s">
        <v>19</v>
      </c>
      <c r="F290" t="s">
        <v>78</v>
      </c>
      <c r="G290" t="s">
        <v>647</v>
      </c>
      <c r="H290" s="1">
        <v>43000</v>
      </c>
      <c r="I290" t="s">
        <v>648</v>
      </c>
      <c r="J290">
        <v>0</v>
      </c>
      <c r="K290">
        <v>0</v>
      </c>
      <c r="L290" s="5">
        <v>558.9</v>
      </c>
      <c r="M290">
        <v>0</v>
      </c>
      <c r="N290">
        <v>0</v>
      </c>
    </row>
    <row r="291" spans="1:14" x14ac:dyDescent="0.25">
      <c r="A291" t="s">
        <v>649</v>
      </c>
      <c r="B291">
        <v>6600004000</v>
      </c>
      <c r="C291" t="s">
        <v>650</v>
      </c>
      <c r="D291">
        <v>660795</v>
      </c>
      <c r="G291" t="s">
        <v>651</v>
      </c>
      <c r="H291" s="1">
        <v>43100</v>
      </c>
      <c r="I291" t="s">
        <v>652</v>
      </c>
      <c r="J291">
        <v>0</v>
      </c>
      <c r="K291">
        <v>0</v>
      </c>
      <c r="L291">
        <v>0</v>
      </c>
      <c r="M291">
        <v>0</v>
      </c>
      <c r="N291">
        <v>0</v>
      </c>
    </row>
    <row r="292" spans="1:14" ht="18.75" x14ac:dyDescent="0.3">
      <c r="H292" s="20"/>
      <c r="I292" s="21" t="s">
        <v>666</v>
      </c>
      <c r="J292" s="20">
        <f>COUNTIF(J2:J291,"&lt;&gt;0")</f>
        <v>29</v>
      </c>
      <c r="K292" s="20">
        <f t="shared" ref="K292:N292" si="0">COUNTIF(K2:K291,"&lt;&gt;0")</f>
        <v>17</v>
      </c>
      <c r="L292" s="20">
        <f t="shared" si="0"/>
        <v>95</v>
      </c>
      <c r="M292" s="20">
        <f t="shared" si="0"/>
        <v>64</v>
      </c>
      <c r="N292" s="20">
        <f t="shared" si="0"/>
        <v>66</v>
      </c>
    </row>
  </sheetData>
  <autoFilter ref="A1:N29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Apr2018_Backlog by Org Code</vt:lpstr>
      <vt:lpstr>APR2018_CLOSING_BACKLOG_DETAILS</vt:lpstr>
      <vt:lpstr>BB_CLOSING_BACKLOG_DETAILS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C. Le</dc:creator>
  <cp:lastModifiedBy>Kari C. Le</cp:lastModifiedBy>
  <dcterms:created xsi:type="dcterms:W3CDTF">2018-05-07T17:57:38Z</dcterms:created>
  <dcterms:modified xsi:type="dcterms:W3CDTF">2018-05-07T21:02:11Z</dcterms:modified>
</cp:coreProperties>
</file>