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comments1.xml" ContentType="application/vnd.openxmlformats-officedocument.spreadsheetml.comments+xml"/>
  <Override PartName="/xl/threadedComments/threadedComment1.xml" ContentType="application/vnd.ms-excel.threadedcomments+xml"/>
  <Override PartName="/xl/persons/person.xml" ContentType="application/vnd.ms-excel.person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5" Type="http://schemas.microsoft.com/office/2020/02/relationships/classificationlabels" Target="docMetadata/LabelInfo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23"/>
  <workbookPr/>
  <mc:AlternateContent xmlns:mc="http://schemas.openxmlformats.org/markup-compatibility/2006">
    <mc:Choice Requires="x15">
      <x15ac:absPath xmlns:x15ac="http://schemas.microsoft.com/office/spreadsheetml/2010/11/ac" url="https://uwnetid.sharepoint.com/sites/OPB_Budget_Development/FY2027 Budget Files/FY27 Planning/Tuition and Fee-based Rate Recommendations/Fee-based Rate Recommendations/"/>
    </mc:Choice>
  </mc:AlternateContent>
  <xr:revisionPtr revIDLastSave="0" documentId="8_{32BC3805-4C15-45BA-8A03-115235A7DB16}" xr6:coauthVersionLast="47" xr6:coauthVersionMax="47" xr10:uidLastSave="{00000000-0000-0000-0000-000000000000}"/>
  <bookViews>
    <workbookView xWindow="-108" yWindow="-108" windowWidth="23256" windowHeight="13896" xr2:uid="{5A64D487-EF55-4CB7-A04C-4F60375EF73D}"/>
  </bookViews>
  <sheets>
    <sheet name="FY27 Fee-based Rate Recs" sheetId="1" r:id="rId1"/>
  </sheets>
  <definedNames>
    <definedName name="_xlnm._FilterDatabase" localSheetId="0" hidden="1">'FY27 Fee-based Rate Recs'!$A$5:$M$6</definedName>
    <definedName name="_xlnm.Print_Area" localSheetId="0">'FY27 Fee-based Rate Recs'!$A$1:$M$183</definedName>
    <definedName name="_xlnm.Print_Titles" localSheetId="0">'FY27 Fee-based Rate Recs'!$5:$6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M8" i="1" l="1"/>
  <c r="K183" i="1"/>
  <c r="M183" i="1" s="1"/>
  <c r="K182" i="1"/>
  <c r="M182" i="1" s="1"/>
  <c r="K181" i="1"/>
  <c r="M181" i="1" s="1"/>
  <c r="K180" i="1"/>
  <c r="M180" i="1" s="1"/>
  <c r="K179" i="1"/>
  <c r="M179" i="1" s="1"/>
  <c r="K178" i="1"/>
  <c r="M178" i="1" s="1"/>
  <c r="K177" i="1"/>
  <c r="M177" i="1" s="1"/>
  <c r="K176" i="1"/>
  <c r="M176" i="1" s="1"/>
  <c r="K175" i="1"/>
  <c r="M175" i="1" s="1"/>
  <c r="K174" i="1"/>
  <c r="M174" i="1" s="1"/>
  <c r="K173" i="1"/>
  <c r="M173" i="1" s="1"/>
  <c r="K172" i="1"/>
  <c r="M172" i="1" s="1"/>
  <c r="K171" i="1"/>
  <c r="M171" i="1" s="1"/>
  <c r="K170" i="1"/>
  <c r="M170" i="1" s="1"/>
  <c r="K169" i="1"/>
  <c r="M169" i="1" s="1"/>
  <c r="K168" i="1"/>
  <c r="M168" i="1" s="1"/>
  <c r="K167" i="1"/>
  <c r="M167" i="1" s="1"/>
  <c r="K166" i="1"/>
  <c r="M166" i="1" s="1"/>
  <c r="K165" i="1"/>
  <c r="M165" i="1" s="1"/>
  <c r="K164" i="1"/>
  <c r="M164" i="1" s="1"/>
  <c r="K163" i="1"/>
  <c r="M163" i="1" s="1"/>
  <c r="K162" i="1"/>
  <c r="M162" i="1" s="1"/>
  <c r="K161" i="1"/>
  <c r="M161" i="1" s="1"/>
  <c r="K160" i="1"/>
  <c r="M160" i="1" s="1"/>
  <c r="K159" i="1"/>
  <c r="M159" i="1" s="1"/>
  <c r="K158" i="1"/>
  <c r="M158" i="1" s="1"/>
  <c r="K157" i="1"/>
  <c r="M157" i="1" s="1"/>
  <c r="K156" i="1"/>
  <c r="M156" i="1" s="1"/>
  <c r="K155" i="1"/>
  <c r="M155" i="1" s="1"/>
  <c r="K154" i="1"/>
  <c r="M154" i="1" s="1"/>
  <c r="K153" i="1"/>
  <c r="M153" i="1" s="1"/>
  <c r="K152" i="1"/>
  <c r="M152" i="1" s="1"/>
  <c r="K151" i="1"/>
  <c r="M151" i="1" s="1"/>
  <c r="K150" i="1"/>
  <c r="M150" i="1" s="1"/>
  <c r="K149" i="1"/>
  <c r="M149" i="1" s="1"/>
  <c r="K148" i="1"/>
  <c r="M148" i="1" s="1"/>
  <c r="K147" i="1"/>
  <c r="M147" i="1" s="1"/>
  <c r="K146" i="1"/>
  <c r="M146" i="1" s="1"/>
  <c r="K145" i="1"/>
  <c r="M145" i="1" s="1"/>
  <c r="K144" i="1"/>
  <c r="M144" i="1" s="1"/>
  <c r="M143" i="1"/>
  <c r="K143" i="1"/>
  <c r="K142" i="1"/>
  <c r="M142" i="1" s="1"/>
  <c r="K141" i="1"/>
  <c r="M141" i="1" s="1"/>
  <c r="K140" i="1"/>
  <c r="M140" i="1" s="1"/>
  <c r="K139" i="1"/>
  <c r="M139" i="1" s="1"/>
  <c r="K138" i="1"/>
  <c r="M138" i="1" s="1"/>
  <c r="K137" i="1"/>
  <c r="M137" i="1" s="1"/>
  <c r="K136" i="1"/>
  <c r="M136" i="1" s="1"/>
  <c r="K135" i="1"/>
  <c r="M135" i="1" s="1"/>
  <c r="K134" i="1"/>
  <c r="M134" i="1" s="1"/>
  <c r="K133" i="1"/>
  <c r="M133" i="1" s="1"/>
  <c r="K132" i="1"/>
  <c r="M132" i="1" s="1"/>
  <c r="K131" i="1"/>
  <c r="M131" i="1" s="1"/>
  <c r="K130" i="1"/>
  <c r="M130" i="1" s="1"/>
  <c r="M129" i="1"/>
  <c r="K129" i="1"/>
  <c r="K128" i="1"/>
  <c r="M128" i="1" s="1"/>
  <c r="M127" i="1"/>
  <c r="K127" i="1"/>
  <c r="K126" i="1"/>
  <c r="M126" i="1" s="1"/>
  <c r="K125" i="1"/>
  <c r="M125" i="1" s="1"/>
  <c r="K124" i="1"/>
  <c r="M124" i="1" s="1"/>
  <c r="K123" i="1"/>
  <c r="M123" i="1" s="1"/>
  <c r="K122" i="1"/>
  <c r="M122" i="1" s="1"/>
  <c r="K121" i="1"/>
  <c r="M121" i="1" s="1"/>
  <c r="K120" i="1"/>
  <c r="M120" i="1" s="1"/>
  <c r="K119" i="1"/>
  <c r="M119" i="1" s="1"/>
  <c r="K118" i="1"/>
  <c r="M118" i="1" s="1"/>
  <c r="K117" i="1"/>
  <c r="M117" i="1" s="1"/>
  <c r="K116" i="1"/>
  <c r="M116" i="1" s="1"/>
  <c r="K115" i="1"/>
  <c r="M115" i="1" s="1"/>
  <c r="K114" i="1"/>
  <c r="M114" i="1" s="1"/>
  <c r="K113" i="1"/>
  <c r="M113" i="1" s="1"/>
  <c r="K112" i="1"/>
  <c r="M112" i="1" s="1"/>
  <c r="K111" i="1"/>
  <c r="M111" i="1" s="1"/>
  <c r="K110" i="1"/>
  <c r="M110" i="1" s="1"/>
  <c r="K109" i="1"/>
  <c r="M109" i="1" s="1"/>
  <c r="K108" i="1"/>
  <c r="M108" i="1" s="1"/>
  <c r="K107" i="1"/>
  <c r="M107" i="1" s="1"/>
  <c r="K106" i="1"/>
  <c r="M106" i="1" s="1"/>
  <c r="K105" i="1"/>
  <c r="M105" i="1" s="1"/>
  <c r="K104" i="1"/>
  <c r="M104" i="1" s="1"/>
  <c r="K103" i="1"/>
  <c r="M103" i="1" s="1"/>
  <c r="K102" i="1"/>
  <c r="M102" i="1" s="1"/>
  <c r="K101" i="1"/>
  <c r="M101" i="1" s="1"/>
  <c r="K100" i="1"/>
  <c r="M100" i="1" s="1"/>
  <c r="K99" i="1"/>
  <c r="M99" i="1" s="1"/>
  <c r="K98" i="1"/>
  <c r="M98" i="1" s="1"/>
  <c r="K97" i="1"/>
  <c r="M97" i="1" s="1"/>
  <c r="K96" i="1"/>
  <c r="M96" i="1" s="1"/>
  <c r="K95" i="1"/>
  <c r="M95" i="1" s="1"/>
  <c r="K94" i="1"/>
  <c r="M94" i="1" s="1"/>
  <c r="K93" i="1"/>
  <c r="M93" i="1" s="1"/>
  <c r="K92" i="1"/>
  <c r="M92" i="1" s="1"/>
  <c r="K91" i="1"/>
  <c r="M91" i="1" s="1"/>
  <c r="K90" i="1"/>
  <c r="M90" i="1" s="1"/>
  <c r="K89" i="1"/>
  <c r="M89" i="1" s="1"/>
  <c r="K88" i="1"/>
  <c r="M88" i="1" s="1"/>
  <c r="K87" i="1"/>
  <c r="M87" i="1" s="1"/>
  <c r="K86" i="1"/>
  <c r="M86" i="1" s="1"/>
  <c r="K85" i="1"/>
  <c r="M85" i="1" s="1"/>
  <c r="K84" i="1"/>
  <c r="M84" i="1" s="1"/>
  <c r="K83" i="1"/>
  <c r="M83" i="1" s="1"/>
  <c r="K82" i="1"/>
  <c r="M82" i="1" s="1"/>
  <c r="K81" i="1"/>
  <c r="M81" i="1" s="1"/>
  <c r="K80" i="1"/>
  <c r="M80" i="1" s="1"/>
  <c r="K79" i="1"/>
  <c r="M79" i="1" s="1"/>
  <c r="K78" i="1"/>
  <c r="M78" i="1" s="1"/>
  <c r="K77" i="1"/>
  <c r="M77" i="1" s="1"/>
  <c r="K76" i="1"/>
  <c r="M76" i="1" s="1"/>
  <c r="K75" i="1"/>
  <c r="M75" i="1" s="1"/>
  <c r="K74" i="1"/>
  <c r="M74" i="1" s="1"/>
  <c r="K73" i="1"/>
  <c r="M73" i="1" s="1"/>
  <c r="K72" i="1"/>
  <c r="M72" i="1" s="1"/>
  <c r="M71" i="1"/>
  <c r="K71" i="1"/>
  <c r="K70" i="1"/>
  <c r="M70" i="1" s="1"/>
  <c r="K69" i="1"/>
  <c r="M69" i="1" s="1"/>
  <c r="K68" i="1"/>
  <c r="M68" i="1" s="1"/>
  <c r="K67" i="1"/>
  <c r="M67" i="1" s="1"/>
  <c r="K66" i="1"/>
  <c r="M66" i="1" s="1"/>
  <c r="K65" i="1"/>
  <c r="M65" i="1" s="1"/>
  <c r="K64" i="1"/>
  <c r="M64" i="1" s="1"/>
  <c r="K63" i="1"/>
  <c r="M63" i="1" s="1"/>
  <c r="K62" i="1"/>
  <c r="M62" i="1" s="1"/>
  <c r="K61" i="1"/>
  <c r="M61" i="1" s="1"/>
  <c r="K60" i="1"/>
  <c r="M60" i="1" s="1"/>
  <c r="K59" i="1"/>
  <c r="M59" i="1" s="1"/>
  <c r="K58" i="1"/>
  <c r="M58" i="1" s="1"/>
  <c r="K57" i="1"/>
  <c r="M57" i="1" s="1"/>
  <c r="K56" i="1"/>
  <c r="M56" i="1" s="1"/>
  <c r="K55" i="1"/>
  <c r="M55" i="1" s="1"/>
  <c r="K48" i="1"/>
  <c r="M48" i="1" s="1"/>
  <c r="K47" i="1"/>
  <c r="M47" i="1" s="1"/>
  <c r="K46" i="1"/>
  <c r="M46" i="1" s="1"/>
  <c r="K45" i="1"/>
  <c r="M45" i="1" s="1"/>
  <c r="K44" i="1"/>
  <c r="M44" i="1" s="1"/>
  <c r="K43" i="1"/>
  <c r="M43" i="1" s="1"/>
  <c r="K42" i="1"/>
  <c r="M42" i="1" s="1"/>
  <c r="K41" i="1"/>
  <c r="M41" i="1" s="1"/>
  <c r="K40" i="1"/>
  <c r="M40" i="1" s="1"/>
  <c r="K39" i="1"/>
  <c r="M39" i="1" s="1"/>
  <c r="K38" i="1"/>
  <c r="M38" i="1" s="1"/>
  <c r="K37" i="1"/>
  <c r="M37" i="1" s="1"/>
  <c r="K36" i="1"/>
  <c r="M36" i="1" s="1"/>
  <c r="K35" i="1"/>
  <c r="M35" i="1" s="1"/>
  <c r="K34" i="1"/>
  <c r="M34" i="1" s="1"/>
  <c r="K33" i="1"/>
  <c r="M33" i="1" s="1"/>
  <c r="K32" i="1"/>
  <c r="M32" i="1" s="1"/>
  <c r="K31" i="1"/>
  <c r="M31" i="1" s="1"/>
  <c r="K30" i="1"/>
  <c r="M30" i="1" s="1"/>
  <c r="K29" i="1"/>
  <c r="M29" i="1" s="1"/>
  <c r="K28" i="1"/>
  <c r="M28" i="1" s="1"/>
  <c r="K27" i="1"/>
  <c r="M27" i="1" s="1"/>
  <c r="K26" i="1"/>
  <c r="M26" i="1" s="1"/>
  <c r="K25" i="1"/>
  <c r="M25" i="1" s="1"/>
  <c r="K24" i="1"/>
  <c r="M24" i="1" s="1"/>
  <c r="K23" i="1"/>
  <c r="M23" i="1" s="1"/>
  <c r="K22" i="1"/>
  <c r="M22" i="1" s="1"/>
  <c r="K21" i="1"/>
  <c r="M21" i="1" s="1"/>
  <c r="K20" i="1"/>
  <c r="M20" i="1" s="1"/>
  <c r="K19" i="1"/>
  <c r="M19" i="1" s="1"/>
  <c r="K18" i="1"/>
  <c r="M18" i="1" s="1"/>
  <c r="K17" i="1"/>
  <c r="M17" i="1" s="1"/>
  <c r="K16" i="1"/>
  <c r="M16" i="1" s="1"/>
  <c r="K15" i="1"/>
  <c r="M15" i="1" s="1"/>
  <c r="K14" i="1"/>
  <c r="M14" i="1" s="1"/>
  <c r="K13" i="1"/>
  <c r="M13" i="1" s="1"/>
  <c r="K12" i="1"/>
  <c r="M12" i="1" s="1"/>
  <c r="K11" i="1"/>
  <c r="M11" i="1" s="1"/>
  <c r="K10" i="1"/>
  <c r="M10" i="1" s="1"/>
  <c r="K9" i="1"/>
  <c r="M9" i="1" s="1"/>
  <c r="K8" i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tc={95EF1A40-F504-4DCE-92A6-79A595164F99}</author>
  </authors>
  <commentList>
    <comment ref="A1" authorId="0" shapeId="0" xr:uid="{95EF1A40-F504-4DCE-92A6-79A595164F99}">
      <text>
        <t>[Threaded comment]
Your version of Excel allows you to read this threaded comment; however, any edits to it will get removed if the file is opened in a newer version of Excel. Learn more: https://go.microsoft.com/fwlink/?linkid=870924
Comment:
    @Christine Leibbrand-Lapinsky Here is the template for FY27 fee-based rate recommendations!
Reply:
    This looks great! I reviewed it against the 2026 Approved Rates spreadsheet and couldn't find any issues!</t>
      </text>
    </comment>
  </commentList>
</comments>
</file>

<file path=xl/sharedStrings.xml><?xml version="1.0" encoding="utf-8"?>
<sst xmlns="http://schemas.openxmlformats.org/spreadsheetml/2006/main" count="1166" uniqueCount="419">
  <si>
    <t>Fee-Based Degree Course and Program Fees for FY27</t>
  </si>
  <si>
    <r>
      <t>Below is a list of the 2026-27 and Summer Quarter</t>
    </r>
    <r>
      <rPr>
        <sz val="11"/>
        <color rgb="FFFF0000"/>
        <rFont val="Open Sans"/>
        <family val="2"/>
      </rPr>
      <t xml:space="preserve"> </t>
    </r>
    <r>
      <rPr>
        <sz val="11"/>
        <color theme="1"/>
        <rFont val="Open Sans"/>
        <family val="2"/>
      </rPr>
      <t xml:space="preserve">2026 fees for fee-based courses and programs at the University of Washington (Bothell, Seattle, and Tacoma). </t>
    </r>
    <r>
      <rPr>
        <sz val="11"/>
        <rFont val="Open Sans"/>
        <family val="2"/>
      </rPr>
      <t xml:space="preserve"> Students in fee-based programs must also pay the Student Technology Fee (STF) and Services &amp; Activities Fee (SAF)</t>
    </r>
    <r>
      <rPr>
        <sz val="11"/>
        <color theme="1"/>
        <rFont val="Open Sans"/>
        <family val="2"/>
      </rPr>
      <t xml:space="preserve">.  For more information on fee-based programs, and how they differ from state funded programs, please visit the Fee-Based FAQ: </t>
    </r>
  </si>
  <si>
    <t xml:space="preserve">http://registrar.washington.edu/students/fee-based-programs-faq/ </t>
  </si>
  <si>
    <r>
      <rPr>
        <b/>
        <sz val="11"/>
        <color theme="1"/>
        <rFont val="Open Sans"/>
        <family val="2"/>
      </rPr>
      <t xml:space="preserve">Please note: </t>
    </r>
    <r>
      <rPr>
        <sz val="11"/>
        <color theme="1"/>
        <rFont val="Open Sans"/>
        <family val="2"/>
      </rPr>
      <t xml:space="preserve">
• Please provide final recommendations for FY26 under "% Change" in Column L. Please provide narrative justification in your FY26 Operating Budget Development Narrative responses in the fee-based program section. 
• Updating the "% Change" in Column L will automatically update the "Proposed Fee Rate" in Column M.  
</t>
    </r>
  </si>
  <si>
    <t>School/College/Campus</t>
  </si>
  <si>
    <t>Program / Major</t>
  </si>
  <si>
    <t>Major Code</t>
  </si>
  <si>
    <t>Notes</t>
  </si>
  <si>
    <t>Administered by</t>
  </si>
  <si>
    <t>Per Credit Hour or 
Per Quarter</t>
  </si>
  <si>
    <t>FY26
(Current Rate - Not Rounded)</t>
  </si>
  <si>
    <t>FY26
(Current Rate)</t>
  </si>
  <si>
    <t>FY27</t>
  </si>
  <si>
    <t>% Change</t>
  </si>
  <si>
    <t>Proposed
Fee Rate</t>
  </si>
  <si>
    <t>Filter and Sort --&gt;</t>
  </si>
  <si>
    <t>Format</t>
  </si>
  <si>
    <t>Degree Awarded</t>
  </si>
  <si>
    <t>Per Credit hour or 
Per Quarter</t>
  </si>
  <si>
    <t>FY26 
(Current Rate NOT ROUNDED)</t>
  </si>
  <si>
    <t xml:space="preserve">FY26
(Current Rate) </t>
  </si>
  <si>
    <t xml:space="preserve"> Proposed Fee Rate</t>
  </si>
  <si>
    <t>College of Arts and Sciences</t>
  </si>
  <si>
    <t>Arts and Sciences, College of</t>
  </si>
  <si>
    <t xml:space="preserve">Master of Science in Applied &amp; Computational Mathematics </t>
  </si>
  <si>
    <t>Online</t>
  </si>
  <si>
    <t>MS</t>
  </si>
  <si>
    <t>AMATH 11-25</t>
  </si>
  <si>
    <t>Continuum College</t>
  </si>
  <si>
    <t>Per credit hour</t>
  </si>
  <si>
    <t xml:space="preserve">MS in Applied &amp; Computational Mathematics (resident)   </t>
  </si>
  <si>
    <t>AMATH 15-25</t>
  </si>
  <si>
    <t>Resident</t>
  </si>
  <si>
    <t>Per quarter</t>
  </si>
  <si>
    <t>MS in Applied &amp; Computational Mathematics (non-resident)</t>
  </si>
  <si>
    <t>Non-resident</t>
  </si>
  <si>
    <t>Master of Science in Computational Finance and Risk Management (in-person)</t>
  </si>
  <si>
    <t>CFRM 00-26 &amp; CFRM 10-26 &amp; CFRM 20-26</t>
  </si>
  <si>
    <t>Master of Science in Computational Finance and Risk Management (online)</t>
  </si>
  <si>
    <t>CFRM 05-26 &amp; CFRM 15-26 &amp; CFRM 25-26</t>
  </si>
  <si>
    <t>Master of Science in Computational Finance and Risk Management (internship)</t>
  </si>
  <si>
    <t>CFRM 00-26 &amp; CFRM 10-26 &amp; CFRM 20-26 &amp; CFRM 05-26 &amp; CFRM 15-26 &amp; CFRM 25-26</t>
  </si>
  <si>
    <t>Internship Only</t>
  </si>
  <si>
    <t>MS in Applied &amp; Computational Mathematics (non-resident) (internship) AMATH 601 - Summer Quarter only</t>
  </si>
  <si>
    <t xml:space="preserve">AMATH 15-25 (non-resident) </t>
  </si>
  <si>
    <t>Internship only, Summer Quarter</t>
  </si>
  <si>
    <t>MS in Applied &amp; Computational Mathematics (resident) (internship) 
AMATH 601 - Summer Quarter only</t>
  </si>
  <si>
    <t>AMATH 15-25 (resident)</t>
  </si>
  <si>
    <t xml:space="preserve">Master of Communication in Digital Media </t>
  </si>
  <si>
    <t>M Com</t>
  </si>
  <si>
    <t>COM E 10–27</t>
  </si>
  <si>
    <t xml:space="preserve">Master of Communication in Communities and Networks </t>
  </si>
  <si>
    <t>COM E 20–27</t>
  </si>
  <si>
    <t>Master of Communication in Communication Leadership</t>
  </si>
  <si>
    <t>COM E 30–27</t>
  </si>
  <si>
    <t xml:space="preserve">Bachelor of Arts in Integrated Social Sciences   </t>
  </si>
  <si>
    <t>BA</t>
  </si>
  <si>
    <t>ISS O-00-11</t>
  </si>
  <si>
    <t>Students entering Autumn 2016 and later (Resident and Non-resident)</t>
  </si>
  <si>
    <t>Master of Science in Applied Chemical Science and Technology</t>
  </si>
  <si>
    <t>ACHEM 00-26 &amp; ACHEM 10-26 &amp; ACHEM 10-20</t>
  </si>
  <si>
    <t>Master of Science in Computational Linguistics</t>
  </si>
  <si>
    <t>LING 10-25</t>
  </si>
  <si>
    <t>Master of Science in Medical Speech-Language Pathology</t>
  </si>
  <si>
    <t>MEDSLP 00–25</t>
  </si>
  <si>
    <t>Master of Science in Educational Speech-Language Pathology (resident)</t>
  </si>
  <si>
    <t>EDSLP 00–25</t>
  </si>
  <si>
    <t>Master of Science in Educational Speech-Language Pathology (non-resident)</t>
  </si>
  <si>
    <t>Master of Science in Physics</t>
  </si>
  <si>
    <t>PHYS X 00–25</t>
  </si>
  <si>
    <t>Master of Arts in Applied Child &amp; Adolescent Psychology: Prevention &amp; Treatment</t>
  </si>
  <si>
    <t>MA</t>
  </si>
  <si>
    <t>PSYCH 30–22</t>
  </si>
  <si>
    <t>Rate beginning in Summer</t>
  </si>
  <si>
    <t>Master of Science in Statistics: Advanced Methods and Data Analysis (resident) - continuing students (2023-24 COHORT)</t>
  </si>
  <si>
    <t>STAT 20–25</t>
  </si>
  <si>
    <t>Master of Science in Statistics: Advanced Methods and Data Analysis (resident) - continuing students (2024-25 COHORT)</t>
  </si>
  <si>
    <t>Master of Science in Statistics: Advanced Methods and Data Analysis (resident) - incoming students (2025-26 COHORT)</t>
  </si>
  <si>
    <t>Master of Science in Statistics: Advanced Methods and Data Analysis (non-resident) - continuing students (2023-24 COHORT)</t>
  </si>
  <si>
    <t>Master of Science in Statistics: Advanced Methods and Data Analysis (non-resident) - continuing students  (2024-25 COHORT)</t>
  </si>
  <si>
    <t>Master of Science in Statistics: Advanced Methods and Data Analysis (non-resident) - incoming students  (2025-26 COHORT)</t>
  </si>
  <si>
    <t>Executive Master of International Studies (Jackson School)</t>
  </si>
  <si>
    <t>SIS 20–22</t>
  </si>
  <si>
    <t>College of Built Environments</t>
  </si>
  <si>
    <t>Built Environments, College of</t>
  </si>
  <si>
    <t>Master of Infrastructure Planning and Management (MIPM)</t>
  </si>
  <si>
    <t>M</t>
  </si>
  <si>
    <t>IPM 00–27</t>
  </si>
  <si>
    <t>Master of Science in Construction Management</t>
  </si>
  <si>
    <t>CONMGT 10-26</t>
  </si>
  <si>
    <t>Dual Master of Science in Real Estate (Regensburg)</t>
  </si>
  <si>
    <t>DMSRE</t>
  </si>
  <si>
    <t>School of Dentistry</t>
  </si>
  <si>
    <t>Dentistry, School of</t>
  </si>
  <si>
    <t>International Doctor of Dental Surgery (incoming students)</t>
  </si>
  <si>
    <t>DDS</t>
  </si>
  <si>
    <t>DENT X-00-61</t>
  </si>
  <si>
    <t>Rate beginning in Winter</t>
  </si>
  <si>
    <t>International Doctor of Dental Surgery (continuing students - 2nd year)</t>
  </si>
  <si>
    <t>International Doctor of Dental Surgery (continuing students - 3rd year)</t>
  </si>
  <si>
    <t>College of Education</t>
  </si>
  <si>
    <t>Education, College of</t>
  </si>
  <si>
    <t>Bachelor of Arts in Early Childhood and Family Studies</t>
  </si>
  <si>
    <t>ECFS O 00–11</t>
  </si>
  <si>
    <t>Bachelor of Arts in Early Care and Education</t>
  </si>
  <si>
    <t>ECE 00-11</t>
  </si>
  <si>
    <t>Educational Specialist in School Psychology</t>
  </si>
  <si>
    <t>EdS</t>
  </si>
  <si>
    <t>EDUCX 21–39</t>
  </si>
  <si>
    <t>Master of Education in Intercollegiate Athletic Leadership</t>
  </si>
  <si>
    <t>M Ed</t>
  </si>
  <si>
    <t>EDUCX 31-27</t>
  </si>
  <si>
    <t>Doctor of Education in Leadership for Learning</t>
  </si>
  <si>
    <t>Ed D</t>
  </si>
  <si>
    <t>EDUCX 33–33</t>
  </si>
  <si>
    <t>Danforth Educational Leadership Program</t>
  </si>
  <si>
    <t>EDUCX 34–27</t>
  </si>
  <si>
    <t>Master of Education in Special Education (Applied Behavior Analysis)</t>
  </si>
  <si>
    <t>EDUCX 46–27</t>
  </si>
  <si>
    <t>Master in Teaching: University Accelerated Certification for Teachers (Year 1)</t>
  </si>
  <si>
    <t>EDUCX 90–28</t>
  </si>
  <si>
    <t>Year 1 Incoming Students U-ACT</t>
  </si>
  <si>
    <t>Master in Teaching: University Accelerated Certification for Teachers (Year 2)</t>
  </si>
  <si>
    <t>MIT</t>
  </si>
  <si>
    <t>Year 2 U-ACT MIT</t>
  </si>
  <si>
    <t>College of Engineering</t>
  </si>
  <si>
    <t>Engineering, College of</t>
  </si>
  <si>
    <t>Graduate Certificate in Composite Structures: Materials and Manufacturing</t>
  </si>
  <si>
    <t>0-CST MM-00-35</t>
  </si>
  <si>
    <t>Not an increase; new program in 25-26</t>
  </si>
  <si>
    <t>N/A</t>
  </si>
  <si>
    <t>Graduate Certificate in Data Science in Materials Engineering</t>
  </si>
  <si>
    <t>0-DSME-00-35</t>
  </si>
  <si>
    <t>Graduate Certificate in Systems Engineering: Design and Analysis</t>
  </si>
  <si>
    <t>SEDA 00-35</t>
  </si>
  <si>
    <t>Graduate Certificate in AI/Machine-Learning Driven Molecular and Process Engineering</t>
  </si>
  <si>
    <t>AIMLDM 00-35</t>
  </si>
  <si>
    <t>Graduate Certificate in Battery Engineering, Materials, and Manufacturing</t>
  </si>
  <si>
    <t>BATY E 00-35</t>
  </si>
  <si>
    <t>Graduate Certificate in Data-Driven Methods for Controls and Dynamics</t>
  </si>
  <si>
    <t>DDDSCE 00-35</t>
  </si>
  <si>
    <t>Graduate Certificate in Aerospace Control Systems</t>
  </si>
  <si>
    <t>ACSYS 00-35</t>
  </si>
  <si>
    <t>New program in 2024-25</t>
  </si>
  <si>
    <t>Graduate Certificate in Aerospace Composite Structures</t>
  </si>
  <si>
    <t>ACSTR 00-35</t>
  </si>
  <si>
    <t>Graduate Certificate in Modern Aerospace Structures</t>
  </si>
  <si>
    <t>MAS 00-35</t>
  </si>
  <si>
    <t>Graduate Certificate in Systems Engineering Leadership</t>
  </si>
  <si>
    <t>SEL 00-35</t>
  </si>
  <si>
    <t>Graduate Certificate in AI and Machine Learning for Engineering (stacked)</t>
  </si>
  <si>
    <t>AIML 00-35</t>
  </si>
  <si>
    <t>Graduate Certificate in Data Analytics for Systems Operations (stacked)</t>
  </si>
  <si>
    <t>Classroom/Online</t>
  </si>
  <si>
    <t>DASO 00-35</t>
  </si>
  <si>
    <t>Graduate Certificate in User-Centered Design</t>
  </si>
  <si>
    <t>UCD 00-35</t>
  </si>
  <si>
    <t>Master of Science in AI and Machine Learning for Engineering</t>
  </si>
  <si>
    <t>AIML 00-26</t>
  </si>
  <si>
    <t>Master of Science in Civil Engineering: Construction Engineering</t>
  </si>
  <si>
    <t xml:space="preserve">CIV E 50–26 </t>
  </si>
  <si>
    <t>Master of Science in Civil Engineering: Energy Infrastructure</t>
  </si>
  <si>
    <t xml:space="preserve">CIV E 60-26 </t>
  </si>
  <si>
    <t>Master of Science in Civil Engineering</t>
  </si>
  <si>
    <t>CIV E 10–26</t>
  </si>
  <si>
    <t>Master of Science in Computer Science &amp; Engineering</t>
  </si>
  <si>
    <t>CSE E 00–25</t>
  </si>
  <si>
    <t>Master of Aerospace Engineering (MAE)</t>
  </si>
  <si>
    <t>MAE</t>
  </si>
  <si>
    <t>A E 00-27</t>
  </si>
  <si>
    <t>Master of Science in Electrical Engineering</t>
  </si>
  <si>
    <t>E E 50–26</t>
  </si>
  <si>
    <t>Master of Science in Mechanical Engineering</t>
  </si>
  <si>
    <t>MSME</t>
  </si>
  <si>
    <t>M E 10–26 &amp; M E 40–26</t>
  </si>
  <si>
    <t>Master of Science in Engineering (Mechanical Engineering) (resident)</t>
  </si>
  <si>
    <t>M E 24–26 &amp; M E 80-26</t>
  </si>
  <si>
    <t>Master of Science in Engineering (Mechanical Engineering) (non-resident)</t>
  </si>
  <si>
    <t>Master of Science in Mechanical Engineering (resident)</t>
  </si>
  <si>
    <t xml:space="preserve">M E 42-26 &amp; M E 70-26   </t>
  </si>
  <si>
    <t>Master of Science in Mechanical Engineering (non-resident)</t>
  </si>
  <si>
    <t>Master of Science in Human Centered Design and Engineering</t>
  </si>
  <si>
    <t>HCDEE 00–26</t>
  </si>
  <si>
    <t>Master of Science  in Technology Innovation (incoming students)</t>
  </si>
  <si>
    <t>TECH I-20, TECH I-22, TECH I-30, TECH I-32, TECH I-20-26, TECH I-22-26, TECH I-30-26, TECH I-32-36</t>
  </si>
  <si>
    <t>Incoming Students</t>
  </si>
  <si>
    <t>Master of Science  in Technology Innovation (continuing students)</t>
  </si>
  <si>
    <t>Continuing Students</t>
  </si>
  <si>
    <t>Master of Science  in Technology Innovation (internship)</t>
  </si>
  <si>
    <t xml:space="preserve">Internship only </t>
  </si>
  <si>
    <t xml:space="preserve">Master of Pharmaceutical Bioengineering </t>
  </si>
  <si>
    <t>PHARBX 00–27</t>
  </si>
  <si>
    <t>Master of Supply Chain Transportation and Logistics</t>
  </si>
  <si>
    <t>SCTL-00-27</t>
  </si>
  <si>
    <t>Master of Sustainable Transportation</t>
  </si>
  <si>
    <t>MST</t>
  </si>
  <si>
    <t>SUSTRN 00–27</t>
  </si>
  <si>
    <t>Evans School of Public Policy and Governance</t>
  </si>
  <si>
    <t>Executive Master of Public Administration (incoming students)</t>
  </si>
  <si>
    <t>Exec MPA</t>
  </si>
  <si>
    <t>EMPA 00–27</t>
  </si>
  <si>
    <t>Executive Master of Public Administration (continuing students)</t>
  </si>
  <si>
    <t>Master of Public Administration (Part-Time) (1 - 8 credits)</t>
  </si>
  <si>
    <t>MPA</t>
  </si>
  <si>
    <t>MPA 50–27</t>
  </si>
  <si>
    <t>1 - 8 Credits per quarter</t>
  </si>
  <si>
    <t>Master of Public Administration (Part-Time) (9+ credits)</t>
  </si>
  <si>
    <t>9 Credits and Plus per quarter</t>
  </si>
  <si>
    <t>Foster School of Business</t>
  </si>
  <si>
    <t>Evening MBA (Part-Time MBA)</t>
  </si>
  <si>
    <t>MBA EX 00-2-7</t>
  </si>
  <si>
    <t xml:space="preserve">Executive MBA </t>
  </si>
  <si>
    <t>EMBA 00-2-7</t>
  </si>
  <si>
    <t>Global MBA</t>
  </si>
  <si>
    <t>GMBA 00-2-7</t>
  </si>
  <si>
    <t>Global Executive MBA</t>
  </si>
  <si>
    <t>GEMBA-00-2-7</t>
  </si>
  <si>
    <t>Per quarter (program is 5 quarters)</t>
  </si>
  <si>
    <t>Hybrid MBA</t>
  </si>
  <si>
    <t>MBA 20-2-7</t>
  </si>
  <si>
    <t>Master of Professional Accounting, Audit &amp; Assurance (resident)</t>
  </si>
  <si>
    <t>ACCTGX 01-2-7</t>
  </si>
  <si>
    <t>Master of Professional Accounting, Audit &amp; Assurance (non-resident)</t>
  </si>
  <si>
    <t>Master of Science in Business Analytics (resident)</t>
  </si>
  <si>
    <t>MSBA-00-2-6</t>
  </si>
  <si>
    <t>Master of Science in Business Analytics (non-resident)</t>
  </si>
  <si>
    <t>Master of Science in Entrepreneurship (resident)</t>
  </si>
  <si>
    <t>ENTRE 10-2-6</t>
  </si>
  <si>
    <t>Master of Science in Entrepreneurship (non-resident)</t>
  </si>
  <si>
    <r>
      <t>Master of Science in Information Systems (MSIS) (resident)</t>
    </r>
    <r>
      <rPr>
        <vertAlign val="superscript"/>
        <sz val="11"/>
        <color theme="1"/>
        <rFont val="Open Sans"/>
        <family val="2"/>
      </rPr>
      <t>1</t>
    </r>
  </si>
  <si>
    <t>IS X-00-2-6</t>
  </si>
  <si>
    <r>
      <t>Master of Science in Information Systems (MSIS) (non-resident)</t>
    </r>
    <r>
      <rPr>
        <vertAlign val="superscript"/>
        <sz val="11"/>
        <color theme="1"/>
        <rFont val="Open Sans"/>
        <family val="2"/>
      </rPr>
      <t>1</t>
    </r>
  </si>
  <si>
    <t>Foster School of Business Cont.</t>
  </si>
  <si>
    <t>Master of Science in Taxation (resident)</t>
  </si>
  <si>
    <t>ACCTGX 02-2-7</t>
  </si>
  <si>
    <t>Master of Science in Taxation (non-resident)</t>
  </si>
  <si>
    <t>Master of Supply Chain Management (resident)</t>
  </si>
  <si>
    <t>SCM 00-2-7</t>
  </si>
  <si>
    <t>Master of Supply Chain Management (non-resident)</t>
  </si>
  <si>
    <t>Technology Management MBA</t>
  </si>
  <si>
    <t>TMMBA 00-2-7</t>
  </si>
  <si>
    <t>Graduate School</t>
  </si>
  <si>
    <t>Master of Science in Data Science</t>
  </si>
  <si>
    <t>DATA 00-26</t>
  </si>
  <si>
    <t>Master of Human-Computer Interaction and Design</t>
  </si>
  <si>
    <t>HCID 00–27</t>
  </si>
  <si>
    <t>Information School</t>
  </si>
  <si>
    <t>Master of Library and Information Science (Law Librarianship)</t>
  </si>
  <si>
    <t>MLIS</t>
  </si>
  <si>
    <t>LIS J 00–27</t>
  </si>
  <si>
    <t>Master of Library and Information Science (Residential)</t>
  </si>
  <si>
    <t>LIS R 00–27</t>
  </si>
  <si>
    <t>Master of Library and Information Science (Online)</t>
  </si>
  <si>
    <t>LIS X 00–27</t>
  </si>
  <si>
    <t>Master of Library and Information Science (Online Law Librarianship)</t>
  </si>
  <si>
    <t>LIS K 00–27</t>
  </si>
  <si>
    <t>Master of Science in Information Management (mid-career program) (incoming students)</t>
  </si>
  <si>
    <t>SIMX 00–26</t>
  </si>
  <si>
    <t>Master of Science in Information Management (mid-career program) (continuing students)</t>
  </si>
  <si>
    <t>Master of Science in Information Management (full-time) (incoming students)</t>
  </si>
  <si>
    <t>SIMX 10–26</t>
  </si>
  <si>
    <t>Master of Science in Information Management (full-time) (continuing students)</t>
  </si>
  <si>
    <t xml:space="preserve">Master of Science in Information Management (Accelerated) (incoming students) </t>
  </si>
  <si>
    <t>SIMF 00–26</t>
  </si>
  <si>
    <t>Master of Science in Information Management (Accelerated) (continuing students)</t>
  </si>
  <si>
    <t xml:space="preserve">Master of Science in Information Management (Online- mid-career) (incoming students) </t>
  </si>
  <si>
    <t>SIMX 01–26</t>
  </si>
  <si>
    <t>Master of Science in Information Management (Online - mid-career) (continuing students)</t>
  </si>
  <si>
    <t xml:space="preserve">Online </t>
  </si>
  <si>
    <t>Master of Science in Information Management (Online - full-time) (incoming students)</t>
  </si>
  <si>
    <t>SIMX 11–26</t>
  </si>
  <si>
    <t>Master of Science in Information Management (Online - full-time) (continuing students)</t>
  </si>
  <si>
    <t xml:space="preserve">Oline </t>
  </si>
  <si>
    <t>Master of Science in Information Management (Online - Accelerated) (incoming students)</t>
  </si>
  <si>
    <t>SIMF 01–26</t>
  </si>
  <si>
    <t>Master of Science in Information Management (Online - Accelerated) (continuing students)</t>
  </si>
  <si>
    <t>Master of Arts in Museology (1-6 credits)</t>
  </si>
  <si>
    <t>MUSEOX 00–21 &amp; MUSEOX 10–21</t>
  </si>
  <si>
    <t>1 - 6 credits</t>
  </si>
  <si>
    <t>Master of Arts in Museology (7-18 credits)</t>
  </si>
  <si>
    <t>7 - 18 credits</t>
  </si>
  <si>
    <t>School of Law</t>
  </si>
  <si>
    <t>Law, School of</t>
  </si>
  <si>
    <t>Master of Laws (Health Law)</t>
  </si>
  <si>
    <t xml:space="preserve">LAW-75-2-7 </t>
  </si>
  <si>
    <t>Master of Laws (IP)</t>
  </si>
  <si>
    <t>LAW-70-2-7</t>
  </si>
  <si>
    <t>Master of Laws in Taxation</t>
  </si>
  <si>
    <t>LAW T-00-2-7</t>
  </si>
  <si>
    <t>Master of Jurisprudence</t>
  </si>
  <si>
    <t>MJUR X-00-2-7</t>
  </si>
  <si>
    <t>Master of Jurisprudence - China</t>
  </si>
  <si>
    <t>MJUR X 2-2-7</t>
  </si>
  <si>
    <t>School of Medicine</t>
  </si>
  <si>
    <t>Medicine, School of</t>
  </si>
  <si>
    <t>Doctor of Physical Therapy (resident / incoming students)</t>
  </si>
  <si>
    <t>DPT</t>
  </si>
  <si>
    <t>REHABX 10–43</t>
  </si>
  <si>
    <t>Resident / Incoming Students</t>
  </si>
  <si>
    <t>Doctor of Physical Therapy (resident / continuing students  - 2nd year)</t>
  </si>
  <si>
    <t>Resident /Continuing Students (2nd Year)</t>
  </si>
  <si>
    <t>Doctor of Physical Therapy (resident / continuing students  - 3rd year)</t>
  </si>
  <si>
    <t>Resident /Continuing Students (3rd Year)</t>
  </si>
  <si>
    <t>Doctor of Physical Therapy (non-resident / incoming students)</t>
  </si>
  <si>
    <t>Non-resident / Incoming Students</t>
  </si>
  <si>
    <t>Doctor of Physical Therapy (non-resident 2nd year)</t>
  </si>
  <si>
    <t>Non-resident (2nd Year)</t>
  </si>
  <si>
    <t>Doctor of Physical Therapy (non-resident 3rd year)</t>
  </si>
  <si>
    <t>Non-resident (3rd Year)</t>
  </si>
  <si>
    <t>Genetic Counseling Graduate Program</t>
  </si>
  <si>
    <t>GENE C-00-26</t>
  </si>
  <si>
    <t>Master of Science (Healthcare Simulation Science Educational Design)</t>
  </si>
  <si>
    <t>HSSED-00-25</t>
  </si>
  <si>
    <t>MEDEX Northwest, Master's Program (MCHS)</t>
  </si>
  <si>
    <t> 0-Y-MEDXM-00-27</t>
  </si>
  <si>
    <t>School of Nursing</t>
  </si>
  <si>
    <t>Nursing, School of</t>
  </si>
  <si>
    <t>Accelerated Bachelor of Science in Nursing (ABSN)</t>
  </si>
  <si>
    <t>BS</t>
  </si>
  <si>
    <t>NURSX-00-16</t>
  </si>
  <si>
    <t>Rate beginning Spring quarter - Incoming students</t>
  </si>
  <si>
    <t>Master of Science in Clinical Informatics and Patient-Centered Technologies</t>
  </si>
  <si>
    <t>NURSX-90-25</t>
  </si>
  <si>
    <t>Doctor of Nursing Practice - Adult Gerontology Acute Care Nurse Practitioner</t>
  </si>
  <si>
    <t>DNP</t>
  </si>
  <si>
    <t>(Pre-Doc) NURSX 40-33</t>
  </si>
  <si>
    <t>(Doctoral) NURSX 40-43</t>
  </si>
  <si>
    <t xml:space="preserve">Doctor of Nursing Practice - Adult Gerontology Primary Care Nurse Practitioner </t>
  </si>
  <si>
    <t>(Pre-Doc) NURSX 56-33</t>
  </si>
  <si>
    <t>(Doctoral) NURSX 56-43</t>
  </si>
  <si>
    <t>Doctor of Nursing Practice - Family Nurse Practitioner</t>
  </si>
  <si>
    <t>(Pre-Doc) NURSX 61-33</t>
  </si>
  <si>
    <t>(Doctoral) NURSX 61-43</t>
  </si>
  <si>
    <t xml:space="preserve">Doctor of Nursing Practice - Nurse-Midwifery </t>
  </si>
  <si>
    <t>(Pre-Doc) NURSX 63-33</t>
  </si>
  <si>
    <t>School of Nursing Cont.</t>
  </si>
  <si>
    <t>NURSX 63-33</t>
  </si>
  <si>
    <t>Doctor of Nursing Practice - Women's Health CNS</t>
  </si>
  <si>
    <t>(Pre-Doc) NURSX 68-33</t>
  </si>
  <si>
    <t>NURSX 68-43</t>
  </si>
  <si>
    <t>School of Pharmacy</t>
  </si>
  <si>
    <t>Pharmacy, School of</t>
  </si>
  <si>
    <t>Master of Science in Biomedical Regulatory Affairs</t>
  </si>
  <si>
    <t>BIOMRX 00–26</t>
  </si>
  <si>
    <t>Master of Science in Biomedical Regulatory Affairs (Applied)</t>
  </si>
  <si>
    <t>BIOMRX 10–26</t>
  </si>
  <si>
    <t>School of Public Health</t>
  </si>
  <si>
    <t>Public Health, School of</t>
  </si>
  <si>
    <t>Master of Science in Biostatistics (Capstone)</t>
  </si>
  <si>
    <t>BIOST 50-25</t>
  </si>
  <si>
    <t>Master of Health Administration</t>
  </si>
  <si>
    <t>MHA</t>
  </si>
  <si>
    <t>HA G-00-27</t>
  </si>
  <si>
    <t>Executive Master of Health Administration</t>
  </si>
  <si>
    <t>HA GX 00–27</t>
  </si>
  <si>
    <t>Master of Health Informatics and Health Information Management</t>
  </si>
  <si>
    <t>MHIHIM</t>
  </si>
  <si>
    <t>HIHIME 10–27</t>
  </si>
  <si>
    <t>Bachelor of Science in Health Informatics and Health Information Management (HIHIM)</t>
  </si>
  <si>
    <t>HIHIME-00-16</t>
  </si>
  <si>
    <t xml:space="preserve">Master of Public Health in Community-Oriented Public Health Practice </t>
  </si>
  <si>
    <t>MPH</t>
  </si>
  <si>
    <t xml:space="preserve">HSPOP 05-27, HSERV 05-27 </t>
  </si>
  <si>
    <t>Online Master of Public Health</t>
  </si>
  <si>
    <t>HSPOP 10-27, HSERVX 00–27</t>
  </si>
  <si>
    <t xml:space="preserve">Dietetics Practice Experience </t>
  </si>
  <si>
    <t>PhD</t>
  </si>
  <si>
    <t>NUTR 10-41</t>
  </si>
  <si>
    <t>Rate beginning Winter Quarter</t>
  </si>
  <si>
    <t xml:space="preserve">Dietetics Practice Experience  </t>
  </si>
  <si>
    <t>NUTR S 10-27 &amp; NUTR S-11-27</t>
  </si>
  <si>
    <t>NUTR 10-25 &amp; NUTR 11-25</t>
  </si>
  <si>
    <t>School of Social Work</t>
  </si>
  <si>
    <t>Social Work, School of</t>
  </si>
  <si>
    <t>Master of Social Work (Clinical Social Work) - Extended Degree Program (incoming students)</t>
  </si>
  <si>
    <t>MSW</t>
  </si>
  <si>
    <t>SOCWEC 00–27</t>
  </si>
  <si>
    <t>Master of Social Work (Clinical Social Work) - Extended Degree Program (continuing students - 2nd year)</t>
  </si>
  <si>
    <t>Continuing Students (2nd Year)</t>
  </si>
  <si>
    <t>Master of Social Work (Clinical Social Work) - Extended Degree Program (continuing students - 3rd year)</t>
  </si>
  <si>
    <t>Continuing Students (3rd Year)</t>
  </si>
  <si>
    <t>Master of Social Work (Extended Degree Program) (continuing students - 2nd year)</t>
  </si>
  <si>
    <t>SOC WE 20-27, SOCWEH 00-27, SOCWEM 00-27</t>
  </si>
  <si>
    <t>Master of Social Work (Extended Degree  Program) (continuing students - 3rd year)</t>
  </si>
  <si>
    <r>
      <t>SOC WE 20–27, SOCWEH 00–27, SOCWEM 00–27,</t>
    </r>
    <r>
      <rPr>
        <sz val="11"/>
        <color rgb="FFFF0000"/>
        <rFont val="Open Sans"/>
        <family val="2"/>
      </rPr>
      <t xml:space="preserve"> </t>
    </r>
  </si>
  <si>
    <t>Master of Social Work (Extended Degree  Program) - Advanced Standing (continuing students)</t>
  </si>
  <si>
    <t>SOC WE 10-27, SOCWEH 10-27, SOCWEM 10-27</t>
  </si>
  <si>
    <t>Rate beginning Summer - Continuing Students</t>
  </si>
  <si>
    <t>Master of Social Work (Clinical Social Work) - Advanced Standing (incoming students)</t>
  </si>
  <si>
    <t>SOCWEC 10-27</t>
  </si>
  <si>
    <t>Rate beginning Summer - Incoming  Students</t>
  </si>
  <si>
    <t>Master of Social Work (Clinical Social Work) - Advanced Standing (continuing students)</t>
  </si>
  <si>
    <t>UW Bothell</t>
  </si>
  <si>
    <t>Master of Science in Accounting (resident)</t>
  </si>
  <si>
    <t>B ACCT 00–26</t>
  </si>
  <si>
    <t>Master of Science in Accounting (non-resident)</t>
  </si>
  <si>
    <t>Master of Science in Accounting (program fee)</t>
  </si>
  <si>
    <t>Program Fee- (first quarter only)</t>
  </si>
  <si>
    <t>Progam fee</t>
  </si>
  <si>
    <t>Master of Science in Electrical &amp; Computer Engineering (UWB)</t>
  </si>
  <si>
    <t>B EE-10-26, BECENG 00-26</t>
  </si>
  <si>
    <t>Master of Fine Arts in Creative Writing and Poetics</t>
  </si>
  <si>
    <t>MFA</t>
  </si>
  <si>
    <t>BCWRIT 00–24</t>
  </si>
  <si>
    <t>Master of Science in Cybersecurity Engineering</t>
  </si>
  <si>
    <t>BCYBER 00–26</t>
  </si>
  <si>
    <t>Master of Science in Computer Science and Software Engineering</t>
  </si>
  <si>
    <t>CSSE 90–26</t>
  </si>
  <si>
    <t>UW Tacoma</t>
  </si>
  <si>
    <t>Master of Science in Accounting, 9-month program (resident)</t>
  </si>
  <si>
    <t>TACCT 10</t>
  </si>
  <si>
    <t>Master of Science in Accounting, 9-month program (non-resident)</t>
  </si>
  <si>
    <t>Master of Science in Accounting, 18-month program, first year (resident)</t>
  </si>
  <si>
    <t>TACCT 20</t>
  </si>
  <si>
    <t>Master of Science in Accounting, 18-month program, first year (non-resident)</t>
  </si>
  <si>
    <t>Master of Science in Accounting, 18-month program, second year (resident)</t>
  </si>
  <si>
    <t>Master of Science in Accounting, 18-month program, second year (non-resident)</t>
  </si>
  <si>
    <t>Master of Cybersecurity and Leadership</t>
  </si>
  <si>
    <t>2_T MCL_00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</si>
</sst>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6" formatCode="&quot;$&quot;#,##0_);[Red]\(&quot;$&quot;#,##0\)"/>
    <numFmt numFmtId="44" formatCode="_(&quot;$&quot;* #,##0.00_);_(&quot;$&quot;* \(#,##0.00\);_(&quot;$&quot;* &quot;-&quot;??_);_(@_)"/>
    <numFmt numFmtId="164" formatCode="0.0%"/>
    <numFmt numFmtId="165" formatCode="&quot;$&quot;#,##0"/>
  </numFmts>
  <fonts count="14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u/>
      <sz val="11"/>
      <color theme="10"/>
      <name val="Aptos Narrow"/>
      <family val="2"/>
      <scheme val="minor"/>
    </font>
    <font>
      <b/>
      <sz val="14"/>
      <color theme="1"/>
      <name val="Open Sans"/>
      <family val="2"/>
    </font>
    <font>
      <sz val="11"/>
      <color theme="1"/>
      <name val="Open Sans"/>
      <family val="2"/>
    </font>
    <font>
      <sz val="11"/>
      <color rgb="FFFF0000"/>
      <name val="Open Sans"/>
      <family val="2"/>
    </font>
    <font>
      <sz val="11"/>
      <name val="Open Sans"/>
      <family val="2"/>
    </font>
    <font>
      <u/>
      <sz val="11"/>
      <color theme="10"/>
      <name val="Open Sans"/>
      <family val="2"/>
    </font>
    <font>
      <b/>
      <sz val="11"/>
      <color theme="1"/>
      <name val="Open Sans"/>
      <family val="2"/>
    </font>
    <font>
      <b/>
      <i/>
      <sz val="12"/>
      <color theme="0"/>
      <name val="Open Sans"/>
      <family val="2"/>
    </font>
    <font>
      <i/>
      <sz val="12"/>
      <color theme="1"/>
      <name val="Open Sans"/>
      <family val="2"/>
    </font>
    <font>
      <b/>
      <i/>
      <sz val="12"/>
      <color theme="1"/>
      <name val="Open Sans"/>
      <family val="2"/>
    </font>
    <font>
      <sz val="11"/>
      <color rgb="FF000000"/>
      <name val="Open Sans"/>
      <family val="2"/>
    </font>
    <font>
      <vertAlign val="superscript"/>
      <sz val="11"/>
      <color theme="1"/>
      <name val="Open Sans"/>
      <family val="2"/>
    </font>
  </fonts>
  <fills count="6">
    <fill>
      <patternFill patternType="none"/>
    </fill>
    <fill>
      <patternFill patternType="gray125"/>
    </fill>
    <fill>
      <patternFill patternType="solid">
        <fgColor theme="7" tint="-0.249977111117893"/>
        <bgColor indexed="64"/>
      </patternFill>
    </fill>
    <fill>
      <patternFill patternType="solid">
        <fgColor theme="6" tint="-0.49998474074526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2" fillId="0" borderId="0" applyNumberFormat="0" applyFill="0" applyBorder="0" applyAlignment="0" applyProtection="0"/>
  </cellStyleXfs>
  <cellXfs count="42">
    <xf numFmtId="0" fontId="0" fillId="0" borderId="0" xfId="0"/>
    <xf numFmtId="0" fontId="4" fillId="0" borderId="0" xfId="0" applyFont="1" applyAlignment="1">
      <alignment horizontal="center"/>
    </xf>
    <xf numFmtId="0" fontId="4" fillId="0" borderId="0" xfId="0" applyFont="1" applyAlignment="1">
      <alignment horizontal="center" vertical="center"/>
    </xf>
    <xf numFmtId="0" fontId="9" fillId="2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164" fontId="9" fillId="2" borderId="3" xfId="2" applyNumberFormat="1" applyFont="1" applyFill="1" applyBorder="1" applyAlignment="1">
      <alignment horizontal="center" vertical="center" wrapText="1"/>
    </xf>
    <xf numFmtId="4" fontId="9" fillId="2" borderId="3" xfId="0" applyNumberFormat="1" applyFont="1" applyFill="1" applyBorder="1" applyAlignment="1">
      <alignment horizontal="center" vertical="center" wrapText="1"/>
    </xf>
    <xf numFmtId="0" fontId="9" fillId="3" borderId="1" xfId="0" applyFont="1" applyFill="1" applyBorder="1" applyAlignment="1">
      <alignment horizontal="center" vertical="center" wrapText="1"/>
    </xf>
    <xf numFmtId="4" fontId="9" fillId="3" borderId="1" xfId="0" applyNumberFormat="1" applyFont="1" applyFill="1" applyBorder="1" applyAlignment="1">
      <alignment horizontal="center" vertical="center" wrapText="1"/>
    </xf>
    <xf numFmtId="164" fontId="9" fillId="3" borderId="1" xfId="2" applyNumberFormat="1" applyFont="1" applyFill="1" applyBorder="1" applyAlignment="1">
      <alignment horizontal="center" vertical="center" wrapText="1"/>
    </xf>
    <xf numFmtId="0" fontId="10" fillId="0" borderId="0" xfId="0" applyFont="1" applyAlignment="1">
      <alignment wrapText="1"/>
    </xf>
    <xf numFmtId="0" fontId="4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center" vertical="center" wrapText="1"/>
    </xf>
    <xf numFmtId="165" fontId="6" fillId="0" borderId="1" xfId="1" applyNumberFormat="1" applyFont="1" applyFill="1" applyBorder="1" applyAlignment="1">
      <alignment horizontal="center" vertical="center" wrapText="1"/>
    </xf>
    <xf numFmtId="164" fontId="4" fillId="0" borderId="1" xfId="2" applyNumberFormat="1" applyFont="1" applyFill="1" applyBorder="1" applyAlignment="1">
      <alignment horizontal="center" vertical="center"/>
    </xf>
    <xf numFmtId="165" fontId="6" fillId="0" borderId="1" xfId="1" applyNumberFormat="1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/>
    </xf>
    <xf numFmtId="6" fontId="4" fillId="0" borderId="1" xfId="1" applyNumberFormat="1" applyFont="1" applyFill="1" applyBorder="1" applyAlignment="1">
      <alignment horizontal="center" vertical="center"/>
    </xf>
    <xf numFmtId="6" fontId="4" fillId="0" borderId="1" xfId="0" applyNumberFormat="1" applyFont="1" applyBorder="1" applyAlignment="1">
      <alignment horizontal="center" vertical="center" wrapText="1"/>
    </xf>
    <xf numFmtId="6" fontId="4" fillId="0" borderId="1" xfId="0" applyNumberFormat="1" applyFont="1" applyBorder="1" applyAlignment="1">
      <alignment horizontal="center" vertical="center"/>
    </xf>
    <xf numFmtId="165" fontId="6" fillId="0" borderId="2" xfId="1" applyNumberFormat="1" applyFont="1" applyFill="1" applyBorder="1" applyAlignment="1">
      <alignment horizontal="center" vertical="center" wrapText="1"/>
    </xf>
    <xf numFmtId="37" fontId="6" fillId="0" borderId="1" xfId="0" applyNumberFormat="1" applyFont="1" applyBorder="1" applyAlignment="1">
      <alignment horizontal="center" vertical="center"/>
    </xf>
    <xf numFmtId="0" fontId="4" fillId="0" borderId="1" xfId="0" quotePrefix="1" applyFont="1" applyBorder="1" applyAlignment="1">
      <alignment horizontal="left" vertical="center" wrapText="1"/>
    </xf>
    <xf numFmtId="0" fontId="4" fillId="0" borderId="0" xfId="0" applyFont="1" applyAlignment="1">
      <alignment horizontal="left" vertical="center" wrapText="1"/>
    </xf>
    <xf numFmtId="0" fontId="4" fillId="0" borderId="0" xfId="0" applyFont="1"/>
    <xf numFmtId="165" fontId="4" fillId="0" borderId="0" xfId="1" applyNumberFormat="1" applyFont="1"/>
    <xf numFmtId="164" fontId="4" fillId="0" borderId="0" xfId="2" applyNumberFormat="1" applyFont="1"/>
    <xf numFmtId="0" fontId="4" fillId="0" borderId="0" xfId="0" applyFont="1" applyAlignment="1">
      <alignment vertical="center"/>
    </xf>
    <xf numFmtId="0" fontId="11" fillId="0" borderId="1" xfId="0" applyFont="1" applyBorder="1" applyAlignment="1">
      <alignment vertical="center" wrapText="1"/>
    </xf>
    <xf numFmtId="0" fontId="11" fillId="0" borderId="1" xfId="0" applyFont="1" applyBorder="1" applyAlignment="1">
      <alignment horizontal="left" vertical="center" wrapText="1"/>
    </xf>
    <xf numFmtId="0" fontId="11" fillId="5" borderId="1" xfId="0" applyFont="1" applyFill="1" applyBorder="1" applyAlignment="1">
      <alignment horizontal="left" vertical="center" wrapText="1"/>
    </xf>
    <xf numFmtId="0" fontId="11" fillId="5" borderId="1" xfId="0" applyFont="1" applyFill="1" applyBorder="1" applyAlignment="1">
      <alignment vertical="center" wrapText="1"/>
    </xf>
    <xf numFmtId="0" fontId="9" fillId="2" borderId="1" xfId="0" applyFont="1" applyFill="1" applyBorder="1" applyAlignment="1">
      <alignment horizontal="center" vertical="center" wrapText="1"/>
    </xf>
    <xf numFmtId="4" fontId="9" fillId="2" borderId="1" xfId="0" applyNumberFormat="1" applyFont="1" applyFill="1" applyBorder="1" applyAlignment="1">
      <alignment horizontal="center" vertical="center" wrapText="1"/>
    </xf>
    <xf numFmtId="4" fontId="9" fillId="2" borderId="2" xfId="0" applyNumberFormat="1" applyFont="1" applyFill="1" applyBorder="1" applyAlignment="1">
      <alignment horizontal="center" vertical="center" wrapText="1"/>
    </xf>
    <xf numFmtId="4" fontId="9" fillId="2" borderId="4" xfId="0" applyNumberFormat="1" applyFont="1" applyFill="1" applyBorder="1" applyAlignment="1">
      <alignment horizontal="center" vertical="center" wrapText="1"/>
    </xf>
    <xf numFmtId="0" fontId="11" fillId="4" borderId="1" xfId="0" applyFont="1" applyFill="1" applyBorder="1" applyAlignment="1">
      <alignment vertical="center" wrapText="1"/>
    </xf>
    <xf numFmtId="0" fontId="11" fillId="4" borderId="1" xfId="0" applyFont="1" applyFill="1" applyBorder="1" applyAlignment="1">
      <alignment horizontal="left" vertical="center" wrapText="1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 wrapText="1"/>
    </xf>
    <xf numFmtId="0" fontId="7" fillId="0" borderId="0" xfId="3" applyFont="1" applyAlignment="1">
      <alignment horizontal="center" vertical="center"/>
    </xf>
    <xf numFmtId="0" fontId="4" fillId="0" borderId="0" xfId="0" applyFont="1" applyAlignment="1">
      <alignment horizontal="left" vertical="top" wrapText="1"/>
    </xf>
  </cellXfs>
  <cellStyles count="4">
    <cellStyle name="Currency" xfId="1" builtinId="4"/>
    <cellStyle name="Hyperlink" xfId="3" builtinId="8"/>
    <cellStyle name="Normal" xfId="0" builtinId="0"/>
    <cellStyle name="Percent" xfId="2" builtinId="5"/>
  </cellStyles>
  <dxfs count="14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Open Sans"/>
        <family val="2"/>
        <scheme val="none"/>
      </font>
      <numFmt numFmtId="165" formatCode="&quot;$&quot;#,##0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Open Sans"/>
        <family val="2"/>
        <scheme val="none"/>
      </font>
      <numFmt numFmtId="164" formatCode="0.0%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Open Sans"/>
        <family val="2"/>
        <scheme val="none"/>
      </font>
      <numFmt numFmtId="10" formatCode="&quot;$&quot;#,##0_);[Red]\(&quot;$&quot;#,##0\)"/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Open Sans"/>
        <family val="2"/>
        <scheme val="none"/>
      </font>
      <numFmt numFmtId="10" formatCode="&quot;$&quot;#,##0_);[Red]\(&quot;$&quot;#,##0\)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Open Sans"/>
        <family val="2"/>
        <scheme val="none"/>
      </font>
      <numFmt numFmtId="10" formatCode="&quot;$&quot;#,##0_);[Red]\(&quot;$&quot;#,##0\)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Open Sans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Open Sans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Open Sans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sz val="11"/>
        <name val="Open Sans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sz val="11"/>
        <name val="Open Sans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Open Sans"/>
        <family val="2"/>
        <scheme val="none"/>
      </font>
      <fill>
        <patternFill patternType="none">
          <fgColor indexed="64"/>
          <bgColor auto="1"/>
        </patternFill>
      </fill>
      <alignment horizontal="left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Open Sans"/>
        <family val="2"/>
        <scheme val="none"/>
      </font>
      <fill>
        <patternFill patternType="none">
          <fgColor indexed="64"/>
          <bgColor auto="1"/>
        </patternFill>
      </fill>
      <alignment horizontal="left" vertical="center" textRotation="0" wrapText="1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sz val="11"/>
        <name val="Open Sans"/>
        <family val="2"/>
        <scheme val="none"/>
      </font>
      <fill>
        <patternFill patternType="none">
          <fgColor rgb="FF000000"/>
          <bgColor auto="1"/>
        </patternFill>
      </fill>
      <alignment horizontal="left" textRotation="0" indent="0" justifyLastLine="0" shrinkToFit="0" readingOrder="0"/>
    </dxf>
    <dxf>
      <font>
        <b/>
        <i/>
        <strike val="0"/>
        <condense val="0"/>
        <extend val="0"/>
        <outline val="0"/>
        <shadow val="0"/>
        <u val="none"/>
        <vertAlign val="baseline"/>
        <sz val="12"/>
        <color theme="0"/>
        <name val="Open Sans"/>
        <family val="2"/>
        <scheme val="none"/>
      </font>
      <numFmt numFmtId="4" formatCode="#,##0.00"/>
      <fill>
        <patternFill patternType="solid">
          <fgColor indexed="64"/>
          <bgColor theme="6" tint="-0.499984740745262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styles" Target="styles.xml"/><Relationship Id="rId7" Type="http://schemas.openxmlformats.org/officeDocument/2006/relationships/customXml" Target="../customXml/item1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microsoft.com/office/2017/10/relationships/person" Target="persons/person.xml"/><Relationship Id="rId4" Type="http://schemas.openxmlformats.org/officeDocument/2006/relationships/sharedStrings" Target="sharedStrings.xml"/><Relationship Id="rId9" Type="http://schemas.openxmlformats.org/officeDocument/2006/relationships/customXml" Target="../customXml/item3.xml"/></Relationships>
</file>

<file path=xl/drawings/_rels/vmlDrawing1.vml.rels><?xml version="1.0" encoding="UTF-8" standalone="yes"?>
<Relationships xmlns="http://schemas.openxmlformats.org/package/2006/relationships"><Relationship Id="rId3" Type="http://schemas.openxmlformats.org/officeDocument/2006/relationships/image" Target="../media/image3.emf"/><Relationship Id="rId2" Type="http://schemas.openxmlformats.org/officeDocument/2006/relationships/image" Target="../media/image2.emf"/><Relationship Id="rId1" Type="http://schemas.openxmlformats.org/officeDocument/2006/relationships/image" Target="../media/image1.emf"/><Relationship Id="rId5" Type="http://schemas.openxmlformats.org/officeDocument/2006/relationships/image" Target="../media/image5.emf"/><Relationship Id="rId4" Type="http://schemas.openxmlformats.org/officeDocument/2006/relationships/image" Target="../media/image4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12</xdr:col>
      <xdr:colOff>861060</xdr:colOff>
      <xdr:row>191</xdr:row>
      <xdr:rowOff>579120</xdr:rowOff>
    </xdr:from>
    <xdr:to>
      <xdr:col>13</xdr:col>
      <xdr:colOff>152399</xdr:colOff>
      <xdr:row>192</xdr:row>
      <xdr:rowOff>99060</xdr:rowOff>
    </xdr:to>
    <xdr:sp macro="" textlink="">
      <xdr:nvSpPr>
        <xdr:cNvPr id="2" name="Picture 1" hidden="1">
          <a:extLst>
            <a:ext uri="{63B3BB69-23CF-44E3-9099-C40C66FF867C}">
              <a14:compatExt xmlns:a14="http://schemas.microsoft.com/office/drawing/2010/main" spid="_x0000_s1025"/>
            </a:ext>
            <a:ext uri="{FF2B5EF4-FFF2-40B4-BE49-F238E27FC236}">
              <a16:creationId xmlns:a16="http://schemas.microsoft.com/office/drawing/2014/main" id="{D1DBED68-A283-4DBA-8DF2-7079D2B1F0A4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ln w="9525">
          <a:miter lim="800000"/>
          <a:headEnd/>
          <a:tailEnd/>
        </a:ln>
      </xdr:spPr>
    </xdr:sp>
    <xdr:clientData/>
  </xdr:twoCellAnchor>
  <xdr:twoCellAnchor editAs="oneCell">
    <xdr:from>
      <xdr:col>12</xdr:col>
      <xdr:colOff>861060</xdr:colOff>
      <xdr:row>191</xdr:row>
      <xdr:rowOff>579120</xdr:rowOff>
    </xdr:from>
    <xdr:to>
      <xdr:col>13</xdr:col>
      <xdr:colOff>152399</xdr:colOff>
      <xdr:row>192</xdr:row>
      <xdr:rowOff>99060</xdr:rowOff>
    </xdr:to>
    <xdr:sp macro="" textlink="">
      <xdr:nvSpPr>
        <xdr:cNvPr id="3" name="Picture 2" hidden="1">
          <a:extLst>
            <a:ext uri="{63B3BB69-23CF-44E3-9099-C40C66FF867C}">
              <a14:compatExt xmlns:a14="http://schemas.microsoft.com/office/drawing/2010/main" spid="_x0000_s1026"/>
            </a:ext>
            <a:ext uri="{FF2B5EF4-FFF2-40B4-BE49-F238E27FC236}">
              <a16:creationId xmlns:a16="http://schemas.microsoft.com/office/drawing/2014/main" id="{0EC916EF-57A4-459C-839B-FABCCF68653D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ln w="9525">
          <a:miter lim="800000"/>
          <a:headEnd/>
          <a:tailEnd/>
        </a:ln>
      </xdr:spPr>
    </xdr:sp>
    <xdr:clientData/>
  </xdr:twoCellAnchor>
  <xdr:twoCellAnchor editAs="oneCell">
    <xdr:from>
      <xdr:col>12</xdr:col>
      <xdr:colOff>861060</xdr:colOff>
      <xdr:row>191</xdr:row>
      <xdr:rowOff>579120</xdr:rowOff>
    </xdr:from>
    <xdr:to>
      <xdr:col>13</xdr:col>
      <xdr:colOff>152399</xdr:colOff>
      <xdr:row>192</xdr:row>
      <xdr:rowOff>99060</xdr:rowOff>
    </xdr:to>
    <xdr:sp macro="" textlink="">
      <xdr:nvSpPr>
        <xdr:cNvPr id="4" name="Picture 3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8438D213-0C98-4676-A1F3-C0FA638B71C7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ln w="9525">
          <a:miter lim="800000"/>
          <a:headEnd/>
          <a:tailEnd/>
        </a:ln>
      </xdr:spPr>
    </xdr:sp>
    <xdr:clientData/>
  </xdr:twoCellAnchor>
  <xdr:twoCellAnchor editAs="oneCell">
    <xdr:from>
      <xdr:col>12</xdr:col>
      <xdr:colOff>861060</xdr:colOff>
      <xdr:row>191</xdr:row>
      <xdr:rowOff>579120</xdr:rowOff>
    </xdr:from>
    <xdr:to>
      <xdr:col>13</xdr:col>
      <xdr:colOff>152399</xdr:colOff>
      <xdr:row>192</xdr:row>
      <xdr:rowOff>99060</xdr:rowOff>
    </xdr:to>
    <xdr:sp macro="" textlink="">
      <xdr:nvSpPr>
        <xdr:cNvPr id="5" name="Picture 4" hidden="1">
          <a:extLst>
            <a:ext uri="{63B3BB69-23CF-44E3-9099-C40C66FF867C}">
              <a14:compatExt xmlns:a14="http://schemas.microsoft.com/office/drawing/2010/main" spid="_x0000_s1028"/>
            </a:ext>
            <a:ext uri="{FF2B5EF4-FFF2-40B4-BE49-F238E27FC236}">
              <a16:creationId xmlns:a16="http://schemas.microsoft.com/office/drawing/2014/main" id="{9C58215A-79AB-4D9C-9359-603F4DD98346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ln w="9525">
          <a:miter lim="800000"/>
          <a:headEnd/>
          <a:tailEnd/>
        </a:ln>
      </xdr:spPr>
    </xdr:sp>
    <xdr:clientData/>
  </xdr:twoCellAnchor>
  <xdr:twoCellAnchor editAs="oneCell">
    <xdr:from>
      <xdr:col>12</xdr:col>
      <xdr:colOff>861060</xdr:colOff>
      <xdr:row>191</xdr:row>
      <xdr:rowOff>579120</xdr:rowOff>
    </xdr:from>
    <xdr:to>
      <xdr:col>13</xdr:col>
      <xdr:colOff>152399</xdr:colOff>
      <xdr:row>192</xdr:row>
      <xdr:rowOff>99060</xdr:rowOff>
    </xdr:to>
    <xdr:sp macro="" textlink="">
      <xdr:nvSpPr>
        <xdr:cNvPr id="6" name="Picture 5" hidden="1">
          <a:extLst>
            <a:ext uri="{63B3BB69-23CF-44E3-9099-C40C66FF867C}">
              <a14:compatExt xmlns:a14="http://schemas.microsoft.com/office/drawing/2010/main" spid="_x0000_s1029"/>
            </a:ext>
            <a:ext uri="{FF2B5EF4-FFF2-40B4-BE49-F238E27FC236}">
              <a16:creationId xmlns:a16="http://schemas.microsoft.com/office/drawing/2014/main" id="{956E14A1-1A3B-4F17-B2FE-F348CA04FCFD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ln w="9525">
          <a:miter lim="800000"/>
          <a:headEnd/>
          <a:tailEnd/>
        </a:ln>
      </xdr:spPr>
    </xdr:sp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>
  <person displayName="Christine Leibbrand-Lapinsky" id="{9535FF02-BEF8-41B0-B7C7-ABE020C3D198}" userId="cleibb@uw.edu" providerId="PeoplePicker"/>
  <person displayName="Christine Leibbrand-Lapinsky" id="{3DB25D63-62B8-4BF3-A2A5-B792C02F1ECE}" userId="S::cleibb@uw.edu::001775f1-4b61-43ea-a33c-1689abf351c8" providerId="AD"/>
  <person displayName="Lauren Hatchett" id="{E5899FB4-9232-4347-9D8C-EFE2132DDE42}" userId="S::lehatch@uw.edu::f2456d60-36f6-4883-bd48-a66af1dd0103" providerId="AD"/>
</personList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CAD8E583-AF84-4056-89A3-49028E23726A}" name="Table17835" displayName="Table17835" ref="B7:M183" totalsRowShown="0" headerRowDxfId="13" dataDxfId="12">
  <autoFilter ref="B7:M183" xr:uid="{2DCB0416-77C1-46AC-96DF-CCC6857577C6}"/>
  <sortState xmlns:xlrd2="http://schemas.microsoft.com/office/spreadsheetml/2017/richdata2" ref="B8:M183">
    <sortCondition ref="B7:B183"/>
  </sortState>
  <tableColumns count="12">
    <tableColumn id="1" xr3:uid="{65F0226F-436E-4B68-99F2-5F2E0E1A9CC3}" name="School/College/Campus" dataDxfId="11"/>
    <tableColumn id="2" xr3:uid="{57AEDF4E-6FB7-4939-9547-CC35950968B9}" name="Program / Major" dataDxfId="10"/>
    <tableColumn id="3" xr3:uid="{CBB1F992-1EFF-4499-9A62-33C730000C4B}" name="Format" dataDxfId="9"/>
    <tableColumn id="4" xr3:uid="{4C91F94F-3060-4A0F-93D2-4BD2EAB17FE2}" name="Degree Awarded" dataDxfId="8"/>
    <tableColumn id="5" xr3:uid="{EB4269D7-0970-4628-AEEC-1C227DD292D4}" name="Major Code" dataDxfId="7"/>
    <tableColumn id="6" xr3:uid="{40987163-BDBA-4409-8EBE-26BFB49DDE1B}" name="Notes" dataDxfId="6"/>
    <tableColumn id="7" xr3:uid="{8767F8FF-5FC1-4780-A77D-D4974F5A9F86}" name="Administered by" dataDxfId="5"/>
    <tableColumn id="8" xr3:uid="{FBCB07C5-53D6-4532-A0FD-1A1FE997F782}" name="Per Credit hour or _x000a_Per Quarter" dataDxfId="4"/>
    <tableColumn id="9" xr3:uid="{31004240-FF2E-4EDB-B800-C7F810AA0E6D}" name="FY26 _x000a_(Current Rate NOT ROUNDED)" dataDxfId="3"/>
    <tableColumn id="13" xr3:uid="{6B6F2E74-58C0-4C92-BCAB-5DFCF69370BE}" name="FY26_x000a_(Current Rate) " dataDxfId="2">
      <calculatedColumnFormula>ROUND(Table17835[[#This Row],[FY26 
(Current Rate NOT ROUNDED)]],0)</calculatedColumnFormula>
    </tableColumn>
    <tableColumn id="10" xr3:uid="{720BD3AB-255A-4E4F-977C-D5513A1D24E8}" name="% Change" dataDxfId="1" dataCellStyle="Percent">
      <calculatedColumnFormula>15%</calculatedColumnFormula>
    </tableColumn>
    <tableColumn id="11" xr3:uid="{3B3AD15A-0B19-41E0-9DA1-7B8E976A46F3}" name=" Proposed Fee Rate" dataDxfId="0" dataCellStyle="Currency">
      <calculatedColumnFormula>ROUND(Table17835[[#This Row],[FY26
(Current Rate) ]]*(1+(Table17835[[#This Row],[% Change]])),0)</calculatedColumnFormula>
    </tableColumn>
  </tableColumns>
  <tableStyleInfo name="TableStyleMedium5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threadedComments/threadedComment1.xml><?xml version="1.0" encoding="utf-8"?>
<ThreadedComments xmlns="http://schemas.microsoft.com/office/spreadsheetml/2018/threadedcomments" xmlns:x="http://schemas.openxmlformats.org/spreadsheetml/2006/main">
  <threadedComment ref="A1" dT="2025-08-20T19:50:53.90" personId="{E5899FB4-9232-4347-9D8C-EFE2132DDE42}" id="{95EF1A40-F504-4DCE-92A6-79A595164F99}">
    <text>@Christine Leibbrand-Lapinsky Here is the template for FY27 fee-based rate recommendations!</text>
    <mentions>
      <mention mentionpersonId="{9535FF02-BEF8-41B0-B7C7-ABE020C3D198}" mentionId="{41542B9D-CF38-40E3-82CE-574A4FB1D34A}" startIndex="0" length="29"/>
    </mentions>
  </threadedComment>
  <threadedComment ref="A1" dT="2025-08-21T15:29:48.73" personId="{3DB25D63-62B8-4BF3-A2A5-B792C02F1ECE}" id="{74B4F7D1-8239-4A1C-8821-31E449098B3E}" parentId="{95EF1A40-F504-4DCE-92A6-79A595164F99}">
    <text>This looks great! I reviewed it against the 2026 Approved Rates spreadsheet and couldn't find any issues!</text>
  </threadedComment>
</ThreadedComments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7" Type="http://schemas.microsoft.com/office/2017/10/relationships/threadedComment" Target="../threadedComments/threadedComment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registrar.washington.edu/students/fee-based-programs-faq/" TargetMode="External"/><Relationship Id="rId6" Type="http://schemas.openxmlformats.org/officeDocument/2006/relationships/comments" Target="../comments1.xml"/><Relationship Id="rId5" Type="http://schemas.openxmlformats.org/officeDocument/2006/relationships/table" Target="../tables/table1.xml"/><Relationship Id="rId4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453445-9122-4C19-852F-FDB98C3ACE40}">
  <sheetPr>
    <tabColor theme="8" tint="-0.249977111117893"/>
    <pageSetUpPr fitToPage="1"/>
  </sheetPr>
  <dimension ref="A1:M183"/>
  <sheetViews>
    <sheetView tabSelected="1" topLeftCell="A174" zoomScale="72" zoomScaleNormal="55" zoomScaleSheetLayoutView="70" workbookViewId="0">
      <selection sqref="A1:M1"/>
    </sheetView>
  </sheetViews>
  <sheetFormatPr defaultColWidth="8.7109375" defaultRowHeight="54.95" customHeight="1" outlineLevelRow="1" outlineLevelCol="1"/>
  <cols>
    <col min="1" max="1" width="34.42578125" style="23" bestFit="1" customWidth="1"/>
    <col min="2" max="2" width="31" style="24" customWidth="1" outlineLevel="1"/>
    <col min="3" max="3" width="76.140625" style="24" customWidth="1"/>
    <col min="4" max="4" width="16.85546875" style="2" hidden="1" customWidth="1" outlineLevel="1"/>
    <col min="5" max="5" width="12.42578125" style="2" hidden="1" customWidth="1" outlineLevel="1"/>
    <col min="6" max="6" width="29" style="1" customWidth="1" collapsed="1"/>
    <col min="7" max="7" width="39.7109375" style="24" customWidth="1"/>
    <col min="8" max="8" width="28.42578125" style="24" customWidth="1"/>
    <col min="9" max="9" width="27.42578125" style="24" bestFit="1" customWidth="1"/>
    <col min="10" max="10" width="18.28515625" style="25" hidden="1" customWidth="1"/>
    <col min="11" max="11" width="18.28515625" style="25" customWidth="1"/>
    <col min="12" max="12" width="18.28515625" style="26" customWidth="1"/>
    <col min="13" max="13" width="15" style="27" bestFit="1" customWidth="1"/>
    <col min="14" max="16384" width="8.7109375" style="24"/>
  </cols>
  <sheetData>
    <row r="1" spans="1:13" ht="21">
      <c r="A1" s="38" t="s">
        <v>0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</row>
    <row r="2" spans="1:13" ht="45.6" customHeight="1">
      <c r="A2" s="39" t="s">
        <v>1</v>
      </c>
      <c r="B2" s="39"/>
      <c r="C2" s="39"/>
      <c r="D2" s="39"/>
      <c r="E2" s="39"/>
      <c r="F2" s="39"/>
      <c r="G2" s="39"/>
      <c r="H2" s="39"/>
      <c r="I2" s="39"/>
      <c r="J2" s="39"/>
      <c r="K2" s="39"/>
      <c r="L2" s="39"/>
      <c r="M2" s="39"/>
    </row>
    <row r="3" spans="1:13" ht="15" customHeight="1">
      <c r="A3" s="40" t="s">
        <v>2</v>
      </c>
      <c r="B3" s="40"/>
      <c r="C3" s="40"/>
      <c r="D3" s="40"/>
      <c r="E3" s="40"/>
      <c r="F3" s="40"/>
      <c r="G3" s="40"/>
      <c r="H3" s="40"/>
      <c r="I3" s="40"/>
      <c r="J3" s="40"/>
      <c r="K3" s="40"/>
      <c r="L3" s="40"/>
      <c r="M3" s="40"/>
    </row>
    <row r="4" spans="1:13" ht="54.95" hidden="1" customHeight="1">
      <c r="A4" s="41" t="s">
        <v>3</v>
      </c>
      <c r="B4" s="41"/>
      <c r="C4" s="41"/>
      <c r="D4" s="41"/>
      <c r="E4" s="41"/>
      <c r="F4" s="41"/>
      <c r="G4" s="41"/>
      <c r="H4" s="41"/>
      <c r="I4" s="41"/>
      <c r="J4" s="41"/>
      <c r="K4" s="41"/>
      <c r="L4" s="41"/>
      <c r="M4" s="41"/>
    </row>
    <row r="5" spans="1:13" ht="14.25" customHeight="1">
      <c r="A5" s="32" t="s">
        <v>4</v>
      </c>
      <c r="B5" s="32" t="s">
        <v>4</v>
      </c>
      <c r="C5" s="32" t="s">
        <v>5</v>
      </c>
      <c r="D5" s="4"/>
      <c r="E5" s="4"/>
      <c r="F5" s="32" t="s">
        <v>6</v>
      </c>
      <c r="G5" s="32" t="s">
        <v>7</v>
      </c>
      <c r="H5" s="32" t="s">
        <v>8</v>
      </c>
      <c r="I5" s="32" t="s">
        <v>9</v>
      </c>
      <c r="J5" s="33" t="s">
        <v>10</v>
      </c>
      <c r="K5" s="34" t="s">
        <v>11</v>
      </c>
      <c r="L5" s="34" t="s">
        <v>12</v>
      </c>
      <c r="M5" s="35"/>
    </row>
    <row r="6" spans="1:13" ht="36" customHeight="1">
      <c r="A6" s="32"/>
      <c r="B6" s="32"/>
      <c r="C6" s="32"/>
      <c r="D6" s="4"/>
      <c r="E6" s="4"/>
      <c r="F6" s="32"/>
      <c r="G6" s="32"/>
      <c r="H6" s="32"/>
      <c r="I6" s="32"/>
      <c r="J6" s="33"/>
      <c r="K6" s="34"/>
      <c r="L6" s="5" t="s">
        <v>13</v>
      </c>
      <c r="M6" s="6" t="s">
        <v>14</v>
      </c>
    </row>
    <row r="7" spans="1:13" s="10" customFormat="1" ht="52.15" outlineLevel="1">
      <c r="A7" s="3" t="s">
        <v>15</v>
      </c>
      <c r="B7" s="7" t="s">
        <v>4</v>
      </c>
      <c r="C7" s="7" t="s">
        <v>5</v>
      </c>
      <c r="D7" s="7" t="s">
        <v>16</v>
      </c>
      <c r="E7" s="7" t="s">
        <v>17</v>
      </c>
      <c r="F7" s="7" t="s">
        <v>6</v>
      </c>
      <c r="G7" s="7" t="s">
        <v>7</v>
      </c>
      <c r="H7" s="7" t="s">
        <v>8</v>
      </c>
      <c r="I7" s="7" t="s">
        <v>18</v>
      </c>
      <c r="J7" s="8" t="s">
        <v>19</v>
      </c>
      <c r="K7" s="8" t="s">
        <v>20</v>
      </c>
      <c r="L7" s="9" t="s">
        <v>13</v>
      </c>
      <c r="M7" s="8" t="s">
        <v>21</v>
      </c>
    </row>
    <row r="8" spans="1:13" ht="16.5" customHeight="1">
      <c r="A8" s="36" t="s">
        <v>22</v>
      </c>
      <c r="B8" s="11" t="s">
        <v>23</v>
      </c>
      <c r="C8" s="11" t="s">
        <v>24</v>
      </c>
      <c r="D8" s="12" t="s">
        <v>25</v>
      </c>
      <c r="E8" s="12" t="s">
        <v>26</v>
      </c>
      <c r="F8" s="12" t="s">
        <v>27</v>
      </c>
      <c r="G8" s="4"/>
      <c r="H8" s="4" t="s">
        <v>28</v>
      </c>
      <c r="I8" s="4" t="s">
        <v>29</v>
      </c>
      <c r="J8" s="13">
        <v>1134</v>
      </c>
      <c r="K8" s="13">
        <f>ROUND(Table17835[[#This Row],[FY26 
(Current Rate NOT ROUNDED)]],0)</f>
        <v>1134</v>
      </c>
      <c r="L8" s="14">
        <v>0</v>
      </c>
      <c r="M8" s="15">
        <f>ROUND(Table17835[[#This Row],[FY26
(Current Rate) ]]*(1+(Table17835[[#This Row],[% Change]])),0)</f>
        <v>1134</v>
      </c>
    </row>
    <row r="9" spans="1:13" ht="15.6">
      <c r="A9" s="36"/>
      <c r="B9" s="11" t="s">
        <v>23</v>
      </c>
      <c r="C9" s="11" t="s">
        <v>30</v>
      </c>
      <c r="D9" s="12"/>
      <c r="E9" s="12" t="s">
        <v>26</v>
      </c>
      <c r="F9" s="12" t="s">
        <v>31</v>
      </c>
      <c r="G9" s="4" t="s">
        <v>32</v>
      </c>
      <c r="H9" s="4" t="s">
        <v>28</v>
      </c>
      <c r="I9" s="4" t="s">
        <v>33</v>
      </c>
      <c r="J9" s="13">
        <v>5921</v>
      </c>
      <c r="K9" s="13">
        <f>ROUND(Table17835[[#This Row],[FY26 
(Current Rate NOT ROUNDED)]],0)</f>
        <v>5921</v>
      </c>
      <c r="L9" s="14">
        <v>0</v>
      </c>
      <c r="M9" s="15">
        <f>ROUND(Table17835[[#This Row],[FY26
(Current Rate) ]]*(1+(Table17835[[#This Row],[% Change]])),0)</f>
        <v>5921</v>
      </c>
    </row>
    <row r="10" spans="1:13" ht="15.6">
      <c r="A10" s="36"/>
      <c r="B10" s="11" t="s">
        <v>23</v>
      </c>
      <c r="C10" s="11" t="s">
        <v>34</v>
      </c>
      <c r="D10" s="12"/>
      <c r="E10" s="12" t="s">
        <v>26</v>
      </c>
      <c r="F10" s="12" t="s">
        <v>31</v>
      </c>
      <c r="G10" s="4" t="s">
        <v>35</v>
      </c>
      <c r="H10" s="4" t="s">
        <v>28</v>
      </c>
      <c r="I10" s="4" t="s">
        <v>33</v>
      </c>
      <c r="J10" s="13">
        <v>10563</v>
      </c>
      <c r="K10" s="13">
        <f>ROUND(Table17835[[#This Row],[FY26 
(Current Rate NOT ROUNDED)]],0)</f>
        <v>10563</v>
      </c>
      <c r="L10" s="14">
        <v>0</v>
      </c>
      <c r="M10" s="15">
        <f>ROUND(Table17835[[#This Row],[FY26
(Current Rate) ]]*(1+(Table17835[[#This Row],[% Change]])),0)</f>
        <v>10563</v>
      </c>
    </row>
    <row r="11" spans="1:13" ht="33.6" customHeight="1">
      <c r="A11" s="36"/>
      <c r="B11" s="11" t="s">
        <v>23</v>
      </c>
      <c r="C11" s="11" t="s">
        <v>36</v>
      </c>
      <c r="D11" s="12"/>
      <c r="E11" s="12" t="s">
        <v>26</v>
      </c>
      <c r="F11" s="12" t="s">
        <v>37</v>
      </c>
      <c r="G11" s="16"/>
      <c r="H11" s="4" t="s">
        <v>28</v>
      </c>
      <c r="I11" s="16" t="s">
        <v>29</v>
      </c>
      <c r="J11" s="13">
        <v>1212</v>
      </c>
      <c r="K11" s="13">
        <f>ROUND(Table17835[[#This Row],[FY26 
(Current Rate NOT ROUNDED)]],0)</f>
        <v>1212</v>
      </c>
      <c r="L11" s="14">
        <v>0</v>
      </c>
      <c r="M11" s="15">
        <f>ROUND(Table17835[[#This Row],[FY26
(Current Rate) ]]*(1+(Table17835[[#This Row],[% Change]])),0)</f>
        <v>1212</v>
      </c>
    </row>
    <row r="12" spans="1:13" ht="30" customHeight="1">
      <c r="A12" s="36"/>
      <c r="B12" s="11" t="s">
        <v>23</v>
      </c>
      <c r="C12" s="11" t="s">
        <v>38</v>
      </c>
      <c r="D12" s="12" t="s">
        <v>25</v>
      </c>
      <c r="E12" s="12" t="s">
        <v>26</v>
      </c>
      <c r="F12" s="12" t="s">
        <v>39</v>
      </c>
      <c r="G12" s="4"/>
      <c r="H12" s="4" t="s">
        <v>28</v>
      </c>
      <c r="I12" s="4" t="s">
        <v>29</v>
      </c>
      <c r="J12" s="13">
        <v>1212</v>
      </c>
      <c r="K12" s="13">
        <f>ROUND(Table17835[[#This Row],[FY26 
(Current Rate NOT ROUNDED)]],0)</f>
        <v>1212</v>
      </c>
      <c r="L12" s="14">
        <v>0</v>
      </c>
      <c r="M12" s="15">
        <f>ROUND(Table17835[[#This Row],[FY26
(Current Rate) ]]*(1+(Table17835[[#This Row],[% Change]])),0)</f>
        <v>1212</v>
      </c>
    </row>
    <row r="13" spans="1:13" ht="50.1" customHeight="1">
      <c r="A13" s="36"/>
      <c r="B13" s="11" t="s">
        <v>23</v>
      </c>
      <c r="C13" s="11" t="s">
        <v>40</v>
      </c>
      <c r="D13" s="12"/>
      <c r="E13" s="12" t="s">
        <v>26</v>
      </c>
      <c r="F13" s="12" t="s">
        <v>41</v>
      </c>
      <c r="G13" s="16" t="s">
        <v>42</v>
      </c>
      <c r="H13" s="4" t="s">
        <v>28</v>
      </c>
      <c r="I13" s="16" t="s">
        <v>29</v>
      </c>
      <c r="J13" s="13">
        <v>312</v>
      </c>
      <c r="K13" s="13">
        <f>ROUND(Table17835[[#This Row],[FY26 
(Current Rate NOT ROUNDED)]],0)</f>
        <v>312</v>
      </c>
      <c r="L13" s="14">
        <v>0</v>
      </c>
      <c r="M13" s="15">
        <f>ROUND(Table17835[[#This Row],[FY26
(Current Rate) ]]*(1+(Table17835[[#This Row],[% Change]])),0)</f>
        <v>312</v>
      </c>
    </row>
    <row r="14" spans="1:13" ht="31.15">
      <c r="A14" s="36"/>
      <c r="B14" s="11" t="s">
        <v>23</v>
      </c>
      <c r="C14" s="11" t="s">
        <v>43</v>
      </c>
      <c r="D14" s="12"/>
      <c r="E14" s="12" t="s">
        <v>26</v>
      </c>
      <c r="F14" s="12" t="s">
        <v>44</v>
      </c>
      <c r="G14" s="4" t="s">
        <v>45</v>
      </c>
      <c r="H14" s="4" t="s">
        <v>28</v>
      </c>
      <c r="I14" s="16" t="s">
        <v>29</v>
      </c>
      <c r="J14" s="17">
        <v>300</v>
      </c>
      <c r="K14" s="13">
        <f>ROUND(Table17835[[#This Row],[FY26 
(Current Rate NOT ROUNDED)]],0)</f>
        <v>300</v>
      </c>
      <c r="L14" s="14">
        <v>0</v>
      </c>
      <c r="M14" s="15">
        <f>ROUND(Table17835[[#This Row],[FY26
(Current Rate) ]]*(1+(Table17835[[#This Row],[% Change]])),0)</f>
        <v>300</v>
      </c>
    </row>
    <row r="15" spans="1:13" ht="31.15">
      <c r="A15" s="36"/>
      <c r="B15" s="11" t="s">
        <v>23</v>
      </c>
      <c r="C15" s="11" t="s">
        <v>46</v>
      </c>
      <c r="D15" s="12"/>
      <c r="E15" s="12" t="s">
        <v>26</v>
      </c>
      <c r="F15" s="12" t="s">
        <v>47</v>
      </c>
      <c r="G15" s="4" t="s">
        <v>45</v>
      </c>
      <c r="H15" s="4" t="s">
        <v>28</v>
      </c>
      <c r="I15" s="16" t="s">
        <v>29</v>
      </c>
      <c r="J15" s="17">
        <v>300</v>
      </c>
      <c r="K15" s="13">
        <f>ROUND(Table17835[[#This Row],[FY26 
(Current Rate NOT ROUNDED)]],0)</f>
        <v>300</v>
      </c>
      <c r="L15" s="14">
        <v>0</v>
      </c>
      <c r="M15" s="15">
        <f>ROUND(Table17835[[#This Row],[FY26
(Current Rate) ]]*(1+(Table17835[[#This Row],[% Change]])),0)</f>
        <v>300</v>
      </c>
    </row>
    <row r="16" spans="1:13" ht="15.6">
      <c r="A16" s="36"/>
      <c r="B16" s="11" t="s">
        <v>23</v>
      </c>
      <c r="C16" s="11" t="s">
        <v>48</v>
      </c>
      <c r="D16" s="12"/>
      <c r="E16" s="12" t="s">
        <v>49</v>
      </c>
      <c r="F16" s="12" t="s">
        <v>50</v>
      </c>
      <c r="G16" s="4"/>
      <c r="H16" s="4" t="s">
        <v>28</v>
      </c>
      <c r="I16" s="4" t="s">
        <v>29</v>
      </c>
      <c r="J16" s="13">
        <v>867</v>
      </c>
      <c r="K16" s="13">
        <f>ROUND(Table17835[[#This Row],[FY26 
(Current Rate NOT ROUNDED)]],0)</f>
        <v>867</v>
      </c>
      <c r="L16" s="14">
        <v>0</v>
      </c>
      <c r="M16" s="15">
        <f>ROUND(Table17835[[#This Row],[FY26
(Current Rate) ]]*(1+(Table17835[[#This Row],[% Change]])),0)</f>
        <v>867</v>
      </c>
    </row>
    <row r="17" spans="1:13" ht="15.6">
      <c r="A17" s="36"/>
      <c r="B17" s="11" t="s">
        <v>23</v>
      </c>
      <c r="C17" s="11" t="s">
        <v>51</v>
      </c>
      <c r="D17" s="12"/>
      <c r="E17" s="12" t="s">
        <v>49</v>
      </c>
      <c r="F17" s="12" t="s">
        <v>52</v>
      </c>
      <c r="G17" s="16"/>
      <c r="H17" s="4" t="s">
        <v>28</v>
      </c>
      <c r="I17" s="16" t="s">
        <v>29</v>
      </c>
      <c r="J17" s="13">
        <v>867</v>
      </c>
      <c r="K17" s="13">
        <f>ROUND(Table17835[[#This Row],[FY26 
(Current Rate NOT ROUNDED)]],0)</f>
        <v>867</v>
      </c>
      <c r="L17" s="14">
        <v>0</v>
      </c>
      <c r="M17" s="15">
        <f>ROUND(Table17835[[#This Row],[FY26
(Current Rate) ]]*(1+(Table17835[[#This Row],[% Change]])),0)</f>
        <v>867</v>
      </c>
    </row>
    <row r="18" spans="1:13" ht="15.6">
      <c r="A18" s="36"/>
      <c r="B18" s="11" t="s">
        <v>23</v>
      </c>
      <c r="C18" s="11" t="s">
        <v>53</v>
      </c>
      <c r="D18" s="12"/>
      <c r="E18" s="12" t="s">
        <v>49</v>
      </c>
      <c r="F18" s="12" t="s">
        <v>54</v>
      </c>
      <c r="G18" s="16"/>
      <c r="H18" s="4" t="s">
        <v>28</v>
      </c>
      <c r="I18" s="16" t="s">
        <v>29</v>
      </c>
      <c r="J18" s="13">
        <v>867</v>
      </c>
      <c r="K18" s="13">
        <f>ROUND(Table17835[[#This Row],[FY26 
(Current Rate NOT ROUNDED)]],0)</f>
        <v>867</v>
      </c>
      <c r="L18" s="14">
        <v>0</v>
      </c>
      <c r="M18" s="15">
        <f>ROUND(Table17835[[#This Row],[FY26
(Current Rate) ]]*(1+(Table17835[[#This Row],[% Change]])),0)</f>
        <v>867</v>
      </c>
    </row>
    <row r="19" spans="1:13" ht="30.6" customHeight="1">
      <c r="A19" s="36"/>
      <c r="B19" s="11" t="s">
        <v>23</v>
      </c>
      <c r="C19" s="11" t="s">
        <v>55</v>
      </c>
      <c r="D19" s="12" t="s">
        <v>25</v>
      </c>
      <c r="E19" s="12" t="s">
        <v>56</v>
      </c>
      <c r="F19" s="12" t="s">
        <v>57</v>
      </c>
      <c r="G19" s="12" t="s">
        <v>58</v>
      </c>
      <c r="H19" s="4" t="s">
        <v>28</v>
      </c>
      <c r="I19" s="4" t="s">
        <v>29</v>
      </c>
      <c r="J19" s="13">
        <v>416</v>
      </c>
      <c r="K19" s="13">
        <f>ROUND(Table17835[[#This Row],[FY26 
(Current Rate NOT ROUNDED)]],0)</f>
        <v>416</v>
      </c>
      <c r="L19" s="14">
        <v>0</v>
      </c>
      <c r="M19" s="15">
        <f>ROUND(Table17835[[#This Row],[FY26
(Current Rate) ]]*(1+(Table17835[[#This Row],[% Change]])),0)</f>
        <v>416</v>
      </c>
    </row>
    <row r="20" spans="1:13" ht="31.15">
      <c r="A20" s="36"/>
      <c r="B20" s="11" t="s">
        <v>23</v>
      </c>
      <c r="C20" s="11" t="s">
        <v>59</v>
      </c>
      <c r="D20" s="12"/>
      <c r="E20" s="12" t="s">
        <v>26</v>
      </c>
      <c r="F20" s="12" t="s">
        <v>60</v>
      </c>
      <c r="G20" s="16"/>
      <c r="H20" s="4" t="s">
        <v>28</v>
      </c>
      <c r="I20" s="16" t="s">
        <v>29</v>
      </c>
      <c r="J20" s="13">
        <v>757</v>
      </c>
      <c r="K20" s="13">
        <f>ROUND(Table17835[[#This Row],[FY26 
(Current Rate NOT ROUNDED)]],0)</f>
        <v>757</v>
      </c>
      <c r="L20" s="14">
        <v>0</v>
      </c>
      <c r="M20" s="15">
        <f>ROUND(Table17835[[#This Row],[FY26
(Current Rate) ]]*(1+(Table17835[[#This Row],[% Change]])),0)</f>
        <v>757</v>
      </c>
    </row>
    <row r="21" spans="1:13" ht="15" customHeight="1">
      <c r="A21" s="36"/>
      <c r="B21" s="11" t="s">
        <v>23</v>
      </c>
      <c r="C21" s="11" t="s">
        <v>61</v>
      </c>
      <c r="D21" s="12"/>
      <c r="E21" s="12" t="s">
        <v>26</v>
      </c>
      <c r="F21" s="12" t="s">
        <v>62</v>
      </c>
      <c r="G21" s="4"/>
      <c r="H21" s="4" t="s">
        <v>28</v>
      </c>
      <c r="I21" s="4" t="s">
        <v>29</v>
      </c>
      <c r="J21" s="13">
        <v>1027</v>
      </c>
      <c r="K21" s="13">
        <f>ROUND(Table17835[[#This Row],[FY26 
(Current Rate NOT ROUNDED)]],0)</f>
        <v>1027</v>
      </c>
      <c r="L21" s="14">
        <v>0</v>
      </c>
      <c r="M21" s="15">
        <f>ROUND(Table17835[[#This Row],[FY26
(Current Rate) ]]*(1+(Table17835[[#This Row],[% Change]])),0)</f>
        <v>1027</v>
      </c>
    </row>
    <row r="22" spans="1:13" ht="15" customHeight="1">
      <c r="A22" s="36"/>
      <c r="B22" s="11" t="s">
        <v>23</v>
      </c>
      <c r="C22" s="11" t="s">
        <v>63</v>
      </c>
      <c r="D22" s="12"/>
      <c r="E22" s="12" t="s">
        <v>26</v>
      </c>
      <c r="F22" s="12" t="s">
        <v>64</v>
      </c>
      <c r="G22" s="16"/>
      <c r="H22" s="4" t="s">
        <v>28</v>
      </c>
      <c r="I22" s="16" t="s">
        <v>33</v>
      </c>
      <c r="J22" s="13">
        <v>9016</v>
      </c>
      <c r="K22" s="13">
        <f>ROUND(Table17835[[#This Row],[FY26 
(Current Rate NOT ROUNDED)]],0)</f>
        <v>9016</v>
      </c>
      <c r="L22" s="14">
        <v>0</v>
      </c>
      <c r="M22" s="15">
        <f>ROUND(Table17835[[#This Row],[FY26
(Current Rate) ]]*(1+(Table17835[[#This Row],[% Change]])),0)</f>
        <v>9016</v>
      </c>
    </row>
    <row r="23" spans="1:13" ht="15" customHeight="1">
      <c r="A23" s="36"/>
      <c r="B23" s="11" t="s">
        <v>23</v>
      </c>
      <c r="C23" s="11" t="s">
        <v>65</v>
      </c>
      <c r="D23" s="12"/>
      <c r="E23" s="12" t="s">
        <v>26</v>
      </c>
      <c r="F23" s="12" t="s">
        <v>66</v>
      </c>
      <c r="G23" s="16" t="s">
        <v>32</v>
      </c>
      <c r="H23" s="4" t="s">
        <v>28</v>
      </c>
      <c r="I23" s="16" t="s">
        <v>33</v>
      </c>
      <c r="J23" s="13">
        <v>8142</v>
      </c>
      <c r="K23" s="13">
        <f>ROUND(Table17835[[#This Row],[FY26 
(Current Rate NOT ROUNDED)]],0)</f>
        <v>8142</v>
      </c>
      <c r="L23" s="14">
        <v>0</v>
      </c>
      <c r="M23" s="15">
        <f>ROUND(Table17835[[#This Row],[FY26
(Current Rate) ]]*(1+(Table17835[[#This Row],[% Change]])),0)</f>
        <v>8142</v>
      </c>
    </row>
    <row r="24" spans="1:13" ht="15" customHeight="1">
      <c r="A24" s="36"/>
      <c r="B24" s="11" t="s">
        <v>23</v>
      </c>
      <c r="C24" s="11" t="s">
        <v>67</v>
      </c>
      <c r="D24" s="12"/>
      <c r="E24" s="12" t="s">
        <v>26</v>
      </c>
      <c r="F24" s="12" t="s">
        <v>66</v>
      </c>
      <c r="G24" s="16" t="s">
        <v>35</v>
      </c>
      <c r="H24" s="4" t="s">
        <v>28</v>
      </c>
      <c r="I24" s="16" t="s">
        <v>33</v>
      </c>
      <c r="J24" s="13">
        <v>10084</v>
      </c>
      <c r="K24" s="13">
        <f>ROUND(Table17835[[#This Row],[FY26 
(Current Rate NOT ROUNDED)]],0)</f>
        <v>10084</v>
      </c>
      <c r="L24" s="14">
        <v>0</v>
      </c>
      <c r="M24" s="15">
        <f>ROUND(Table17835[[#This Row],[FY26
(Current Rate) ]]*(1+(Table17835[[#This Row],[% Change]])),0)</f>
        <v>10084</v>
      </c>
    </row>
    <row r="25" spans="1:13" ht="15" customHeight="1">
      <c r="A25" s="36"/>
      <c r="B25" s="11" t="s">
        <v>23</v>
      </c>
      <c r="C25" s="11" t="s">
        <v>68</v>
      </c>
      <c r="D25" s="12"/>
      <c r="E25" s="12" t="s">
        <v>26</v>
      </c>
      <c r="F25" s="12" t="s">
        <v>69</v>
      </c>
      <c r="G25" s="4"/>
      <c r="H25" s="4" t="s">
        <v>28</v>
      </c>
      <c r="I25" s="4" t="s">
        <v>29</v>
      </c>
      <c r="J25" s="13">
        <v>876</v>
      </c>
      <c r="K25" s="13">
        <f>ROUND(Table17835[[#This Row],[FY26 
(Current Rate NOT ROUNDED)]],0)</f>
        <v>876</v>
      </c>
      <c r="L25" s="14">
        <v>0</v>
      </c>
      <c r="M25" s="15">
        <f>ROUND(Table17835[[#This Row],[FY26
(Current Rate) ]]*(1+(Table17835[[#This Row],[% Change]])),0)</f>
        <v>876</v>
      </c>
    </row>
    <row r="26" spans="1:13" ht="15" customHeight="1">
      <c r="A26" s="36"/>
      <c r="B26" s="11" t="s">
        <v>23</v>
      </c>
      <c r="C26" s="11" t="s">
        <v>70</v>
      </c>
      <c r="D26" s="12"/>
      <c r="E26" s="12" t="s">
        <v>71</v>
      </c>
      <c r="F26" s="12" t="s">
        <v>72</v>
      </c>
      <c r="G26" s="16" t="s">
        <v>73</v>
      </c>
      <c r="H26" s="4" t="s">
        <v>28</v>
      </c>
      <c r="I26" s="16" t="s">
        <v>29</v>
      </c>
      <c r="J26" s="13">
        <v>840</v>
      </c>
      <c r="K26" s="13">
        <f>ROUND(Table17835[[#This Row],[FY26 
(Current Rate NOT ROUNDED)]],0)</f>
        <v>840</v>
      </c>
      <c r="L26" s="14">
        <v>0</v>
      </c>
      <c r="M26" s="15">
        <f>ROUND(Table17835[[#This Row],[FY26
(Current Rate) ]]*(1+(Table17835[[#This Row],[% Change]])),0)</f>
        <v>840</v>
      </c>
    </row>
    <row r="27" spans="1:13" ht="31.15">
      <c r="A27" s="36"/>
      <c r="B27" s="11" t="s">
        <v>23</v>
      </c>
      <c r="C27" s="11" t="s">
        <v>74</v>
      </c>
      <c r="D27" s="12"/>
      <c r="E27" s="12" t="s">
        <v>26</v>
      </c>
      <c r="F27" s="12" t="s">
        <v>75</v>
      </c>
      <c r="G27" s="4" t="s">
        <v>32</v>
      </c>
      <c r="H27" s="4" t="s">
        <v>28</v>
      </c>
      <c r="I27" s="4" t="s">
        <v>29</v>
      </c>
      <c r="J27" s="13">
        <v>567</v>
      </c>
      <c r="K27" s="13">
        <f>ROUND(Table17835[[#This Row],[FY26 
(Current Rate NOT ROUNDED)]],0)</f>
        <v>567</v>
      </c>
      <c r="L27" s="14">
        <v>0</v>
      </c>
      <c r="M27" s="15">
        <f>ROUND(Table17835[[#This Row],[FY26
(Current Rate) ]]*(1+(Table17835[[#This Row],[% Change]])),0)</f>
        <v>567</v>
      </c>
    </row>
    <row r="28" spans="1:13" ht="31.15">
      <c r="A28" s="36"/>
      <c r="B28" s="11" t="s">
        <v>23</v>
      </c>
      <c r="C28" s="11" t="s">
        <v>76</v>
      </c>
      <c r="D28" s="12"/>
      <c r="E28" s="12" t="s">
        <v>26</v>
      </c>
      <c r="F28" s="12" t="s">
        <v>75</v>
      </c>
      <c r="G28" s="4" t="s">
        <v>32</v>
      </c>
      <c r="H28" s="4" t="s">
        <v>28</v>
      </c>
      <c r="I28" s="4" t="s">
        <v>29</v>
      </c>
      <c r="J28" s="13">
        <v>590</v>
      </c>
      <c r="K28" s="13">
        <f>ROUND(Table17835[[#This Row],[FY26 
(Current Rate NOT ROUNDED)]],0)</f>
        <v>590</v>
      </c>
      <c r="L28" s="14">
        <v>0</v>
      </c>
      <c r="M28" s="15">
        <f>ROUND(Table17835[[#This Row],[FY26
(Current Rate) ]]*(1+(Table17835[[#This Row],[% Change]])),0)</f>
        <v>590</v>
      </c>
    </row>
    <row r="29" spans="1:13" ht="31.15">
      <c r="A29" s="36"/>
      <c r="B29" s="11" t="s">
        <v>23</v>
      </c>
      <c r="C29" s="11" t="s">
        <v>77</v>
      </c>
      <c r="D29" s="12"/>
      <c r="E29" s="12" t="s">
        <v>26</v>
      </c>
      <c r="F29" s="12" t="s">
        <v>75</v>
      </c>
      <c r="G29" s="4" t="s">
        <v>32</v>
      </c>
      <c r="H29" s="4" t="s">
        <v>28</v>
      </c>
      <c r="I29" s="4" t="s">
        <v>29</v>
      </c>
      <c r="J29" s="13">
        <v>614</v>
      </c>
      <c r="K29" s="13">
        <f>ROUND(Table17835[[#This Row],[FY26 
(Current Rate NOT ROUNDED)]],0)</f>
        <v>614</v>
      </c>
      <c r="L29" s="14">
        <v>0</v>
      </c>
      <c r="M29" s="13">
        <f>ROUND(Table17835[[#This Row],[FY26
(Current Rate) ]]*(1+(Table17835[[#This Row],[% Change]])),0)</f>
        <v>614</v>
      </c>
    </row>
    <row r="30" spans="1:13" ht="31.15">
      <c r="A30" s="36"/>
      <c r="B30" s="11" t="s">
        <v>23</v>
      </c>
      <c r="C30" s="11" t="s">
        <v>78</v>
      </c>
      <c r="D30" s="12"/>
      <c r="E30" s="12" t="s">
        <v>26</v>
      </c>
      <c r="F30" s="12" t="s">
        <v>75</v>
      </c>
      <c r="G30" s="16" t="s">
        <v>35</v>
      </c>
      <c r="H30" s="4" t="s">
        <v>28</v>
      </c>
      <c r="I30" s="4" t="s">
        <v>29</v>
      </c>
      <c r="J30" s="13">
        <v>1020</v>
      </c>
      <c r="K30" s="13">
        <f>ROUND(Table17835[[#This Row],[FY26 
(Current Rate NOT ROUNDED)]],0)</f>
        <v>1020</v>
      </c>
      <c r="L30" s="14">
        <v>0</v>
      </c>
      <c r="M30" s="15">
        <f>ROUND(Table17835[[#This Row],[FY26
(Current Rate) ]]*(1+(Table17835[[#This Row],[% Change]])),0)</f>
        <v>1020</v>
      </c>
    </row>
    <row r="31" spans="1:13" ht="31.15">
      <c r="A31" s="36"/>
      <c r="B31" s="11" t="s">
        <v>23</v>
      </c>
      <c r="C31" s="11" t="s">
        <v>79</v>
      </c>
      <c r="D31" s="12"/>
      <c r="E31" s="12" t="s">
        <v>26</v>
      </c>
      <c r="F31" s="12" t="s">
        <v>75</v>
      </c>
      <c r="G31" s="4" t="s">
        <v>35</v>
      </c>
      <c r="H31" s="4" t="s">
        <v>28</v>
      </c>
      <c r="I31" s="4" t="s">
        <v>29</v>
      </c>
      <c r="J31" s="13">
        <v>1061</v>
      </c>
      <c r="K31" s="17">
        <f>ROUND(Table17835[[#This Row],[FY26 
(Current Rate NOT ROUNDED)]],0)</f>
        <v>1061</v>
      </c>
      <c r="L31" s="14">
        <v>0</v>
      </c>
      <c r="M31" s="13">
        <f>ROUND(Table17835[[#This Row],[FY26
(Current Rate) ]]*(1+(Table17835[[#This Row],[% Change]])),0)</f>
        <v>1061</v>
      </c>
    </row>
    <row r="32" spans="1:13" ht="31.15">
      <c r="A32" s="36"/>
      <c r="B32" s="11" t="s">
        <v>23</v>
      </c>
      <c r="C32" s="11" t="s">
        <v>80</v>
      </c>
      <c r="D32" s="12"/>
      <c r="E32" s="12" t="s">
        <v>26</v>
      </c>
      <c r="F32" s="12" t="s">
        <v>75</v>
      </c>
      <c r="G32" s="16" t="s">
        <v>35</v>
      </c>
      <c r="H32" s="4" t="s">
        <v>28</v>
      </c>
      <c r="I32" s="16" t="s">
        <v>29</v>
      </c>
      <c r="J32" s="13">
        <v>1103</v>
      </c>
      <c r="K32" s="13">
        <f>ROUND(Table17835[[#This Row],[FY26 
(Current Rate NOT ROUNDED)]],0)</f>
        <v>1103</v>
      </c>
      <c r="L32" s="14">
        <v>0</v>
      </c>
      <c r="M32" s="15">
        <f>ROUND(Table17835[[#This Row],[FY26
(Current Rate) ]]*(1+(Table17835[[#This Row],[% Change]])),0)</f>
        <v>1103</v>
      </c>
    </row>
    <row r="33" spans="1:13" ht="15.6">
      <c r="A33" s="36"/>
      <c r="B33" s="11" t="s">
        <v>23</v>
      </c>
      <c r="C33" s="11" t="s">
        <v>81</v>
      </c>
      <c r="D33" s="12"/>
      <c r="E33" s="12" t="s">
        <v>71</v>
      </c>
      <c r="F33" s="12" t="s">
        <v>82</v>
      </c>
      <c r="G33" s="16"/>
      <c r="H33" s="4" t="s">
        <v>28</v>
      </c>
      <c r="I33" s="16" t="s">
        <v>29</v>
      </c>
      <c r="J33" s="13">
        <v>721</v>
      </c>
      <c r="K33" s="13">
        <f>ROUND(Table17835[[#This Row],[FY26 
(Current Rate NOT ROUNDED)]],0)</f>
        <v>721</v>
      </c>
      <c r="L33" s="14">
        <v>0</v>
      </c>
      <c r="M33" s="15">
        <f>ROUND(Table17835[[#This Row],[FY26
(Current Rate) ]]*(1+(Table17835[[#This Row],[% Change]])),0)</f>
        <v>721</v>
      </c>
    </row>
    <row r="34" spans="1:13" ht="15" customHeight="1">
      <c r="A34" s="31" t="s">
        <v>83</v>
      </c>
      <c r="B34" s="11" t="s">
        <v>84</v>
      </c>
      <c r="C34" s="11" t="s">
        <v>85</v>
      </c>
      <c r="D34" s="12" t="s">
        <v>25</v>
      </c>
      <c r="E34" s="12" t="s">
        <v>86</v>
      </c>
      <c r="F34" s="12" t="s">
        <v>87</v>
      </c>
      <c r="G34" s="4"/>
      <c r="H34" s="4" t="s">
        <v>28</v>
      </c>
      <c r="I34" s="4" t="s">
        <v>29</v>
      </c>
      <c r="J34" s="13">
        <v>730</v>
      </c>
      <c r="K34" s="13">
        <f>ROUND(Table17835[[#This Row],[FY26 
(Current Rate NOT ROUNDED)]],0)</f>
        <v>730</v>
      </c>
      <c r="L34" s="14">
        <v>0</v>
      </c>
      <c r="M34" s="15">
        <f>ROUND(Table17835[[#This Row],[FY26
(Current Rate) ]]*(1+(Table17835[[#This Row],[% Change]])),0)</f>
        <v>730</v>
      </c>
    </row>
    <row r="35" spans="1:13" ht="15" customHeight="1">
      <c r="A35" s="31"/>
      <c r="B35" s="11" t="s">
        <v>84</v>
      </c>
      <c r="C35" s="11" t="s">
        <v>88</v>
      </c>
      <c r="D35" s="12" t="s">
        <v>25</v>
      </c>
      <c r="E35" s="12" t="s">
        <v>26</v>
      </c>
      <c r="F35" s="12" t="s">
        <v>89</v>
      </c>
      <c r="G35" s="16"/>
      <c r="H35" s="4" t="s">
        <v>28</v>
      </c>
      <c r="I35" s="16" t="s">
        <v>29</v>
      </c>
      <c r="J35" s="13">
        <v>775</v>
      </c>
      <c r="K35" s="13">
        <f>ROUND(Table17835[[#This Row],[FY26 
(Current Rate NOT ROUNDED)]],0)</f>
        <v>775</v>
      </c>
      <c r="L35" s="14">
        <v>0</v>
      </c>
      <c r="M35" s="15">
        <f>ROUND(Table17835[[#This Row],[FY26
(Current Rate) ]]*(1+(Table17835[[#This Row],[% Change]])),0)</f>
        <v>775</v>
      </c>
    </row>
    <row r="36" spans="1:13" ht="15.6">
      <c r="A36" s="31"/>
      <c r="B36" s="11" t="s">
        <v>84</v>
      </c>
      <c r="C36" s="11" t="s">
        <v>90</v>
      </c>
      <c r="D36" s="12"/>
      <c r="E36" s="12"/>
      <c r="F36" s="12" t="s">
        <v>91</v>
      </c>
      <c r="G36" s="16"/>
      <c r="H36" s="4" t="s">
        <v>83</v>
      </c>
      <c r="I36" s="16" t="s">
        <v>33</v>
      </c>
      <c r="J36" s="13">
        <v>7818</v>
      </c>
      <c r="K36" s="13">
        <f>ROUND(Table17835[[#This Row],[FY26 
(Current Rate NOT ROUNDED)]],0)</f>
        <v>7818</v>
      </c>
      <c r="L36" s="14">
        <v>0</v>
      </c>
      <c r="M36" s="15">
        <f>ROUND(Table17835[[#This Row],[FY26
(Current Rate) ]]*(1+(Table17835[[#This Row],[% Change]])),0)</f>
        <v>7818</v>
      </c>
    </row>
    <row r="37" spans="1:13" ht="18" customHeight="1">
      <c r="A37" s="37" t="s">
        <v>92</v>
      </c>
      <c r="B37" s="11" t="s">
        <v>93</v>
      </c>
      <c r="C37" s="11" t="s">
        <v>94</v>
      </c>
      <c r="D37" s="12"/>
      <c r="E37" s="12" t="s">
        <v>95</v>
      </c>
      <c r="F37" s="12" t="s">
        <v>96</v>
      </c>
      <c r="G37" s="4" t="s">
        <v>97</v>
      </c>
      <c r="H37" s="4" t="s">
        <v>28</v>
      </c>
      <c r="I37" s="4" t="s">
        <v>33</v>
      </c>
      <c r="J37" s="13">
        <v>25832</v>
      </c>
      <c r="K37" s="13">
        <f>ROUND(Table17835[[#This Row],[FY26 
(Current Rate NOT ROUNDED)]],0)</f>
        <v>25832</v>
      </c>
      <c r="L37" s="14">
        <v>0</v>
      </c>
      <c r="M37" s="15">
        <f>ROUND(Table17835[[#This Row],[FY26
(Current Rate) ]]*(1+(Table17835[[#This Row],[% Change]])),0)</f>
        <v>25832</v>
      </c>
    </row>
    <row r="38" spans="1:13" ht="18" customHeight="1">
      <c r="A38" s="37"/>
      <c r="B38" s="11" t="s">
        <v>93</v>
      </c>
      <c r="C38" s="11" t="s">
        <v>98</v>
      </c>
      <c r="D38" s="12"/>
      <c r="E38" s="12" t="s">
        <v>95</v>
      </c>
      <c r="F38" s="12" t="s">
        <v>96</v>
      </c>
      <c r="G38" s="4"/>
      <c r="H38" s="4" t="s">
        <v>28</v>
      </c>
      <c r="I38" s="4" t="s">
        <v>33</v>
      </c>
      <c r="J38" s="13">
        <v>25325</v>
      </c>
      <c r="K38" s="13">
        <f>ROUND(Table17835[[#This Row],[FY26 
(Current Rate NOT ROUNDED)]],0)</f>
        <v>25325</v>
      </c>
      <c r="L38" s="14">
        <v>0</v>
      </c>
      <c r="M38" s="15">
        <f>ROUND(Table17835[[#This Row],[FY26
(Current Rate) ]]*(1+(Table17835[[#This Row],[% Change]])),0)</f>
        <v>25325</v>
      </c>
    </row>
    <row r="39" spans="1:13" ht="18" customHeight="1">
      <c r="A39" s="37"/>
      <c r="B39" s="11" t="s">
        <v>93</v>
      </c>
      <c r="C39" s="11" t="s">
        <v>99</v>
      </c>
      <c r="D39" s="12"/>
      <c r="E39" s="12" t="s">
        <v>95</v>
      </c>
      <c r="F39" s="12" t="s">
        <v>96</v>
      </c>
      <c r="G39" s="4"/>
      <c r="H39" s="4" t="s">
        <v>28</v>
      </c>
      <c r="I39" s="4" t="s">
        <v>33</v>
      </c>
      <c r="J39" s="13">
        <v>24828</v>
      </c>
      <c r="K39" s="13">
        <f>ROUND(Table17835[[#This Row],[FY26 
(Current Rate NOT ROUNDED)]],0)</f>
        <v>24828</v>
      </c>
      <c r="L39" s="14">
        <v>0</v>
      </c>
      <c r="M39" s="15">
        <f>ROUND(Table17835[[#This Row],[FY26
(Current Rate) ]]*(1+(Table17835[[#This Row],[% Change]])),0)</f>
        <v>24828</v>
      </c>
    </row>
    <row r="40" spans="1:13" ht="17.100000000000001" customHeight="1">
      <c r="A40" s="30" t="s">
        <v>100</v>
      </c>
      <c r="B40" s="11" t="s">
        <v>101</v>
      </c>
      <c r="C40" s="11" t="s">
        <v>102</v>
      </c>
      <c r="D40" s="12" t="s">
        <v>25</v>
      </c>
      <c r="E40" s="12" t="s">
        <v>56</v>
      </c>
      <c r="F40" s="12" t="s">
        <v>103</v>
      </c>
      <c r="G40" s="4"/>
      <c r="H40" s="4" t="s">
        <v>28</v>
      </c>
      <c r="I40" s="4" t="s">
        <v>29</v>
      </c>
      <c r="J40" s="13">
        <v>231</v>
      </c>
      <c r="K40" s="13">
        <f>ROUND(Table17835[[#This Row],[FY26 
(Current Rate NOT ROUNDED)]],0)</f>
        <v>231</v>
      </c>
      <c r="L40" s="14">
        <v>0</v>
      </c>
      <c r="M40" s="15">
        <f>ROUND(Table17835[[#This Row],[FY26
(Current Rate) ]]*(1+(Table17835[[#This Row],[% Change]])),0)</f>
        <v>231</v>
      </c>
    </row>
    <row r="41" spans="1:13" ht="16.5" customHeight="1">
      <c r="A41" s="30"/>
      <c r="B41" s="11" t="s">
        <v>101</v>
      </c>
      <c r="C41" s="11" t="s">
        <v>104</v>
      </c>
      <c r="D41" s="12" t="s">
        <v>25</v>
      </c>
      <c r="E41" s="12" t="s">
        <v>56</v>
      </c>
      <c r="F41" s="12" t="s">
        <v>105</v>
      </c>
      <c r="G41" s="16"/>
      <c r="H41" s="4" t="s">
        <v>28</v>
      </c>
      <c r="I41" s="16" t="s">
        <v>29</v>
      </c>
      <c r="J41" s="13">
        <v>231</v>
      </c>
      <c r="K41" s="13">
        <f>ROUND(Table17835[[#This Row],[FY26 
(Current Rate NOT ROUNDED)]],0)</f>
        <v>231</v>
      </c>
      <c r="L41" s="14">
        <v>0</v>
      </c>
      <c r="M41" s="15">
        <f>ROUND(Table17835[[#This Row],[FY26
(Current Rate) ]]*(1+(Table17835[[#This Row],[% Change]])),0)</f>
        <v>231</v>
      </c>
    </row>
    <row r="42" spans="1:13" ht="16.5" customHeight="1">
      <c r="A42" s="30"/>
      <c r="B42" s="11" t="s">
        <v>101</v>
      </c>
      <c r="C42" s="11" t="s">
        <v>106</v>
      </c>
      <c r="D42" s="12"/>
      <c r="E42" s="12" t="s">
        <v>107</v>
      </c>
      <c r="F42" s="12" t="s">
        <v>108</v>
      </c>
      <c r="G42" s="4"/>
      <c r="H42" s="4" t="s">
        <v>28</v>
      </c>
      <c r="I42" s="4" t="s">
        <v>29</v>
      </c>
      <c r="J42" s="13">
        <v>792</v>
      </c>
      <c r="K42" s="13">
        <f>ROUND(Table17835[[#This Row],[FY26 
(Current Rate NOT ROUNDED)]],0)</f>
        <v>792</v>
      </c>
      <c r="L42" s="14">
        <v>0</v>
      </c>
      <c r="M42" s="15">
        <f>ROUND(Table17835[[#This Row],[FY26
(Current Rate) ]]*(1+(Table17835[[#This Row],[% Change]])),0)</f>
        <v>792</v>
      </c>
    </row>
    <row r="43" spans="1:13" ht="16.5" customHeight="1">
      <c r="A43" s="30"/>
      <c r="B43" s="11" t="s">
        <v>101</v>
      </c>
      <c r="C43" s="11" t="s">
        <v>109</v>
      </c>
      <c r="D43" s="12"/>
      <c r="E43" s="12" t="s">
        <v>110</v>
      </c>
      <c r="F43" s="12" t="s">
        <v>111</v>
      </c>
      <c r="G43" s="16" t="s">
        <v>73</v>
      </c>
      <c r="H43" s="4" t="s">
        <v>28</v>
      </c>
      <c r="I43" s="16" t="s">
        <v>29</v>
      </c>
      <c r="J43" s="13">
        <v>790</v>
      </c>
      <c r="K43" s="13">
        <f>ROUND(Table17835[[#This Row],[FY26 
(Current Rate NOT ROUNDED)]],0)</f>
        <v>790</v>
      </c>
      <c r="L43" s="14">
        <v>0</v>
      </c>
      <c r="M43" s="15">
        <f>ROUND(Table17835[[#This Row],[FY26
(Current Rate) ]]*(1+(Table17835[[#This Row],[% Change]])),0)</f>
        <v>790</v>
      </c>
    </row>
    <row r="44" spans="1:13" ht="16.5" customHeight="1">
      <c r="A44" s="30"/>
      <c r="B44" s="11" t="s">
        <v>101</v>
      </c>
      <c r="C44" s="11" t="s">
        <v>112</v>
      </c>
      <c r="D44" s="12"/>
      <c r="E44" s="12" t="s">
        <v>113</v>
      </c>
      <c r="F44" s="12" t="s">
        <v>114</v>
      </c>
      <c r="G44" s="4" t="s">
        <v>73</v>
      </c>
      <c r="H44" s="4" t="s">
        <v>28</v>
      </c>
      <c r="I44" s="4" t="s">
        <v>29</v>
      </c>
      <c r="J44" s="13">
        <v>625</v>
      </c>
      <c r="K44" s="13">
        <f>ROUND(Table17835[[#This Row],[FY26 
(Current Rate NOT ROUNDED)]],0)</f>
        <v>625</v>
      </c>
      <c r="L44" s="14">
        <v>0</v>
      </c>
      <c r="M44" s="15">
        <f>ROUND(Table17835[[#This Row],[FY26
(Current Rate) ]]*(1+(Table17835[[#This Row],[% Change]])),0)</f>
        <v>625</v>
      </c>
    </row>
    <row r="45" spans="1:13" ht="16.5" customHeight="1">
      <c r="A45" s="30"/>
      <c r="B45" s="11" t="s">
        <v>101</v>
      </c>
      <c r="C45" s="11" t="s">
        <v>115</v>
      </c>
      <c r="D45" s="12"/>
      <c r="E45" s="12" t="s">
        <v>110</v>
      </c>
      <c r="F45" s="12" t="s">
        <v>116</v>
      </c>
      <c r="G45" s="16" t="s">
        <v>73</v>
      </c>
      <c r="H45" s="4" t="s">
        <v>28</v>
      </c>
      <c r="I45" s="16" t="s">
        <v>29</v>
      </c>
      <c r="J45" s="13">
        <v>725</v>
      </c>
      <c r="K45" s="13">
        <f>ROUND(Table17835[[#This Row],[FY26 
(Current Rate NOT ROUNDED)]],0)</f>
        <v>725</v>
      </c>
      <c r="L45" s="14">
        <v>0</v>
      </c>
      <c r="M45" s="15">
        <f>ROUND(Table17835[[#This Row],[FY26
(Current Rate) ]]*(1+(Table17835[[#This Row],[% Change]])),0)</f>
        <v>725</v>
      </c>
    </row>
    <row r="46" spans="1:13" ht="16.5" customHeight="1">
      <c r="A46" s="30"/>
      <c r="B46" s="11" t="s">
        <v>101</v>
      </c>
      <c r="C46" s="11" t="s">
        <v>117</v>
      </c>
      <c r="D46" s="12"/>
      <c r="E46" s="12" t="s">
        <v>110</v>
      </c>
      <c r="F46" s="12" t="s">
        <v>118</v>
      </c>
      <c r="G46" s="16"/>
      <c r="H46" s="4" t="s">
        <v>28</v>
      </c>
      <c r="I46" s="16" t="s">
        <v>29</v>
      </c>
      <c r="J46" s="13">
        <v>589</v>
      </c>
      <c r="K46" s="13">
        <f>ROUND(Table17835[[#This Row],[FY26 
(Current Rate NOT ROUNDED)]],0)</f>
        <v>589</v>
      </c>
      <c r="L46" s="14">
        <v>0</v>
      </c>
      <c r="M46" s="15">
        <f>ROUND(Table17835[[#This Row],[FY26
(Current Rate) ]]*(1+(Table17835[[#This Row],[% Change]])),0)</f>
        <v>589</v>
      </c>
    </row>
    <row r="47" spans="1:13" ht="15" customHeight="1">
      <c r="A47" s="30"/>
      <c r="B47" s="11" t="s">
        <v>101</v>
      </c>
      <c r="C47" s="11" t="s">
        <v>119</v>
      </c>
      <c r="D47" s="12"/>
      <c r="E47" s="12"/>
      <c r="F47" s="12" t="s">
        <v>120</v>
      </c>
      <c r="G47" s="4" t="s">
        <v>121</v>
      </c>
      <c r="H47" s="4" t="s">
        <v>28</v>
      </c>
      <c r="I47" s="4" t="s">
        <v>33</v>
      </c>
      <c r="J47" s="13">
        <v>4867</v>
      </c>
      <c r="K47" s="13">
        <f>ROUND(Table17835[[#This Row],[FY26 
(Current Rate NOT ROUNDED)]],0)</f>
        <v>4867</v>
      </c>
      <c r="L47" s="14">
        <v>0</v>
      </c>
      <c r="M47" s="15">
        <f>ROUND(Table17835[[#This Row],[FY26
(Current Rate) ]]*(1+(Table17835[[#This Row],[% Change]])),0)</f>
        <v>4867</v>
      </c>
    </row>
    <row r="48" spans="1:13" ht="15.95" customHeight="1">
      <c r="A48" s="30"/>
      <c r="B48" s="11" t="s">
        <v>101</v>
      </c>
      <c r="C48" s="11" t="s">
        <v>122</v>
      </c>
      <c r="D48" s="12"/>
      <c r="E48" s="12" t="s">
        <v>123</v>
      </c>
      <c r="F48" s="12" t="s">
        <v>120</v>
      </c>
      <c r="G48" s="16" t="s">
        <v>124</v>
      </c>
      <c r="H48" s="4" t="s">
        <v>28</v>
      </c>
      <c r="I48" s="16" t="s">
        <v>33</v>
      </c>
      <c r="J48" s="13">
        <v>3667</v>
      </c>
      <c r="K48" s="13">
        <f>ROUND(Table17835[[#This Row],[FY26 
(Current Rate NOT ROUNDED)]],0)</f>
        <v>3667</v>
      </c>
      <c r="L48" s="14">
        <v>0</v>
      </c>
      <c r="M48" s="15">
        <f>ROUND(Table17835[[#This Row],[FY26
(Current Rate) ]]*(1+(Table17835[[#This Row],[% Change]])),0)</f>
        <v>3667</v>
      </c>
    </row>
    <row r="49" spans="1:13" ht="15.95" customHeight="1">
      <c r="A49" s="29" t="s">
        <v>125</v>
      </c>
      <c r="B49" s="11" t="s">
        <v>126</v>
      </c>
      <c r="C49" s="11" t="s">
        <v>127</v>
      </c>
      <c r="D49" s="12"/>
      <c r="E49" s="12"/>
      <c r="F49" s="12" t="s">
        <v>128</v>
      </c>
      <c r="G49" s="4" t="s">
        <v>129</v>
      </c>
      <c r="H49" s="4" t="s">
        <v>28</v>
      </c>
      <c r="I49" s="18" t="s">
        <v>29</v>
      </c>
      <c r="J49" s="19">
        <v>1000</v>
      </c>
      <c r="K49" s="19" t="s">
        <v>130</v>
      </c>
      <c r="L49" s="14">
        <v>0</v>
      </c>
      <c r="M49" s="20">
        <v>1000</v>
      </c>
    </row>
    <row r="50" spans="1:13" ht="15.95" customHeight="1">
      <c r="A50" s="29"/>
      <c r="B50" s="11" t="s">
        <v>126</v>
      </c>
      <c r="C50" s="11" t="s">
        <v>131</v>
      </c>
      <c r="D50" s="12"/>
      <c r="E50" s="12"/>
      <c r="F50" s="12" t="s">
        <v>132</v>
      </c>
      <c r="G50" s="4" t="s">
        <v>129</v>
      </c>
      <c r="H50" s="4" t="s">
        <v>28</v>
      </c>
      <c r="I50" s="18" t="s">
        <v>29</v>
      </c>
      <c r="J50" s="19">
        <v>1000</v>
      </c>
      <c r="K50" s="19" t="s">
        <v>130</v>
      </c>
      <c r="L50" s="14">
        <v>0</v>
      </c>
      <c r="M50" s="20">
        <v>1000</v>
      </c>
    </row>
    <row r="51" spans="1:13" ht="16.5" customHeight="1">
      <c r="A51" s="29"/>
      <c r="B51" s="11" t="s">
        <v>126</v>
      </c>
      <c r="C51" s="11" t="s">
        <v>133</v>
      </c>
      <c r="D51" s="4"/>
      <c r="E51" s="4"/>
      <c r="F51" s="12" t="s">
        <v>134</v>
      </c>
      <c r="G51" s="4" t="s">
        <v>129</v>
      </c>
      <c r="H51" s="4" t="s">
        <v>28</v>
      </c>
      <c r="I51" s="18" t="s">
        <v>29</v>
      </c>
      <c r="J51" s="19">
        <v>979</v>
      </c>
      <c r="K51" s="19" t="s">
        <v>130</v>
      </c>
      <c r="L51" s="14">
        <v>0</v>
      </c>
      <c r="M51" s="13">
        <v>979</v>
      </c>
    </row>
    <row r="52" spans="1:13" ht="33.950000000000003" customHeight="1">
      <c r="A52" s="29"/>
      <c r="B52" s="11" t="s">
        <v>126</v>
      </c>
      <c r="C52" s="11" t="s">
        <v>135</v>
      </c>
      <c r="D52" s="4"/>
      <c r="E52" s="4"/>
      <c r="F52" s="12" t="s">
        <v>136</v>
      </c>
      <c r="G52" s="4" t="s">
        <v>129</v>
      </c>
      <c r="H52" s="4" t="s">
        <v>28</v>
      </c>
      <c r="I52" s="18" t="s">
        <v>29</v>
      </c>
      <c r="J52" s="19">
        <v>1133</v>
      </c>
      <c r="K52" s="19" t="s">
        <v>130</v>
      </c>
      <c r="L52" s="14">
        <v>0</v>
      </c>
      <c r="M52" s="13">
        <v>1133</v>
      </c>
    </row>
    <row r="53" spans="1:13" ht="16.5" customHeight="1">
      <c r="A53" s="29"/>
      <c r="B53" s="11" t="s">
        <v>126</v>
      </c>
      <c r="C53" s="11" t="s">
        <v>137</v>
      </c>
      <c r="D53" s="4"/>
      <c r="E53" s="4"/>
      <c r="F53" s="12" t="s">
        <v>138</v>
      </c>
      <c r="G53" s="4" t="s">
        <v>129</v>
      </c>
      <c r="H53" s="4" t="s">
        <v>28</v>
      </c>
      <c r="I53" s="18" t="s">
        <v>29</v>
      </c>
      <c r="J53" s="19">
        <v>1339</v>
      </c>
      <c r="K53" s="19" t="s">
        <v>130</v>
      </c>
      <c r="L53" s="14">
        <v>0</v>
      </c>
      <c r="M53" s="13">
        <v>1339</v>
      </c>
    </row>
    <row r="54" spans="1:13" ht="16.5" customHeight="1">
      <c r="A54" s="29"/>
      <c r="B54" s="11" t="s">
        <v>126</v>
      </c>
      <c r="C54" s="11" t="s">
        <v>139</v>
      </c>
      <c r="D54" s="4"/>
      <c r="E54" s="4"/>
      <c r="F54" s="12" t="s">
        <v>140</v>
      </c>
      <c r="G54" s="4" t="s">
        <v>129</v>
      </c>
      <c r="H54" s="4" t="s">
        <v>28</v>
      </c>
      <c r="I54" s="18" t="s">
        <v>29</v>
      </c>
      <c r="J54" s="19">
        <v>1030</v>
      </c>
      <c r="K54" s="19" t="s">
        <v>130</v>
      </c>
      <c r="L54" s="14">
        <v>0</v>
      </c>
      <c r="M54" s="13">
        <v>1030</v>
      </c>
    </row>
    <row r="55" spans="1:13" ht="16.5" customHeight="1">
      <c r="A55" s="29"/>
      <c r="B55" s="11" t="s">
        <v>126</v>
      </c>
      <c r="C55" s="11" t="s">
        <v>141</v>
      </c>
      <c r="D55" s="4" t="s">
        <v>25</v>
      </c>
      <c r="E55" s="4"/>
      <c r="F55" s="12" t="s">
        <v>142</v>
      </c>
      <c r="G55" s="12" t="s">
        <v>143</v>
      </c>
      <c r="H55" s="4" t="s">
        <v>28</v>
      </c>
      <c r="I55" s="18" t="s">
        <v>29</v>
      </c>
      <c r="J55" s="19">
        <v>1203</v>
      </c>
      <c r="K55" s="13">
        <f>ROUND(Table17835[[#This Row],[FY26 
(Current Rate NOT ROUNDED)]],0)</f>
        <v>1203</v>
      </c>
      <c r="L55" s="14">
        <v>0</v>
      </c>
      <c r="M55" s="15">
        <f>ROUND(Table17835[[#This Row],[FY26
(Current Rate) ]]*(1+(Table17835[[#This Row],[% Change]])),0)</f>
        <v>1203</v>
      </c>
    </row>
    <row r="56" spans="1:13" ht="16.5" customHeight="1">
      <c r="A56" s="29"/>
      <c r="B56" s="11" t="s">
        <v>126</v>
      </c>
      <c r="C56" s="11" t="s">
        <v>144</v>
      </c>
      <c r="D56" s="4"/>
      <c r="E56" s="4"/>
      <c r="F56" s="12" t="s">
        <v>145</v>
      </c>
      <c r="G56" s="12" t="s">
        <v>143</v>
      </c>
      <c r="H56" s="4" t="s">
        <v>28</v>
      </c>
      <c r="I56" s="18" t="s">
        <v>29</v>
      </c>
      <c r="J56" s="19">
        <v>1203</v>
      </c>
      <c r="K56" s="13">
        <f>ROUND(Table17835[[#This Row],[FY26 
(Current Rate NOT ROUNDED)]],0)</f>
        <v>1203</v>
      </c>
      <c r="L56" s="14">
        <v>0</v>
      </c>
      <c r="M56" s="15">
        <f>ROUND(Table17835[[#This Row],[FY26
(Current Rate) ]]*(1+(Table17835[[#This Row],[% Change]])),0)</f>
        <v>1203</v>
      </c>
    </row>
    <row r="57" spans="1:13" ht="16.5" customHeight="1">
      <c r="A57" s="29"/>
      <c r="B57" s="11" t="s">
        <v>126</v>
      </c>
      <c r="C57" s="11" t="s">
        <v>146</v>
      </c>
      <c r="D57" s="4"/>
      <c r="E57" s="4"/>
      <c r="F57" s="12" t="s">
        <v>147</v>
      </c>
      <c r="G57" s="12" t="s">
        <v>143</v>
      </c>
      <c r="H57" s="4" t="s">
        <v>28</v>
      </c>
      <c r="I57" s="18" t="s">
        <v>29</v>
      </c>
      <c r="J57" s="19">
        <v>1203</v>
      </c>
      <c r="K57" s="13">
        <f>ROUND(Table17835[[#This Row],[FY26 
(Current Rate NOT ROUNDED)]],0)</f>
        <v>1203</v>
      </c>
      <c r="L57" s="14">
        <v>0</v>
      </c>
      <c r="M57" s="15">
        <f>ROUND(Table17835[[#This Row],[FY26
(Current Rate) ]]*(1+(Table17835[[#This Row],[% Change]])),0)</f>
        <v>1203</v>
      </c>
    </row>
    <row r="58" spans="1:13" ht="16.5" customHeight="1">
      <c r="A58" s="29"/>
      <c r="B58" s="11" t="s">
        <v>126</v>
      </c>
      <c r="C58" s="11" t="s">
        <v>148</v>
      </c>
      <c r="D58" s="4"/>
      <c r="E58" s="4"/>
      <c r="F58" s="12" t="s">
        <v>149</v>
      </c>
      <c r="G58" s="12" t="s">
        <v>143</v>
      </c>
      <c r="H58" s="4" t="s">
        <v>28</v>
      </c>
      <c r="I58" s="18" t="s">
        <v>29</v>
      </c>
      <c r="J58" s="19">
        <v>979</v>
      </c>
      <c r="K58" s="13">
        <f>ROUND(Table17835[[#This Row],[FY26 
(Current Rate NOT ROUNDED)]],0)</f>
        <v>979</v>
      </c>
      <c r="L58" s="14">
        <v>0</v>
      </c>
      <c r="M58" s="15">
        <f>ROUND(Table17835[[#This Row],[FY26
(Current Rate) ]]*(1+(Table17835[[#This Row],[% Change]])),0)</f>
        <v>979</v>
      </c>
    </row>
    <row r="59" spans="1:13" ht="16.5" customHeight="1">
      <c r="A59" s="29"/>
      <c r="B59" s="11" t="s">
        <v>126</v>
      </c>
      <c r="C59" s="11" t="s">
        <v>150</v>
      </c>
      <c r="D59" s="4" t="s">
        <v>25</v>
      </c>
      <c r="E59" s="4"/>
      <c r="F59" s="12" t="s">
        <v>151</v>
      </c>
      <c r="G59" s="4"/>
      <c r="H59" s="4" t="s">
        <v>28</v>
      </c>
      <c r="I59" s="18" t="s">
        <v>29</v>
      </c>
      <c r="J59" s="19">
        <v>1030</v>
      </c>
      <c r="K59" s="13">
        <f>ROUND(Table17835[[#This Row],[FY26 
(Current Rate NOT ROUNDED)]],0)</f>
        <v>1030</v>
      </c>
      <c r="L59" s="14">
        <v>0</v>
      </c>
      <c r="M59" s="15">
        <f>ROUND(Table17835[[#This Row],[FY26
(Current Rate) ]]*(1+(Table17835[[#This Row],[% Change]])),0)</f>
        <v>1030</v>
      </c>
    </row>
    <row r="60" spans="1:13" ht="16.5" customHeight="1">
      <c r="A60" s="29"/>
      <c r="B60" s="11" t="s">
        <v>126</v>
      </c>
      <c r="C60" s="11" t="s">
        <v>152</v>
      </c>
      <c r="D60" s="4" t="s">
        <v>153</v>
      </c>
      <c r="E60" s="4"/>
      <c r="F60" s="12" t="s">
        <v>154</v>
      </c>
      <c r="G60" s="4"/>
      <c r="H60" s="4" t="s">
        <v>28</v>
      </c>
      <c r="I60" s="18" t="s">
        <v>29</v>
      </c>
      <c r="J60" s="19">
        <v>979</v>
      </c>
      <c r="K60" s="13">
        <f>ROUND(Table17835[[#This Row],[FY26 
(Current Rate NOT ROUNDED)]],0)</f>
        <v>979</v>
      </c>
      <c r="L60" s="14">
        <v>0</v>
      </c>
      <c r="M60" s="15">
        <f>ROUND(Table17835[[#This Row],[FY26
(Current Rate) ]]*(1+(Table17835[[#This Row],[% Change]])),0)</f>
        <v>979</v>
      </c>
    </row>
    <row r="61" spans="1:13" ht="16.5" customHeight="1">
      <c r="A61" s="29"/>
      <c r="B61" s="11" t="s">
        <v>126</v>
      </c>
      <c r="C61" s="11" t="s">
        <v>155</v>
      </c>
      <c r="D61" s="12"/>
      <c r="E61" s="12"/>
      <c r="F61" s="12" t="s">
        <v>156</v>
      </c>
      <c r="G61" s="4"/>
      <c r="H61" s="4" t="s">
        <v>28</v>
      </c>
      <c r="I61" s="4" t="s">
        <v>29</v>
      </c>
      <c r="J61" s="13">
        <v>998</v>
      </c>
      <c r="K61" s="17">
        <f>ROUND(Table17835[[#This Row],[FY26 
(Current Rate NOT ROUNDED)]],0)</f>
        <v>998</v>
      </c>
      <c r="L61" s="14">
        <v>0</v>
      </c>
      <c r="M61" s="13">
        <f>ROUND(Table17835[[#This Row],[FY26
(Current Rate) ]]*(1+(Table17835[[#This Row],[% Change]])),0)</f>
        <v>998</v>
      </c>
    </row>
    <row r="62" spans="1:13" ht="16.5" customHeight="1">
      <c r="A62" s="29"/>
      <c r="B62" s="11" t="s">
        <v>126</v>
      </c>
      <c r="C62" s="11" t="s">
        <v>157</v>
      </c>
      <c r="D62" s="4" t="s">
        <v>25</v>
      </c>
      <c r="E62" s="4"/>
      <c r="F62" s="12" t="s">
        <v>158</v>
      </c>
      <c r="G62" s="4"/>
      <c r="H62" s="4" t="s">
        <v>28</v>
      </c>
      <c r="I62" s="18" t="s">
        <v>29</v>
      </c>
      <c r="J62" s="19">
        <v>1030</v>
      </c>
      <c r="K62" s="13">
        <f>ROUND(Table17835[[#This Row],[FY26 
(Current Rate NOT ROUNDED)]],0)</f>
        <v>1030</v>
      </c>
      <c r="L62" s="14">
        <v>0</v>
      </c>
      <c r="M62" s="15">
        <f>ROUND(Table17835[[#This Row],[FY26
(Current Rate) ]]*(1+(Table17835[[#This Row],[% Change]])),0)</f>
        <v>1030</v>
      </c>
    </row>
    <row r="63" spans="1:13" ht="16.5" customHeight="1">
      <c r="A63" s="29"/>
      <c r="B63" s="11" t="s">
        <v>126</v>
      </c>
      <c r="C63" s="11" t="s">
        <v>159</v>
      </c>
      <c r="D63" s="12" t="s">
        <v>25</v>
      </c>
      <c r="E63" s="12" t="s">
        <v>26</v>
      </c>
      <c r="F63" s="12" t="s">
        <v>160</v>
      </c>
      <c r="G63" s="4"/>
      <c r="H63" s="4" t="s">
        <v>28</v>
      </c>
      <c r="I63" s="4" t="s">
        <v>29</v>
      </c>
      <c r="J63" s="13">
        <v>775</v>
      </c>
      <c r="K63" s="13">
        <f>ROUND(Table17835[[#This Row],[FY26 
(Current Rate NOT ROUNDED)]],0)</f>
        <v>775</v>
      </c>
      <c r="L63" s="14">
        <v>0</v>
      </c>
      <c r="M63" s="15">
        <f>ROUND(Table17835[[#This Row],[FY26
(Current Rate) ]]*(1+(Table17835[[#This Row],[% Change]])),0)</f>
        <v>775</v>
      </c>
    </row>
    <row r="64" spans="1:13" ht="16.5" customHeight="1">
      <c r="A64" s="29"/>
      <c r="B64" s="11" t="s">
        <v>126</v>
      </c>
      <c r="C64" s="11" t="s">
        <v>161</v>
      </c>
      <c r="D64" s="12" t="s">
        <v>153</v>
      </c>
      <c r="E64" s="12"/>
      <c r="F64" s="12" t="s">
        <v>162</v>
      </c>
      <c r="G64" s="4"/>
      <c r="H64" s="4" t="s">
        <v>28</v>
      </c>
      <c r="I64" s="18" t="s">
        <v>29</v>
      </c>
      <c r="J64" s="17">
        <v>754</v>
      </c>
      <c r="K64" s="13">
        <f>ROUND(Table17835[[#This Row],[FY26 
(Current Rate NOT ROUNDED)]],0)</f>
        <v>754</v>
      </c>
      <c r="L64" s="14">
        <v>0</v>
      </c>
      <c r="M64" s="15">
        <f>ROUND(Table17835[[#This Row],[FY26
(Current Rate) ]]*(1+(Table17835[[#This Row],[% Change]])),0)</f>
        <v>754</v>
      </c>
    </row>
    <row r="65" spans="1:13" ht="15" customHeight="1">
      <c r="A65" s="29"/>
      <c r="B65" s="11" t="s">
        <v>126</v>
      </c>
      <c r="C65" s="11" t="s">
        <v>163</v>
      </c>
      <c r="D65" s="4"/>
      <c r="E65" s="12" t="s">
        <v>26</v>
      </c>
      <c r="F65" s="12" t="s">
        <v>164</v>
      </c>
      <c r="G65" s="16"/>
      <c r="H65" s="4" t="s">
        <v>28</v>
      </c>
      <c r="I65" s="16" t="s">
        <v>29</v>
      </c>
      <c r="J65" s="13">
        <v>754</v>
      </c>
      <c r="K65" s="13">
        <f>ROUND(Table17835[[#This Row],[FY26 
(Current Rate NOT ROUNDED)]],0)</f>
        <v>754</v>
      </c>
      <c r="L65" s="14">
        <v>0</v>
      </c>
      <c r="M65" s="15">
        <f>ROUND(Table17835[[#This Row],[FY26
(Current Rate) ]]*(1+(Table17835[[#This Row],[% Change]])),0)</f>
        <v>754</v>
      </c>
    </row>
    <row r="66" spans="1:13" ht="16.5" customHeight="1">
      <c r="A66" s="29"/>
      <c r="B66" s="11" t="s">
        <v>126</v>
      </c>
      <c r="C66" s="11" t="s">
        <v>165</v>
      </c>
      <c r="D66" s="12"/>
      <c r="E66" s="12" t="s">
        <v>26</v>
      </c>
      <c r="F66" s="12" t="s">
        <v>166</v>
      </c>
      <c r="G66" s="4"/>
      <c r="H66" s="4" t="s">
        <v>28</v>
      </c>
      <c r="I66" s="4" t="s">
        <v>29</v>
      </c>
      <c r="J66" s="13">
        <v>1120</v>
      </c>
      <c r="K66" s="13">
        <f>ROUND(Table17835[[#This Row],[FY26 
(Current Rate NOT ROUNDED)]],0)</f>
        <v>1120</v>
      </c>
      <c r="L66" s="14">
        <v>0</v>
      </c>
      <c r="M66" s="15">
        <f>ROUND(Table17835[[#This Row],[FY26
(Current Rate) ]]*(1+(Table17835[[#This Row],[% Change]])),0)</f>
        <v>1120</v>
      </c>
    </row>
    <row r="67" spans="1:13" ht="15" customHeight="1">
      <c r="A67" s="29"/>
      <c r="B67" s="11" t="s">
        <v>126</v>
      </c>
      <c r="C67" s="11" t="s">
        <v>167</v>
      </c>
      <c r="D67" s="12" t="s">
        <v>153</v>
      </c>
      <c r="E67" s="12" t="s">
        <v>168</v>
      </c>
      <c r="F67" s="12" t="s">
        <v>169</v>
      </c>
      <c r="G67" s="16"/>
      <c r="H67" s="4" t="s">
        <v>28</v>
      </c>
      <c r="I67" s="16" t="s">
        <v>29</v>
      </c>
      <c r="J67" s="13">
        <v>1203</v>
      </c>
      <c r="K67" s="13">
        <f>ROUND(Table17835[[#This Row],[FY26 
(Current Rate NOT ROUNDED)]],0)</f>
        <v>1203</v>
      </c>
      <c r="L67" s="14">
        <v>0</v>
      </c>
      <c r="M67" s="15">
        <f>ROUND(Table17835[[#This Row],[FY26
(Current Rate) ]]*(1+(Table17835[[#This Row],[% Change]])),0)</f>
        <v>1203</v>
      </c>
    </row>
    <row r="68" spans="1:13" ht="16.5" customHeight="1">
      <c r="A68" s="29"/>
      <c r="B68" s="11" t="s">
        <v>126</v>
      </c>
      <c r="C68" s="11" t="s">
        <v>170</v>
      </c>
      <c r="D68" s="12"/>
      <c r="E68" s="12" t="s">
        <v>26</v>
      </c>
      <c r="F68" s="12" t="s">
        <v>171</v>
      </c>
      <c r="G68" s="16"/>
      <c r="H68" s="4" t="s">
        <v>28</v>
      </c>
      <c r="I68" s="16" t="s">
        <v>29</v>
      </c>
      <c r="J68" s="13">
        <v>1107</v>
      </c>
      <c r="K68" s="13">
        <f>ROUND(Table17835[[#This Row],[FY26 
(Current Rate NOT ROUNDED)]],0)</f>
        <v>1107</v>
      </c>
      <c r="L68" s="14">
        <v>0</v>
      </c>
      <c r="M68" s="15">
        <f>ROUND(Table17835[[#This Row],[FY26
(Current Rate) ]]*(1+(Table17835[[#This Row],[% Change]])),0)</f>
        <v>1107</v>
      </c>
    </row>
    <row r="69" spans="1:13" ht="16.5" customHeight="1">
      <c r="A69" s="29"/>
      <c r="B69" s="11" t="s">
        <v>126</v>
      </c>
      <c r="C69" s="11" t="s">
        <v>172</v>
      </c>
      <c r="D69" s="12" t="s">
        <v>25</v>
      </c>
      <c r="E69" s="12" t="s">
        <v>173</v>
      </c>
      <c r="F69" s="12" t="s">
        <v>174</v>
      </c>
      <c r="G69" s="4"/>
      <c r="H69" s="4" t="s">
        <v>28</v>
      </c>
      <c r="I69" s="4" t="s">
        <v>29</v>
      </c>
      <c r="J69" s="13">
        <v>1330</v>
      </c>
      <c r="K69" s="13">
        <f>ROUND(Table17835[[#This Row],[FY26 
(Current Rate NOT ROUNDED)]],0)</f>
        <v>1330</v>
      </c>
      <c r="L69" s="14">
        <v>0</v>
      </c>
      <c r="M69" s="15">
        <f>ROUND(Table17835[[#This Row],[FY26
(Current Rate) ]]*(1+(Table17835[[#This Row],[% Change]])),0)</f>
        <v>1330</v>
      </c>
    </row>
    <row r="70" spans="1:13" ht="16.5" customHeight="1">
      <c r="A70" s="29"/>
      <c r="B70" s="11" t="s">
        <v>126</v>
      </c>
      <c r="C70" s="11" t="s">
        <v>175</v>
      </c>
      <c r="D70" s="12"/>
      <c r="E70" s="12" t="s">
        <v>26</v>
      </c>
      <c r="F70" s="12" t="s">
        <v>176</v>
      </c>
      <c r="G70" s="4" t="s">
        <v>32</v>
      </c>
      <c r="H70" s="4" t="s">
        <v>28</v>
      </c>
      <c r="I70" s="4" t="s">
        <v>29</v>
      </c>
      <c r="J70" s="13">
        <v>722</v>
      </c>
      <c r="K70" s="13">
        <f>ROUND(Table17835[[#This Row],[FY26 
(Current Rate NOT ROUNDED)]],0)</f>
        <v>722</v>
      </c>
      <c r="L70" s="14">
        <v>0</v>
      </c>
      <c r="M70" s="15">
        <f>ROUND(Table17835[[#This Row],[FY26
(Current Rate) ]]*(1+(Table17835[[#This Row],[% Change]])),0)</f>
        <v>722</v>
      </c>
    </row>
    <row r="71" spans="1:13" ht="15" customHeight="1">
      <c r="A71" s="29"/>
      <c r="B71" s="11" t="s">
        <v>126</v>
      </c>
      <c r="C71" s="11" t="s">
        <v>177</v>
      </c>
      <c r="D71" s="12"/>
      <c r="E71" s="12" t="s">
        <v>26</v>
      </c>
      <c r="F71" s="12" t="s">
        <v>176</v>
      </c>
      <c r="G71" s="16" t="s">
        <v>35</v>
      </c>
      <c r="H71" s="4" t="s">
        <v>28</v>
      </c>
      <c r="I71" s="16" t="s">
        <v>29</v>
      </c>
      <c r="J71" s="13">
        <v>1330</v>
      </c>
      <c r="K71" s="13">
        <f>ROUND(Table17835[[#This Row],[FY26 
(Current Rate NOT ROUNDED)]],0)</f>
        <v>1330</v>
      </c>
      <c r="L71" s="14">
        <v>0</v>
      </c>
      <c r="M71" s="15">
        <f>ROUND(Table17835[[#This Row],[FY26
(Current Rate) ]]*(1+(Table17835[[#This Row],[% Change]])),0)</f>
        <v>1330</v>
      </c>
    </row>
    <row r="72" spans="1:13" ht="16.5" customHeight="1">
      <c r="A72" s="29"/>
      <c r="B72" s="11" t="s">
        <v>126</v>
      </c>
      <c r="C72" s="11" t="s">
        <v>178</v>
      </c>
      <c r="D72" s="12"/>
      <c r="E72" s="12" t="s">
        <v>26</v>
      </c>
      <c r="F72" s="12" t="s">
        <v>179</v>
      </c>
      <c r="G72" s="4" t="s">
        <v>32</v>
      </c>
      <c r="H72" s="4" t="s">
        <v>28</v>
      </c>
      <c r="I72" s="4" t="s">
        <v>29</v>
      </c>
      <c r="J72" s="13">
        <v>722</v>
      </c>
      <c r="K72" s="13">
        <f>ROUND(Table17835[[#This Row],[FY26 
(Current Rate NOT ROUNDED)]],0)</f>
        <v>722</v>
      </c>
      <c r="L72" s="14">
        <v>0</v>
      </c>
      <c r="M72" s="15">
        <f>ROUND(Table17835[[#This Row],[FY26
(Current Rate) ]]*(1+(Table17835[[#This Row],[% Change]])),0)</f>
        <v>722</v>
      </c>
    </row>
    <row r="73" spans="1:13" ht="16.5" customHeight="1">
      <c r="A73" s="29"/>
      <c r="B73" s="11" t="s">
        <v>126</v>
      </c>
      <c r="C73" s="11" t="s">
        <v>180</v>
      </c>
      <c r="D73" s="12"/>
      <c r="E73" s="12" t="s">
        <v>26</v>
      </c>
      <c r="F73" s="12" t="s">
        <v>179</v>
      </c>
      <c r="G73" s="16" t="s">
        <v>35</v>
      </c>
      <c r="H73" s="4" t="s">
        <v>28</v>
      </c>
      <c r="I73" s="16" t="s">
        <v>29</v>
      </c>
      <c r="J73" s="13">
        <v>1330</v>
      </c>
      <c r="K73" s="13">
        <f>ROUND(Table17835[[#This Row],[FY26 
(Current Rate NOT ROUNDED)]],0)</f>
        <v>1330</v>
      </c>
      <c r="L73" s="14">
        <v>0</v>
      </c>
      <c r="M73" s="15">
        <f>ROUND(Table17835[[#This Row],[FY26
(Current Rate) ]]*(1+(Table17835[[#This Row],[% Change]])),0)</f>
        <v>1330</v>
      </c>
    </row>
    <row r="74" spans="1:13" ht="19.5" customHeight="1">
      <c r="A74" s="29"/>
      <c r="B74" s="11" t="s">
        <v>126</v>
      </c>
      <c r="C74" s="11" t="s">
        <v>181</v>
      </c>
      <c r="D74" s="12"/>
      <c r="E74" s="12" t="s">
        <v>26</v>
      </c>
      <c r="F74" s="12" t="s">
        <v>182</v>
      </c>
      <c r="G74" s="4"/>
      <c r="H74" s="4" t="s">
        <v>28</v>
      </c>
      <c r="I74" s="4" t="s">
        <v>29</v>
      </c>
      <c r="J74" s="13">
        <v>998</v>
      </c>
      <c r="K74" s="13">
        <f>ROUND(Table17835[[#This Row],[FY26 
(Current Rate NOT ROUNDED)]],0)</f>
        <v>998</v>
      </c>
      <c r="L74" s="14">
        <v>0</v>
      </c>
      <c r="M74" s="15">
        <f>ROUND(Table17835[[#This Row],[FY26
(Current Rate) ]]*(1+(Table17835[[#This Row],[% Change]])),0)</f>
        <v>998</v>
      </c>
    </row>
    <row r="75" spans="1:13" ht="62.45">
      <c r="A75" s="29"/>
      <c r="B75" s="11" t="s">
        <v>126</v>
      </c>
      <c r="C75" s="11" t="s">
        <v>183</v>
      </c>
      <c r="D75" s="12"/>
      <c r="E75" s="12" t="s">
        <v>26</v>
      </c>
      <c r="F75" s="12" t="s">
        <v>184</v>
      </c>
      <c r="G75" s="4" t="s">
        <v>185</v>
      </c>
      <c r="H75" s="4" t="s">
        <v>28</v>
      </c>
      <c r="I75" s="4" t="s">
        <v>29</v>
      </c>
      <c r="J75" s="13">
        <v>1023</v>
      </c>
      <c r="K75" s="13">
        <f>ROUND(Table17835[[#This Row],[FY26 
(Current Rate NOT ROUNDED)]],0)</f>
        <v>1023</v>
      </c>
      <c r="L75" s="14">
        <v>0</v>
      </c>
      <c r="M75" s="15">
        <f>ROUND(Table17835[[#This Row],[FY26
(Current Rate) ]]*(1+(Table17835[[#This Row],[% Change]])),0)</f>
        <v>1023</v>
      </c>
    </row>
    <row r="76" spans="1:13" ht="62.45">
      <c r="A76" s="29"/>
      <c r="B76" s="11" t="s">
        <v>126</v>
      </c>
      <c r="C76" s="11" t="s">
        <v>186</v>
      </c>
      <c r="D76" s="12"/>
      <c r="E76" s="12" t="s">
        <v>26</v>
      </c>
      <c r="F76" s="12" t="s">
        <v>184</v>
      </c>
      <c r="G76" s="4" t="s">
        <v>187</v>
      </c>
      <c r="H76" s="4" t="s">
        <v>28</v>
      </c>
      <c r="I76" s="4" t="s">
        <v>29</v>
      </c>
      <c r="J76" s="13">
        <v>984</v>
      </c>
      <c r="K76" s="13">
        <f>ROUND(Table17835[[#This Row],[FY26 
(Current Rate NOT ROUNDED)]],0)</f>
        <v>984</v>
      </c>
      <c r="L76" s="14">
        <v>0</v>
      </c>
      <c r="M76" s="15">
        <f>ROUND(Table17835[[#This Row],[FY26
(Current Rate) ]]*(1+(Table17835[[#This Row],[% Change]])),0)</f>
        <v>984</v>
      </c>
    </row>
    <row r="77" spans="1:13" ht="62.45">
      <c r="A77" s="29"/>
      <c r="B77" s="11" t="s">
        <v>126</v>
      </c>
      <c r="C77" s="11" t="s">
        <v>188</v>
      </c>
      <c r="D77" s="12"/>
      <c r="E77" s="12" t="s">
        <v>26</v>
      </c>
      <c r="F77" s="12" t="s">
        <v>184</v>
      </c>
      <c r="G77" s="4" t="s">
        <v>189</v>
      </c>
      <c r="H77" s="4" t="s">
        <v>28</v>
      </c>
      <c r="I77" s="4" t="s">
        <v>29</v>
      </c>
      <c r="J77" s="13">
        <v>59</v>
      </c>
      <c r="K77" s="13">
        <f>ROUND(Table17835[[#This Row],[FY26 
(Current Rate NOT ROUNDED)]],0)</f>
        <v>59</v>
      </c>
      <c r="L77" s="14">
        <v>0</v>
      </c>
      <c r="M77" s="15">
        <f>ROUND(Table17835[[#This Row],[FY26
(Current Rate) ]]*(1+(Table17835[[#This Row],[% Change]])),0)</f>
        <v>59</v>
      </c>
    </row>
    <row r="78" spans="1:13" ht="16.5" customHeight="1">
      <c r="A78" s="29"/>
      <c r="B78" s="11" t="s">
        <v>126</v>
      </c>
      <c r="C78" s="11" t="s">
        <v>190</v>
      </c>
      <c r="D78" s="12" t="s">
        <v>25</v>
      </c>
      <c r="E78" s="12" t="s">
        <v>86</v>
      </c>
      <c r="F78" s="12" t="s">
        <v>191</v>
      </c>
      <c r="G78" s="16"/>
      <c r="H78" s="4" t="s">
        <v>28</v>
      </c>
      <c r="I78" s="16" t="s">
        <v>29</v>
      </c>
      <c r="J78" s="13">
        <v>968</v>
      </c>
      <c r="K78" s="13">
        <f>ROUND(Table17835[[#This Row],[FY26 
(Current Rate NOT ROUNDED)]],0)</f>
        <v>968</v>
      </c>
      <c r="L78" s="14">
        <v>0</v>
      </c>
      <c r="M78" s="15">
        <f>ROUND(Table17835[[#This Row],[FY26
(Current Rate) ]]*(1+(Table17835[[#This Row],[% Change]])),0)</f>
        <v>968</v>
      </c>
    </row>
    <row r="79" spans="1:13" ht="16.5" customHeight="1">
      <c r="A79" s="29"/>
      <c r="B79" s="11" t="s">
        <v>126</v>
      </c>
      <c r="C79" s="11" t="s">
        <v>192</v>
      </c>
      <c r="D79" s="12" t="s">
        <v>25</v>
      </c>
      <c r="E79" s="12" t="s">
        <v>86</v>
      </c>
      <c r="F79" s="12" t="s">
        <v>193</v>
      </c>
      <c r="G79" s="4"/>
      <c r="H79" s="4" t="s">
        <v>28</v>
      </c>
      <c r="I79" s="4" t="s">
        <v>29</v>
      </c>
      <c r="J79" s="13">
        <v>1088</v>
      </c>
      <c r="K79" s="13">
        <f>ROUND(Table17835[[#This Row],[FY26 
(Current Rate NOT ROUNDED)]],0)</f>
        <v>1088</v>
      </c>
      <c r="L79" s="14">
        <v>0</v>
      </c>
      <c r="M79" s="15">
        <f>ROUND(Table17835[[#This Row],[FY26
(Current Rate) ]]*(1+(Table17835[[#This Row],[% Change]])),0)</f>
        <v>1088</v>
      </c>
    </row>
    <row r="80" spans="1:13" ht="16.5" customHeight="1">
      <c r="A80" s="29"/>
      <c r="B80" s="11" t="s">
        <v>126</v>
      </c>
      <c r="C80" s="11" t="s">
        <v>194</v>
      </c>
      <c r="D80" s="12" t="s">
        <v>25</v>
      </c>
      <c r="E80" s="12" t="s">
        <v>195</v>
      </c>
      <c r="F80" s="12" t="s">
        <v>196</v>
      </c>
      <c r="G80" s="4"/>
      <c r="H80" s="4" t="s">
        <v>28</v>
      </c>
      <c r="I80" s="4" t="s">
        <v>29</v>
      </c>
      <c r="J80" s="13">
        <v>819</v>
      </c>
      <c r="K80" s="13">
        <f>ROUND(Table17835[[#This Row],[FY26 
(Current Rate NOT ROUNDED)]],0)</f>
        <v>819</v>
      </c>
      <c r="L80" s="14">
        <v>0</v>
      </c>
      <c r="M80" s="15">
        <f>ROUND(Table17835[[#This Row],[FY26
(Current Rate) ]]*(1+(Table17835[[#This Row],[% Change]])),0)</f>
        <v>819</v>
      </c>
    </row>
    <row r="81" spans="1:13" ht="15.6">
      <c r="A81" s="31" t="s">
        <v>197</v>
      </c>
      <c r="B81" s="11" t="s">
        <v>197</v>
      </c>
      <c r="C81" s="11" t="s">
        <v>198</v>
      </c>
      <c r="D81" s="12"/>
      <c r="E81" s="12" t="s">
        <v>199</v>
      </c>
      <c r="F81" s="4" t="s">
        <v>200</v>
      </c>
      <c r="G81" s="4" t="s">
        <v>185</v>
      </c>
      <c r="H81" s="4" t="s">
        <v>28</v>
      </c>
      <c r="I81" s="4" t="s">
        <v>29</v>
      </c>
      <c r="J81" s="13">
        <v>1208</v>
      </c>
      <c r="K81" s="13">
        <f>ROUND(Table17835[[#This Row],[FY26 
(Current Rate NOT ROUNDED)]],0)</f>
        <v>1208</v>
      </c>
      <c r="L81" s="14">
        <v>0</v>
      </c>
      <c r="M81" s="15">
        <f>ROUND(Table17835[[#This Row],[FY26
(Current Rate) ]]*(1+(Table17835[[#This Row],[% Change]])),0)</f>
        <v>1208</v>
      </c>
    </row>
    <row r="82" spans="1:13" ht="15.6">
      <c r="A82" s="31"/>
      <c r="B82" s="11" t="s">
        <v>197</v>
      </c>
      <c r="C82" s="11" t="s">
        <v>201</v>
      </c>
      <c r="D82" s="12"/>
      <c r="E82" s="12" t="s">
        <v>199</v>
      </c>
      <c r="F82" s="4" t="s">
        <v>200</v>
      </c>
      <c r="G82" s="4" t="s">
        <v>187</v>
      </c>
      <c r="H82" s="4" t="s">
        <v>28</v>
      </c>
      <c r="I82" s="4" t="s">
        <v>29</v>
      </c>
      <c r="J82" s="13">
        <v>1202</v>
      </c>
      <c r="K82" s="13">
        <f>ROUND(Table17835[[#This Row],[FY26 
(Current Rate NOT ROUNDED)]],0)</f>
        <v>1202</v>
      </c>
      <c r="L82" s="14">
        <v>0</v>
      </c>
      <c r="M82" s="15">
        <f>ROUND(Table17835[[#This Row],[FY26
(Current Rate) ]]*(1+(Table17835[[#This Row],[% Change]])),0)</f>
        <v>1202</v>
      </c>
    </row>
    <row r="83" spans="1:13" ht="15.6">
      <c r="A83" s="31"/>
      <c r="B83" s="11" t="s">
        <v>197</v>
      </c>
      <c r="C83" s="11" t="s">
        <v>202</v>
      </c>
      <c r="D83" s="12"/>
      <c r="E83" s="12" t="s">
        <v>203</v>
      </c>
      <c r="F83" s="16" t="s">
        <v>204</v>
      </c>
      <c r="G83" s="21" t="s">
        <v>205</v>
      </c>
      <c r="H83" s="4" t="s">
        <v>28</v>
      </c>
      <c r="I83" s="21" t="s">
        <v>29</v>
      </c>
      <c r="J83" s="13">
        <v>927</v>
      </c>
      <c r="K83" s="13">
        <f>ROUND(Table17835[[#This Row],[FY26 
(Current Rate NOT ROUNDED)]],0)</f>
        <v>927</v>
      </c>
      <c r="L83" s="14">
        <v>0</v>
      </c>
      <c r="M83" s="15">
        <f>ROUND(Table17835[[#This Row],[FY26
(Current Rate) ]]*(1+(Table17835[[#This Row],[% Change]])),0)</f>
        <v>927</v>
      </c>
    </row>
    <row r="84" spans="1:13" ht="15.6">
      <c r="A84" s="31"/>
      <c r="B84" s="11" t="s">
        <v>197</v>
      </c>
      <c r="C84" s="11" t="s">
        <v>206</v>
      </c>
      <c r="D84" s="12"/>
      <c r="E84" s="12" t="s">
        <v>203</v>
      </c>
      <c r="F84" s="16" t="s">
        <v>204</v>
      </c>
      <c r="G84" s="16" t="s">
        <v>207</v>
      </c>
      <c r="H84" s="4" t="s">
        <v>28</v>
      </c>
      <c r="I84" s="16" t="s">
        <v>29</v>
      </c>
      <c r="J84" s="13">
        <v>1343</v>
      </c>
      <c r="K84" s="13">
        <f>ROUND(Table17835[[#This Row],[FY26 
(Current Rate NOT ROUNDED)]],0)</f>
        <v>1343</v>
      </c>
      <c r="L84" s="14">
        <v>0</v>
      </c>
      <c r="M84" s="15">
        <f>ROUND(Table17835[[#This Row],[FY26
(Current Rate) ]]*(1+(Table17835[[#This Row],[% Change]])),0)</f>
        <v>1343</v>
      </c>
    </row>
    <row r="85" spans="1:13" ht="16.5" customHeight="1">
      <c r="A85" s="29" t="s">
        <v>208</v>
      </c>
      <c r="B85" s="11" t="s">
        <v>208</v>
      </c>
      <c r="C85" s="11" t="s">
        <v>209</v>
      </c>
      <c r="D85" s="12"/>
      <c r="E85" s="12"/>
      <c r="F85" s="12" t="s">
        <v>210</v>
      </c>
      <c r="G85" s="4"/>
      <c r="H85" s="4" t="s">
        <v>208</v>
      </c>
      <c r="I85" s="4" t="s">
        <v>29</v>
      </c>
      <c r="J85" s="19">
        <v>1279</v>
      </c>
      <c r="K85" s="13">
        <f>ROUND(Table17835[[#This Row],[FY26 
(Current Rate NOT ROUNDED)]],0)</f>
        <v>1279</v>
      </c>
      <c r="L85" s="14">
        <v>0</v>
      </c>
      <c r="M85" s="15">
        <f>ROUND(Table17835[[#This Row],[FY26
(Current Rate) ]]*(1+(Table17835[[#This Row],[% Change]])),0)</f>
        <v>1279</v>
      </c>
    </row>
    <row r="86" spans="1:13" ht="16.5" customHeight="1">
      <c r="A86" s="29"/>
      <c r="B86" s="11" t="s">
        <v>208</v>
      </c>
      <c r="C86" s="11" t="s">
        <v>211</v>
      </c>
      <c r="D86" s="12"/>
      <c r="E86" s="12"/>
      <c r="F86" s="12" t="s">
        <v>212</v>
      </c>
      <c r="G86" s="4"/>
      <c r="H86" s="4" t="s">
        <v>208</v>
      </c>
      <c r="I86" s="4" t="s">
        <v>33</v>
      </c>
      <c r="J86" s="19">
        <v>22351</v>
      </c>
      <c r="K86" s="13">
        <f>ROUND(Table17835[[#This Row],[FY26 
(Current Rate NOT ROUNDED)]],0)</f>
        <v>22351</v>
      </c>
      <c r="L86" s="14">
        <v>0</v>
      </c>
      <c r="M86" s="15">
        <f>ROUND(Table17835[[#This Row],[FY26
(Current Rate) ]]*(1+(Table17835[[#This Row],[% Change]])),0)</f>
        <v>22351</v>
      </c>
    </row>
    <row r="87" spans="1:13" ht="16.5" customHeight="1">
      <c r="A87" s="29"/>
      <c r="B87" s="11" t="s">
        <v>208</v>
      </c>
      <c r="C87" s="11" t="s">
        <v>213</v>
      </c>
      <c r="D87" s="12"/>
      <c r="E87" s="12"/>
      <c r="F87" s="12" t="s">
        <v>214</v>
      </c>
      <c r="G87" s="4"/>
      <c r="H87" s="4" t="s">
        <v>208</v>
      </c>
      <c r="I87" s="4" t="s">
        <v>33</v>
      </c>
      <c r="J87" s="19">
        <v>19476</v>
      </c>
      <c r="K87" s="13">
        <f>ROUND(Table17835[[#This Row],[FY26 
(Current Rate NOT ROUNDED)]],0)</f>
        <v>19476</v>
      </c>
      <c r="L87" s="14">
        <v>0</v>
      </c>
      <c r="M87" s="15">
        <f>ROUND(Table17835[[#This Row],[FY26
(Current Rate) ]]*(1+(Table17835[[#This Row],[% Change]])),0)</f>
        <v>19476</v>
      </c>
    </row>
    <row r="88" spans="1:13" ht="31.15">
      <c r="A88" s="29"/>
      <c r="B88" s="11" t="s">
        <v>208</v>
      </c>
      <c r="C88" s="11" t="s">
        <v>215</v>
      </c>
      <c r="D88" s="12"/>
      <c r="E88" s="12"/>
      <c r="F88" s="12" t="s">
        <v>216</v>
      </c>
      <c r="G88" s="4"/>
      <c r="H88" s="4" t="s">
        <v>208</v>
      </c>
      <c r="I88" s="12" t="s">
        <v>217</v>
      </c>
      <c r="J88" s="19">
        <v>31500</v>
      </c>
      <c r="K88" s="13">
        <f>ROUND(Table17835[[#This Row],[FY26 
(Current Rate NOT ROUNDED)]],0)</f>
        <v>31500</v>
      </c>
      <c r="L88" s="14">
        <v>0</v>
      </c>
      <c r="M88" s="15">
        <f>ROUND(Table17835[[#This Row],[FY26
(Current Rate) ]]*(1+(Table17835[[#This Row],[% Change]])),0)</f>
        <v>31500</v>
      </c>
    </row>
    <row r="89" spans="1:13" ht="16.5" customHeight="1">
      <c r="A89" s="29"/>
      <c r="B89" s="11" t="s">
        <v>208</v>
      </c>
      <c r="C89" s="11" t="s">
        <v>218</v>
      </c>
      <c r="D89" s="12"/>
      <c r="E89" s="12"/>
      <c r="F89" s="12" t="s">
        <v>219</v>
      </c>
      <c r="G89" s="4"/>
      <c r="H89" s="4" t="s">
        <v>208</v>
      </c>
      <c r="I89" s="4" t="s">
        <v>33</v>
      </c>
      <c r="J89" s="19">
        <v>16508</v>
      </c>
      <c r="K89" s="13">
        <f>ROUND(Table17835[[#This Row],[FY26 
(Current Rate NOT ROUNDED)]],0)</f>
        <v>16508</v>
      </c>
      <c r="L89" s="14">
        <v>0</v>
      </c>
      <c r="M89" s="15">
        <f>ROUND(Table17835[[#This Row],[FY26
(Current Rate) ]]*(1+(Table17835[[#This Row],[% Change]])),0)</f>
        <v>16508</v>
      </c>
    </row>
    <row r="90" spans="1:13" ht="16.5" customHeight="1">
      <c r="A90" s="29"/>
      <c r="B90" s="11" t="s">
        <v>208</v>
      </c>
      <c r="C90" s="11" t="s">
        <v>220</v>
      </c>
      <c r="D90" s="12"/>
      <c r="E90" s="12"/>
      <c r="F90" s="12" t="s">
        <v>221</v>
      </c>
      <c r="G90" s="4"/>
      <c r="H90" s="4" t="s">
        <v>208</v>
      </c>
      <c r="I90" s="4" t="s">
        <v>33</v>
      </c>
      <c r="J90" s="19">
        <v>8381</v>
      </c>
      <c r="K90" s="13">
        <f>ROUND(Table17835[[#This Row],[FY26 
(Current Rate NOT ROUNDED)]],0)</f>
        <v>8381</v>
      </c>
      <c r="L90" s="14">
        <v>0</v>
      </c>
      <c r="M90" s="15">
        <f>ROUND(Table17835[[#This Row],[FY26
(Current Rate) ]]*(1+(Table17835[[#This Row],[% Change]])),0)</f>
        <v>8381</v>
      </c>
    </row>
    <row r="91" spans="1:13" ht="16.5" customHeight="1">
      <c r="A91" s="29"/>
      <c r="B91" s="11" t="s">
        <v>208</v>
      </c>
      <c r="C91" s="11" t="s">
        <v>222</v>
      </c>
      <c r="D91" s="12"/>
      <c r="E91" s="12"/>
      <c r="F91" s="12" t="s">
        <v>221</v>
      </c>
      <c r="G91" s="4"/>
      <c r="H91" s="4" t="s">
        <v>208</v>
      </c>
      <c r="I91" s="4" t="s">
        <v>33</v>
      </c>
      <c r="J91" s="19">
        <v>10299</v>
      </c>
      <c r="K91" s="13">
        <f>ROUND(Table17835[[#This Row],[FY26 
(Current Rate NOT ROUNDED)]],0)</f>
        <v>10299</v>
      </c>
      <c r="L91" s="14">
        <v>0</v>
      </c>
      <c r="M91" s="15">
        <f>ROUND(Table17835[[#This Row],[FY26
(Current Rate) ]]*(1+(Table17835[[#This Row],[% Change]])),0)</f>
        <v>10299</v>
      </c>
    </row>
    <row r="92" spans="1:13" ht="16.5" customHeight="1">
      <c r="A92" s="29"/>
      <c r="B92" s="11" t="s">
        <v>208</v>
      </c>
      <c r="C92" s="11" t="s">
        <v>223</v>
      </c>
      <c r="D92" s="12"/>
      <c r="E92" s="12"/>
      <c r="F92" s="12" t="s">
        <v>224</v>
      </c>
      <c r="G92" s="4"/>
      <c r="H92" s="4" t="s">
        <v>208</v>
      </c>
      <c r="I92" s="4" t="s">
        <v>33</v>
      </c>
      <c r="J92" s="19">
        <v>11807</v>
      </c>
      <c r="K92" s="13">
        <f>ROUND(Table17835[[#This Row],[FY26 
(Current Rate NOT ROUNDED)]],0)</f>
        <v>11807</v>
      </c>
      <c r="L92" s="14">
        <v>0</v>
      </c>
      <c r="M92" s="15">
        <f>ROUND(Table17835[[#This Row],[FY26
(Current Rate) ]]*(1+(Table17835[[#This Row],[% Change]])),0)</f>
        <v>11807</v>
      </c>
    </row>
    <row r="93" spans="1:13" ht="16.5" customHeight="1">
      <c r="A93" s="29"/>
      <c r="B93" s="11" t="s">
        <v>208</v>
      </c>
      <c r="C93" s="11" t="s">
        <v>225</v>
      </c>
      <c r="D93" s="12"/>
      <c r="E93" s="12"/>
      <c r="F93" s="12" t="s">
        <v>224</v>
      </c>
      <c r="G93" s="4"/>
      <c r="H93" s="4" t="s">
        <v>208</v>
      </c>
      <c r="I93" s="4" t="s">
        <v>33</v>
      </c>
      <c r="J93" s="19">
        <v>15039</v>
      </c>
      <c r="K93" s="13">
        <f>ROUND(Table17835[[#This Row],[FY26 
(Current Rate NOT ROUNDED)]],0)</f>
        <v>15039</v>
      </c>
      <c r="L93" s="14">
        <v>0</v>
      </c>
      <c r="M93" s="15">
        <f>ROUND(Table17835[[#This Row],[FY26
(Current Rate) ]]*(1+(Table17835[[#This Row],[% Change]])),0)</f>
        <v>15039</v>
      </c>
    </row>
    <row r="94" spans="1:13" ht="16.5" customHeight="1">
      <c r="A94" s="29"/>
      <c r="B94" s="11" t="s">
        <v>208</v>
      </c>
      <c r="C94" s="11" t="s">
        <v>226</v>
      </c>
      <c r="D94" s="12"/>
      <c r="E94" s="12"/>
      <c r="F94" s="12" t="s">
        <v>227</v>
      </c>
      <c r="G94" s="4"/>
      <c r="H94" s="4" t="s">
        <v>208</v>
      </c>
      <c r="I94" s="4" t="s">
        <v>33</v>
      </c>
      <c r="J94" s="19">
        <v>8227</v>
      </c>
      <c r="K94" s="13">
        <f>ROUND(Table17835[[#This Row],[FY26 
(Current Rate NOT ROUNDED)]],0)</f>
        <v>8227</v>
      </c>
      <c r="L94" s="14">
        <v>0</v>
      </c>
      <c r="M94" s="15">
        <f>ROUND(Table17835[[#This Row],[FY26
(Current Rate) ]]*(1+(Table17835[[#This Row],[% Change]])),0)</f>
        <v>8227</v>
      </c>
    </row>
    <row r="95" spans="1:13" ht="16.5" customHeight="1">
      <c r="A95" s="29"/>
      <c r="B95" s="11" t="s">
        <v>208</v>
      </c>
      <c r="C95" s="11" t="s">
        <v>228</v>
      </c>
      <c r="D95" s="12"/>
      <c r="E95" s="12"/>
      <c r="F95" s="12" t="s">
        <v>227</v>
      </c>
      <c r="G95" s="4"/>
      <c r="H95" s="4" t="s">
        <v>208</v>
      </c>
      <c r="I95" s="4" t="s">
        <v>33</v>
      </c>
      <c r="J95" s="19">
        <v>11893</v>
      </c>
      <c r="K95" s="13">
        <f>ROUND(Table17835[[#This Row],[FY26 
(Current Rate NOT ROUNDED)]],0)</f>
        <v>11893</v>
      </c>
      <c r="L95" s="14">
        <v>0</v>
      </c>
      <c r="M95" s="15">
        <f>ROUND(Table17835[[#This Row],[FY26
(Current Rate) ]]*(1+(Table17835[[#This Row],[% Change]])),0)</f>
        <v>11893</v>
      </c>
    </row>
    <row r="96" spans="1:13" ht="17.45">
      <c r="A96" s="29"/>
      <c r="B96" s="11" t="s">
        <v>208</v>
      </c>
      <c r="C96" s="11" t="s">
        <v>229</v>
      </c>
      <c r="D96" s="12"/>
      <c r="E96" s="12"/>
      <c r="F96" s="12" t="s">
        <v>230</v>
      </c>
      <c r="G96" s="4"/>
      <c r="H96" s="4" t="s">
        <v>208</v>
      </c>
      <c r="I96" s="4" t="s">
        <v>33</v>
      </c>
      <c r="J96" s="19">
        <v>10789</v>
      </c>
      <c r="K96" s="13">
        <f>ROUND(Table17835[[#This Row],[FY26 
(Current Rate NOT ROUNDED)]],0)</f>
        <v>10789</v>
      </c>
      <c r="L96" s="14">
        <v>0</v>
      </c>
      <c r="M96" s="15">
        <f>ROUND(Table17835[[#This Row],[FY26
(Current Rate) ]]*(1+(Table17835[[#This Row],[% Change]])),0)</f>
        <v>10789</v>
      </c>
    </row>
    <row r="97" spans="1:13" ht="17.45">
      <c r="A97" s="29"/>
      <c r="B97" s="11" t="s">
        <v>208</v>
      </c>
      <c r="C97" s="11" t="s">
        <v>231</v>
      </c>
      <c r="D97" s="12"/>
      <c r="E97" s="12"/>
      <c r="F97" s="12" t="s">
        <v>230</v>
      </c>
      <c r="G97" s="4"/>
      <c r="H97" s="4" t="s">
        <v>208</v>
      </c>
      <c r="I97" s="4" t="s">
        <v>33</v>
      </c>
      <c r="J97" s="19">
        <v>12528</v>
      </c>
      <c r="K97" s="13">
        <f>ROUND(Table17835[[#This Row],[FY26 
(Current Rate NOT ROUNDED)]],0)</f>
        <v>12528</v>
      </c>
      <c r="L97" s="14">
        <v>0</v>
      </c>
      <c r="M97" s="15">
        <f>ROUND(Table17835[[#This Row],[FY26
(Current Rate) ]]*(1+(Table17835[[#This Row],[% Change]])),0)</f>
        <v>12528</v>
      </c>
    </row>
    <row r="98" spans="1:13" ht="16.5" customHeight="1">
      <c r="A98" s="29" t="s">
        <v>232</v>
      </c>
      <c r="B98" s="11" t="s">
        <v>208</v>
      </c>
      <c r="C98" s="11" t="s">
        <v>233</v>
      </c>
      <c r="D98" s="12"/>
      <c r="E98" s="12"/>
      <c r="F98" s="12" t="s">
        <v>234</v>
      </c>
      <c r="G98" s="4"/>
      <c r="H98" s="4" t="s">
        <v>208</v>
      </c>
      <c r="I98" s="4" t="s">
        <v>33</v>
      </c>
      <c r="J98" s="19">
        <v>9362</v>
      </c>
      <c r="K98" s="13">
        <f>ROUND(Table17835[[#This Row],[FY26 
(Current Rate NOT ROUNDED)]],0)</f>
        <v>9362</v>
      </c>
      <c r="L98" s="14">
        <v>0</v>
      </c>
      <c r="M98" s="15">
        <f>ROUND(Table17835[[#This Row],[FY26
(Current Rate) ]]*(1+(Table17835[[#This Row],[% Change]])),0)</f>
        <v>9362</v>
      </c>
    </row>
    <row r="99" spans="1:13" ht="16.5" customHeight="1">
      <c r="A99" s="29"/>
      <c r="B99" s="11" t="s">
        <v>208</v>
      </c>
      <c r="C99" s="11" t="s">
        <v>235</v>
      </c>
      <c r="D99" s="12"/>
      <c r="E99" s="12"/>
      <c r="F99" s="12" t="s">
        <v>234</v>
      </c>
      <c r="G99" s="4"/>
      <c r="H99" s="4" t="s">
        <v>208</v>
      </c>
      <c r="I99" s="4" t="s">
        <v>33</v>
      </c>
      <c r="J99" s="19">
        <v>10299</v>
      </c>
      <c r="K99" s="13">
        <f>ROUND(Table17835[[#This Row],[FY26 
(Current Rate NOT ROUNDED)]],0)</f>
        <v>10299</v>
      </c>
      <c r="L99" s="14">
        <v>0</v>
      </c>
      <c r="M99" s="15">
        <f>ROUND(Table17835[[#This Row],[FY26
(Current Rate) ]]*(1+(Table17835[[#This Row],[% Change]])),0)</f>
        <v>10299</v>
      </c>
    </row>
    <row r="100" spans="1:13" ht="16.5" customHeight="1">
      <c r="A100" s="29"/>
      <c r="B100" s="11" t="s">
        <v>208</v>
      </c>
      <c r="C100" s="11" t="s">
        <v>236</v>
      </c>
      <c r="D100" s="12"/>
      <c r="E100" s="12"/>
      <c r="F100" s="12" t="s">
        <v>237</v>
      </c>
      <c r="G100" s="4"/>
      <c r="H100" s="4" t="s">
        <v>208</v>
      </c>
      <c r="I100" s="4" t="s">
        <v>33</v>
      </c>
      <c r="J100" s="19">
        <v>11583</v>
      </c>
      <c r="K100" s="13">
        <f>ROUND(Table17835[[#This Row],[FY26 
(Current Rate NOT ROUNDED)]],0)</f>
        <v>11583</v>
      </c>
      <c r="L100" s="14">
        <v>0</v>
      </c>
      <c r="M100" s="15">
        <f>ROUND(Table17835[[#This Row],[FY26
(Current Rate) ]]*(1+(Table17835[[#This Row],[% Change]])),0)</f>
        <v>11583</v>
      </c>
    </row>
    <row r="101" spans="1:13" ht="16.5" customHeight="1">
      <c r="A101" s="29"/>
      <c r="B101" s="11" t="s">
        <v>208</v>
      </c>
      <c r="C101" s="11" t="s">
        <v>238</v>
      </c>
      <c r="D101" s="12"/>
      <c r="E101" s="12"/>
      <c r="F101" s="12" t="s">
        <v>237</v>
      </c>
      <c r="G101" s="4"/>
      <c r="H101" s="4" t="s">
        <v>208</v>
      </c>
      <c r="I101" s="4" t="s">
        <v>33</v>
      </c>
      <c r="J101" s="19">
        <v>12935</v>
      </c>
      <c r="K101" s="13">
        <f>ROUND(Table17835[[#This Row],[FY26 
(Current Rate NOT ROUNDED)]],0)</f>
        <v>12935</v>
      </c>
      <c r="L101" s="14">
        <v>0</v>
      </c>
      <c r="M101" s="15">
        <f>ROUND(Table17835[[#This Row],[FY26
(Current Rate) ]]*(1+(Table17835[[#This Row],[% Change]])),0)</f>
        <v>12935</v>
      </c>
    </row>
    <row r="102" spans="1:13" ht="16.5" customHeight="1">
      <c r="A102" s="29"/>
      <c r="B102" s="11" t="s">
        <v>208</v>
      </c>
      <c r="C102" s="11" t="s">
        <v>239</v>
      </c>
      <c r="D102" s="12"/>
      <c r="E102" s="12"/>
      <c r="F102" s="12" t="s">
        <v>240</v>
      </c>
      <c r="G102" s="4"/>
      <c r="H102" s="4" t="s">
        <v>208</v>
      </c>
      <c r="I102" s="4" t="s">
        <v>33</v>
      </c>
      <c r="J102" s="19">
        <v>16656</v>
      </c>
      <c r="K102" s="13">
        <f>ROUND(Table17835[[#This Row],[FY26 
(Current Rate NOT ROUNDED)]],0)</f>
        <v>16656</v>
      </c>
      <c r="L102" s="14">
        <v>0</v>
      </c>
      <c r="M102" s="15">
        <f>ROUND(Table17835[[#This Row],[FY26
(Current Rate) ]]*(1+(Table17835[[#This Row],[% Change]])),0)</f>
        <v>16656</v>
      </c>
    </row>
    <row r="103" spans="1:13" ht="16.5" customHeight="1">
      <c r="A103" s="30" t="s">
        <v>241</v>
      </c>
      <c r="B103" s="11" t="s">
        <v>241</v>
      </c>
      <c r="C103" s="11" t="s">
        <v>242</v>
      </c>
      <c r="D103" s="12"/>
      <c r="E103" s="12" t="s">
        <v>26</v>
      </c>
      <c r="F103" s="12" t="s">
        <v>243</v>
      </c>
      <c r="G103" s="4"/>
      <c r="H103" s="4" t="s">
        <v>28</v>
      </c>
      <c r="I103" s="4" t="s">
        <v>29</v>
      </c>
      <c r="J103" s="13">
        <v>1185</v>
      </c>
      <c r="K103" s="13">
        <f>ROUND(Table17835[[#This Row],[FY26 
(Current Rate NOT ROUNDED)]],0)</f>
        <v>1185</v>
      </c>
      <c r="L103" s="14">
        <v>0</v>
      </c>
      <c r="M103" s="15">
        <f>ROUND(Table17835[[#This Row],[FY26
(Current Rate) ]]*(1+(Table17835[[#This Row],[% Change]])),0)</f>
        <v>1185</v>
      </c>
    </row>
    <row r="104" spans="1:13" ht="16.5" customHeight="1">
      <c r="A104" s="30"/>
      <c r="B104" s="11" t="s">
        <v>241</v>
      </c>
      <c r="C104" s="11" t="s">
        <v>244</v>
      </c>
      <c r="D104" s="12"/>
      <c r="E104" s="12" t="s">
        <v>86</v>
      </c>
      <c r="F104" s="12" t="s">
        <v>245</v>
      </c>
      <c r="G104" s="16"/>
      <c r="H104" s="4" t="s">
        <v>28</v>
      </c>
      <c r="I104" s="16" t="s">
        <v>29</v>
      </c>
      <c r="J104" s="13">
        <v>1309</v>
      </c>
      <c r="K104" s="13">
        <f>ROUND(Table17835[[#This Row],[FY26 
(Current Rate NOT ROUNDED)]],0)</f>
        <v>1309</v>
      </c>
      <c r="L104" s="14">
        <v>0</v>
      </c>
      <c r="M104" s="15">
        <f>ROUND(Table17835[[#This Row],[FY26
(Current Rate) ]]*(1+(Table17835[[#This Row],[% Change]])),0)</f>
        <v>1309</v>
      </c>
    </row>
    <row r="105" spans="1:13" ht="16.5" customHeight="1">
      <c r="A105" s="29" t="s">
        <v>246</v>
      </c>
      <c r="B105" s="11" t="s">
        <v>246</v>
      </c>
      <c r="C105" s="11" t="s">
        <v>247</v>
      </c>
      <c r="D105" s="12"/>
      <c r="E105" s="12" t="s">
        <v>248</v>
      </c>
      <c r="F105" s="12" t="s">
        <v>249</v>
      </c>
      <c r="G105" s="4"/>
      <c r="H105" s="4" t="s">
        <v>28</v>
      </c>
      <c r="I105" s="4" t="s">
        <v>29</v>
      </c>
      <c r="J105" s="13">
        <v>961</v>
      </c>
      <c r="K105" s="13">
        <f>ROUND(Table17835[[#This Row],[FY26 
(Current Rate NOT ROUNDED)]],0)</f>
        <v>961</v>
      </c>
      <c r="L105" s="14">
        <v>0</v>
      </c>
      <c r="M105" s="15">
        <f>ROUND(Table17835[[#This Row],[FY26
(Current Rate) ]]*(1+(Table17835[[#This Row],[% Change]])),0)</f>
        <v>961</v>
      </c>
    </row>
    <row r="106" spans="1:13" ht="16.5" customHeight="1">
      <c r="A106" s="29"/>
      <c r="B106" s="11" t="s">
        <v>246</v>
      </c>
      <c r="C106" s="11" t="s">
        <v>250</v>
      </c>
      <c r="D106" s="12"/>
      <c r="E106" s="12" t="s">
        <v>248</v>
      </c>
      <c r="F106" s="12" t="s">
        <v>251</v>
      </c>
      <c r="G106" s="16"/>
      <c r="H106" s="4" t="s">
        <v>28</v>
      </c>
      <c r="I106" s="16" t="s">
        <v>29</v>
      </c>
      <c r="J106" s="13">
        <v>961</v>
      </c>
      <c r="K106" s="13">
        <f>ROUND(Table17835[[#This Row],[FY26 
(Current Rate NOT ROUNDED)]],0)</f>
        <v>961</v>
      </c>
      <c r="L106" s="14">
        <v>0</v>
      </c>
      <c r="M106" s="15">
        <f>ROUND(Table17835[[#This Row],[FY26
(Current Rate) ]]*(1+(Table17835[[#This Row],[% Change]])),0)</f>
        <v>961</v>
      </c>
    </row>
    <row r="107" spans="1:13" ht="16.5" customHeight="1">
      <c r="A107" s="29"/>
      <c r="B107" s="11" t="s">
        <v>246</v>
      </c>
      <c r="C107" s="11" t="s">
        <v>252</v>
      </c>
      <c r="D107" s="12" t="s">
        <v>25</v>
      </c>
      <c r="E107" s="12" t="s">
        <v>248</v>
      </c>
      <c r="F107" s="12" t="s">
        <v>253</v>
      </c>
      <c r="G107" s="4"/>
      <c r="H107" s="4" t="s">
        <v>28</v>
      </c>
      <c r="I107" s="4" t="s">
        <v>29</v>
      </c>
      <c r="J107" s="13">
        <v>961</v>
      </c>
      <c r="K107" s="13">
        <f>ROUND(Table17835[[#This Row],[FY26 
(Current Rate NOT ROUNDED)]],0)</f>
        <v>961</v>
      </c>
      <c r="L107" s="14">
        <v>0</v>
      </c>
      <c r="M107" s="15">
        <f>ROUND(Table17835[[#This Row],[FY26
(Current Rate) ]]*(1+(Table17835[[#This Row],[% Change]])),0)</f>
        <v>961</v>
      </c>
    </row>
    <row r="108" spans="1:13" ht="16.5" customHeight="1">
      <c r="A108" s="29"/>
      <c r="B108" s="11" t="s">
        <v>246</v>
      </c>
      <c r="C108" s="11" t="s">
        <v>254</v>
      </c>
      <c r="D108" s="12" t="s">
        <v>25</v>
      </c>
      <c r="E108" s="12" t="s">
        <v>248</v>
      </c>
      <c r="F108" s="12" t="s">
        <v>255</v>
      </c>
      <c r="G108" s="16"/>
      <c r="H108" s="4" t="s">
        <v>28</v>
      </c>
      <c r="I108" s="16" t="s">
        <v>29</v>
      </c>
      <c r="J108" s="13">
        <v>961</v>
      </c>
      <c r="K108" s="13">
        <f>ROUND(Table17835[[#This Row],[FY26 
(Current Rate NOT ROUNDED)]],0)</f>
        <v>961</v>
      </c>
      <c r="L108" s="14">
        <v>0</v>
      </c>
      <c r="M108" s="15">
        <f>ROUND(Table17835[[#This Row],[FY26
(Current Rate) ]]*(1+(Table17835[[#This Row],[% Change]])),0)</f>
        <v>961</v>
      </c>
    </row>
    <row r="109" spans="1:13" ht="31.15">
      <c r="A109" s="29"/>
      <c r="B109" s="11" t="s">
        <v>246</v>
      </c>
      <c r="C109" s="11" t="s">
        <v>256</v>
      </c>
      <c r="D109" s="12"/>
      <c r="E109" s="12" t="s">
        <v>26</v>
      </c>
      <c r="F109" s="12" t="s">
        <v>257</v>
      </c>
      <c r="G109" s="16" t="s">
        <v>185</v>
      </c>
      <c r="H109" s="4" t="s">
        <v>28</v>
      </c>
      <c r="I109" s="16" t="s">
        <v>29</v>
      </c>
      <c r="J109" s="13">
        <v>1132</v>
      </c>
      <c r="K109" s="13">
        <f>ROUND(Table17835[[#This Row],[FY26 
(Current Rate NOT ROUNDED)]],0)</f>
        <v>1132</v>
      </c>
      <c r="L109" s="14">
        <v>0</v>
      </c>
      <c r="M109" s="15">
        <f>ROUND(Table17835[[#This Row],[FY26
(Current Rate) ]]*(1+(Table17835[[#This Row],[% Change]])),0)</f>
        <v>1132</v>
      </c>
    </row>
    <row r="110" spans="1:13" ht="31.15">
      <c r="A110" s="29"/>
      <c r="B110" s="11" t="s">
        <v>246</v>
      </c>
      <c r="C110" s="11" t="s">
        <v>258</v>
      </c>
      <c r="D110" s="12"/>
      <c r="E110" s="12" t="s">
        <v>26</v>
      </c>
      <c r="F110" s="12" t="s">
        <v>257</v>
      </c>
      <c r="G110" s="4" t="s">
        <v>187</v>
      </c>
      <c r="H110" s="4" t="s">
        <v>28</v>
      </c>
      <c r="I110" s="4" t="s">
        <v>29</v>
      </c>
      <c r="J110" s="13">
        <v>1121</v>
      </c>
      <c r="K110" s="13">
        <f>ROUND(Table17835[[#This Row],[FY26 
(Current Rate NOT ROUNDED)]],0)</f>
        <v>1121</v>
      </c>
      <c r="L110" s="14">
        <v>0</v>
      </c>
      <c r="M110" s="15">
        <f>ROUND(Table17835[[#This Row],[FY26
(Current Rate) ]]*(1+(Table17835[[#This Row],[% Change]])),0)</f>
        <v>1121</v>
      </c>
    </row>
    <row r="111" spans="1:13" ht="16.5" customHeight="1">
      <c r="A111" s="29"/>
      <c r="B111" s="11" t="s">
        <v>246</v>
      </c>
      <c r="C111" s="11" t="s">
        <v>259</v>
      </c>
      <c r="D111" s="12"/>
      <c r="E111" s="12" t="s">
        <v>26</v>
      </c>
      <c r="F111" s="12" t="s">
        <v>260</v>
      </c>
      <c r="G111" s="16" t="s">
        <v>185</v>
      </c>
      <c r="H111" s="4" t="s">
        <v>28</v>
      </c>
      <c r="I111" s="16" t="s">
        <v>29</v>
      </c>
      <c r="J111" s="13">
        <v>1132</v>
      </c>
      <c r="K111" s="13">
        <f>ROUND(Table17835[[#This Row],[FY26 
(Current Rate NOT ROUNDED)]],0)</f>
        <v>1132</v>
      </c>
      <c r="L111" s="14">
        <v>0</v>
      </c>
      <c r="M111" s="15">
        <f>ROUND(Table17835[[#This Row],[FY26
(Current Rate) ]]*(1+(Table17835[[#This Row],[% Change]])),0)</f>
        <v>1132</v>
      </c>
    </row>
    <row r="112" spans="1:13" ht="16.5" customHeight="1">
      <c r="A112" s="29"/>
      <c r="B112" s="11" t="s">
        <v>246</v>
      </c>
      <c r="C112" s="11" t="s">
        <v>261</v>
      </c>
      <c r="D112" s="12"/>
      <c r="E112" s="12" t="s">
        <v>26</v>
      </c>
      <c r="F112" s="12" t="s">
        <v>260</v>
      </c>
      <c r="G112" s="4" t="s">
        <v>187</v>
      </c>
      <c r="H112" s="4" t="s">
        <v>28</v>
      </c>
      <c r="I112" s="4" t="s">
        <v>29</v>
      </c>
      <c r="J112" s="13">
        <v>1121</v>
      </c>
      <c r="K112" s="13">
        <f>ROUND(Table17835[[#This Row],[FY26 
(Current Rate NOT ROUNDED)]],0)</f>
        <v>1121</v>
      </c>
      <c r="L112" s="14">
        <v>0</v>
      </c>
      <c r="M112" s="15">
        <f>ROUND(Table17835[[#This Row],[FY26
(Current Rate) ]]*(1+(Table17835[[#This Row],[% Change]])),0)</f>
        <v>1121</v>
      </c>
    </row>
    <row r="113" spans="1:13" ht="31.15">
      <c r="A113" s="29"/>
      <c r="B113" s="11" t="s">
        <v>246</v>
      </c>
      <c r="C113" s="11" t="s">
        <v>262</v>
      </c>
      <c r="D113" s="12"/>
      <c r="E113" s="12" t="s">
        <v>26</v>
      </c>
      <c r="F113" s="12" t="s">
        <v>263</v>
      </c>
      <c r="G113" s="16" t="s">
        <v>185</v>
      </c>
      <c r="H113" s="4" t="s">
        <v>28</v>
      </c>
      <c r="I113" s="16" t="s">
        <v>29</v>
      </c>
      <c r="J113" s="13">
        <v>1132</v>
      </c>
      <c r="K113" s="13">
        <f>ROUND(Table17835[[#This Row],[FY26 
(Current Rate NOT ROUNDED)]],0)</f>
        <v>1132</v>
      </c>
      <c r="L113" s="14">
        <v>0</v>
      </c>
      <c r="M113" s="15">
        <f>ROUND(Table17835[[#This Row],[FY26
(Current Rate) ]]*(1+(Table17835[[#This Row],[% Change]])),0)</f>
        <v>1132</v>
      </c>
    </row>
    <row r="114" spans="1:13" ht="36" customHeight="1">
      <c r="A114" s="29"/>
      <c r="B114" s="11" t="s">
        <v>246</v>
      </c>
      <c r="C114" s="11" t="s">
        <v>264</v>
      </c>
      <c r="D114" s="12"/>
      <c r="E114" s="12" t="s">
        <v>26</v>
      </c>
      <c r="F114" s="12" t="s">
        <v>263</v>
      </c>
      <c r="G114" s="4" t="s">
        <v>187</v>
      </c>
      <c r="H114" s="4" t="s">
        <v>28</v>
      </c>
      <c r="I114" s="4" t="s">
        <v>29</v>
      </c>
      <c r="J114" s="13">
        <v>1121</v>
      </c>
      <c r="K114" s="13">
        <f>ROUND(Table17835[[#This Row],[FY26 
(Current Rate NOT ROUNDED)]],0)</f>
        <v>1121</v>
      </c>
      <c r="L114" s="14">
        <v>0</v>
      </c>
      <c r="M114" s="15">
        <f>ROUND(Table17835[[#This Row],[FY26
(Current Rate) ]]*(1+(Table17835[[#This Row],[% Change]])),0)</f>
        <v>1121</v>
      </c>
    </row>
    <row r="115" spans="1:13" ht="31.15">
      <c r="A115" s="29"/>
      <c r="B115" s="11" t="s">
        <v>246</v>
      </c>
      <c r="C115" s="11" t="s">
        <v>265</v>
      </c>
      <c r="D115" s="12" t="s">
        <v>25</v>
      </c>
      <c r="E115" s="12" t="s">
        <v>26</v>
      </c>
      <c r="F115" s="12" t="s">
        <v>266</v>
      </c>
      <c r="G115" s="16" t="s">
        <v>185</v>
      </c>
      <c r="H115" s="4" t="s">
        <v>28</v>
      </c>
      <c r="I115" s="16" t="s">
        <v>29</v>
      </c>
      <c r="J115" s="13">
        <v>1132</v>
      </c>
      <c r="K115" s="13">
        <f>ROUND(Table17835[[#This Row],[FY26 
(Current Rate NOT ROUNDED)]],0)</f>
        <v>1132</v>
      </c>
      <c r="L115" s="14">
        <v>0</v>
      </c>
      <c r="M115" s="15">
        <f>ROUND(Table17835[[#This Row],[FY26
(Current Rate) ]]*(1+(Table17835[[#This Row],[% Change]])),0)</f>
        <v>1132</v>
      </c>
    </row>
    <row r="116" spans="1:13" ht="31.15">
      <c r="A116" s="29"/>
      <c r="B116" s="11" t="s">
        <v>246</v>
      </c>
      <c r="C116" s="11" t="s">
        <v>267</v>
      </c>
      <c r="D116" s="12" t="s">
        <v>268</v>
      </c>
      <c r="E116" s="12" t="s">
        <v>26</v>
      </c>
      <c r="F116" s="12" t="s">
        <v>266</v>
      </c>
      <c r="G116" s="4" t="s">
        <v>187</v>
      </c>
      <c r="H116" s="4" t="s">
        <v>28</v>
      </c>
      <c r="I116" s="4" t="s">
        <v>29</v>
      </c>
      <c r="J116" s="13">
        <v>1121</v>
      </c>
      <c r="K116" s="13">
        <f>ROUND(Table17835[[#This Row],[FY26 
(Current Rate NOT ROUNDED)]],0)</f>
        <v>1121</v>
      </c>
      <c r="L116" s="14">
        <v>0</v>
      </c>
      <c r="M116" s="15">
        <f>ROUND(Table17835[[#This Row],[FY26
(Current Rate) ]]*(1+(Table17835[[#This Row],[% Change]])),0)</f>
        <v>1121</v>
      </c>
    </row>
    <row r="117" spans="1:13" ht="31.15">
      <c r="A117" s="29"/>
      <c r="B117" s="11" t="s">
        <v>246</v>
      </c>
      <c r="C117" s="11" t="s">
        <v>269</v>
      </c>
      <c r="D117" s="12" t="s">
        <v>268</v>
      </c>
      <c r="E117" s="12" t="s">
        <v>26</v>
      </c>
      <c r="F117" s="12" t="s">
        <v>270</v>
      </c>
      <c r="G117" s="16" t="s">
        <v>185</v>
      </c>
      <c r="H117" s="4" t="s">
        <v>28</v>
      </c>
      <c r="I117" s="16" t="s">
        <v>29</v>
      </c>
      <c r="J117" s="13">
        <v>1132</v>
      </c>
      <c r="K117" s="13">
        <f>ROUND(Table17835[[#This Row],[FY26 
(Current Rate NOT ROUNDED)]],0)</f>
        <v>1132</v>
      </c>
      <c r="L117" s="14">
        <v>0</v>
      </c>
      <c r="M117" s="15">
        <f>ROUND(Table17835[[#This Row],[FY26
(Current Rate) ]]*(1+(Table17835[[#This Row],[% Change]])),0)</f>
        <v>1132</v>
      </c>
    </row>
    <row r="118" spans="1:13" ht="31.15">
      <c r="A118" s="29"/>
      <c r="B118" s="11" t="s">
        <v>246</v>
      </c>
      <c r="C118" s="11" t="s">
        <v>271</v>
      </c>
      <c r="D118" s="12" t="s">
        <v>272</v>
      </c>
      <c r="E118" s="12" t="s">
        <v>26</v>
      </c>
      <c r="F118" s="12" t="s">
        <v>270</v>
      </c>
      <c r="G118" s="4" t="s">
        <v>187</v>
      </c>
      <c r="H118" s="4" t="s">
        <v>28</v>
      </c>
      <c r="I118" s="4" t="s">
        <v>29</v>
      </c>
      <c r="J118" s="13">
        <v>1121</v>
      </c>
      <c r="K118" s="13">
        <f>ROUND(Table17835[[#This Row],[FY26 
(Current Rate NOT ROUNDED)]],0)</f>
        <v>1121</v>
      </c>
      <c r="L118" s="14">
        <v>0</v>
      </c>
      <c r="M118" s="15">
        <f>ROUND(Table17835[[#This Row],[FY26
(Current Rate) ]]*(1+(Table17835[[#This Row],[% Change]])),0)</f>
        <v>1121</v>
      </c>
    </row>
    <row r="119" spans="1:13" ht="31.15">
      <c r="A119" s="29"/>
      <c r="B119" s="11" t="s">
        <v>246</v>
      </c>
      <c r="C119" s="11" t="s">
        <v>273</v>
      </c>
      <c r="D119" s="12" t="s">
        <v>268</v>
      </c>
      <c r="E119" s="12" t="s">
        <v>26</v>
      </c>
      <c r="F119" s="12" t="s">
        <v>274</v>
      </c>
      <c r="G119" s="16" t="s">
        <v>185</v>
      </c>
      <c r="H119" s="4" t="s">
        <v>28</v>
      </c>
      <c r="I119" s="16" t="s">
        <v>29</v>
      </c>
      <c r="J119" s="13">
        <v>1132</v>
      </c>
      <c r="K119" s="13">
        <f>ROUND(Table17835[[#This Row],[FY26 
(Current Rate NOT ROUNDED)]],0)</f>
        <v>1132</v>
      </c>
      <c r="L119" s="14">
        <v>0</v>
      </c>
      <c r="M119" s="15">
        <f>ROUND(Table17835[[#This Row],[FY26
(Current Rate) ]]*(1+(Table17835[[#This Row],[% Change]])),0)</f>
        <v>1132</v>
      </c>
    </row>
    <row r="120" spans="1:13" ht="31.15">
      <c r="A120" s="29"/>
      <c r="B120" s="11" t="s">
        <v>246</v>
      </c>
      <c r="C120" s="11" t="s">
        <v>275</v>
      </c>
      <c r="D120" s="12" t="s">
        <v>268</v>
      </c>
      <c r="E120" s="12" t="s">
        <v>26</v>
      </c>
      <c r="F120" s="12" t="s">
        <v>274</v>
      </c>
      <c r="G120" s="4" t="s">
        <v>187</v>
      </c>
      <c r="H120" s="4" t="s">
        <v>28</v>
      </c>
      <c r="I120" s="4" t="s">
        <v>29</v>
      </c>
      <c r="J120" s="13">
        <v>1121</v>
      </c>
      <c r="K120" s="13">
        <f>ROUND(Table17835[[#This Row],[FY26 
(Current Rate NOT ROUNDED)]],0)</f>
        <v>1121</v>
      </c>
      <c r="L120" s="14">
        <v>0</v>
      </c>
      <c r="M120" s="15">
        <f>ROUND(Table17835[[#This Row],[FY26
(Current Rate) ]]*(1+(Table17835[[#This Row],[% Change]])),0)</f>
        <v>1121</v>
      </c>
    </row>
    <row r="121" spans="1:13" ht="31.15">
      <c r="A121" s="29"/>
      <c r="B121" s="11" t="s">
        <v>246</v>
      </c>
      <c r="C121" s="11" t="s">
        <v>276</v>
      </c>
      <c r="D121" s="12"/>
      <c r="E121" s="12" t="s">
        <v>71</v>
      </c>
      <c r="F121" s="12" t="s">
        <v>277</v>
      </c>
      <c r="G121" s="4" t="s">
        <v>278</v>
      </c>
      <c r="H121" s="4" t="s">
        <v>28</v>
      </c>
      <c r="I121" s="4" t="s">
        <v>29</v>
      </c>
      <c r="J121" s="13">
        <v>1093</v>
      </c>
      <c r="K121" s="13">
        <f>ROUND(Table17835[[#This Row],[FY26 
(Current Rate NOT ROUNDED)]],0)</f>
        <v>1093</v>
      </c>
      <c r="L121" s="14">
        <v>0</v>
      </c>
      <c r="M121" s="15">
        <f>ROUND(Table17835[[#This Row],[FY26
(Current Rate) ]]*(1+(Table17835[[#This Row],[% Change]])),0)</f>
        <v>1093</v>
      </c>
    </row>
    <row r="122" spans="1:13" ht="31.15">
      <c r="A122" s="29"/>
      <c r="B122" s="11" t="s">
        <v>246</v>
      </c>
      <c r="C122" s="11" t="s">
        <v>279</v>
      </c>
      <c r="D122" s="12"/>
      <c r="E122" s="12" t="s">
        <v>71</v>
      </c>
      <c r="F122" s="12" t="s">
        <v>277</v>
      </c>
      <c r="G122" s="16" t="s">
        <v>280</v>
      </c>
      <c r="H122" s="4" t="s">
        <v>28</v>
      </c>
      <c r="I122" s="16" t="s">
        <v>33</v>
      </c>
      <c r="J122" s="13">
        <v>7649</v>
      </c>
      <c r="K122" s="13">
        <f>ROUND(Table17835[[#This Row],[FY26 
(Current Rate NOT ROUNDED)]],0)</f>
        <v>7649</v>
      </c>
      <c r="L122" s="14">
        <v>0</v>
      </c>
      <c r="M122" s="15">
        <f>ROUND(Table17835[[#This Row],[FY26
(Current Rate) ]]*(1+(Table17835[[#This Row],[% Change]])),0)</f>
        <v>7649</v>
      </c>
    </row>
    <row r="123" spans="1:13" ht="16.5" customHeight="1">
      <c r="A123" s="30" t="s">
        <v>281</v>
      </c>
      <c r="B123" s="11" t="s">
        <v>282</v>
      </c>
      <c r="C123" s="11" t="s">
        <v>283</v>
      </c>
      <c r="D123" s="12"/>
      <c r="E123" s="12"/>
      <c r="F123" s="12" t="s">
        <v>284</v>
      </c>
      <c r="G123" s="16"/>
      <c r="H123" s="4" t="s">
        <v>281</v>
      </c>
      <c r="I123" s="4" t="s">
        <v>29</v>
      </c>
      <c r="J123" s="19">
        <v>1211</v>
      </c>
      <c r="K123" s="13">
        <f>ROUND(Table17835[[#This Row],[FY26 
(Current Rate NOT ROUNDED)]],0)</f>
        <v>1211</v>
      </c>
      <c r="L123" s="14">
        <v>0</v>
      </c>
      <c r="M123" s="15">
        <f>ROUND(Table17835[[#This Row],[FY26
(Current Rate) ]]*(1+(Table17835[[#This Row],[% Change]])),0)</f>
        <v>1211</v>
      </c>
    </row>
    <row r="124" spans="1:13" ht="16.5" customHeight="1">
      <c r="A124" s="30"/>
      <c r="B124" s="11" t="s">
        <v>282</v>
      </c>
      <c r="C124" s="11" t="s">
        <v>285</v>
      </c>
      <c r="D124" s="12"/>
      <c r="E124" s="12"/>
      <c r="F124" s="12" t="s">
        <v>286</v>
      </c>
      <c r="G124" s="16"/>
      <c r="H124" s="4" t="s">
        <v>281</v>
      </c>
      <c r="I124" s="4" t="s">
        <v>29</v>
      </c>
      <c r="J124" s="19">
        <v>1211</v>
      </c>
      <c r="K124" s="13">
        <f>ROUND(Table17835[[#This Row],[FY26 
(Current Rate NOT ROUNDED)]],0)</f>
        <v>1211</v>
      </c>
      <c r="L124" s="14">
        <v>0</v>
      </c>
      <c r="M124" s="15">
        <f>ROUND(Table17835[[#This Row],[FY26
(Current Rate) ]]*(1+(Table17835[[#This Row],[% Change]])),0)</f>
        <v>1211</v>
      </c>
    </row>
    <row r="125" spans="1:13" ht="16.5" customHeight="1">
      <c r="A125" s="30"/>
      <c r="B125" s="11" t="s">
        <v>282</v>
      </c>
      <c r="C125" s="11" t="s">
        <v>287</v>
      </c>
      <c r="D125" s="12"/>
      <c r="E125" s="12"/>
      <c r="F125" s="12" t="s">
        <v>288</v>
      </c>
      <c r="G125" s="16"/>
      <c r="H125" s="4" t="s">
        <v>281</v>
      </c>
      <c r="I125" s="4" t="s">
        <v>29</v>
      </c>
      <c r="J125" s="19">
        <v>1092</v>
      </c>
      <c r="K125" s="13">
        <f>ROUND(Table17835[[#This Row],[FY26 
(Current Rate NOT ROUNDED)]],0)</f>
        <v>1092</v>
      </c>
      <c r="L125" s="14">
        <v>0</v>
      </c>
      <c r="M125" s="15">
        <f>ROUND(Table17835[[#This Row],[FY26
(Current Rate) ]]*(1+(Table17835[[#This Row],[% Change]])),0)</f>
        <v>1092</v>
      </c>
    </row>
    <row r="126" spans="1:13" ht="16.5" customHeight="1">
      <c r="A126" s="30"/>
      <c r="B126" s="11" t="s">
        <v>282</v>
      </c>
      <c r="C126" s="11" t="s">
        <v>289</v>
      </c>
      <c r="D126" s="12"/>
      <c r="E126" s="12"/>
      <c r="F126" s="12" t="s">
        <v>290</v>
      </c>
      <c r="G126" s="16"/>
      <c r="H126" s="4" t="s">
        <v>281</v>
      </c>
      <c r="I126" s="4" t="s">
        <v>29</v>
      </c>
      <c r="J126" s="19">
        <v>803</v>
      </c>
      <c r="K126" s="13">
        <f>ROUND(Table17835[[#This Row],[FY26 
(Current Rate NOT ROUNDED)]],0)</f>
        <v>803</v>
      </c>
      <c r="L126" s="14">
        <v>0</v>
      </c>
      <c r="M126" s="15">
        <f>ROUND(Table17835[[#This Row],[FY26
(Current Rate) ]]*(1+(Table17835[[#This Row],[% Change]])),0)</f>
        <v>803</v>
      </c>
    </row>
    <row r="127" spans="1:13" ht="16.5" customHeight="1">
      <c r="A127" s="30"/>
      <c r="B127" s="11" t="s">
        <v>282</v>
      </c>
      <c r="C127" s="11" t="s">
        <v>291</v>
      </c>
      <c r="D127" s="12"/>
      <c r="E127" s="12"/>
      <c r="F127" s="12" t="s">
        <v>292</v>
      </c>
      <c r="G127" s="16"/>
      <c r="H127" s="4" t="s">
        <v>281</v>
      </c>
      <c r="I127" s="4" t="s">
        <v>29</v>
      </c>
      <c r="J127" s="19">
        <v>898</v>
      </c>
      <c r="K127" s="13">
        <f>ROUND(Table17835[[#This Row],[FY26 
(Current Rate NOT ROUNDED)]],0)</f>
        <v>898</v>
      </c>
      <c r="L127" s="14">
        <v>0</v>
      </c>
      <c r="M127" s="15">
        <f>ROUND(Table17835[[#This Row],[FY26
(Current Rate) ]]*(1+(Table17835[[#This Row],[% Change]])),0)</f>
        <v>898</v>
      </c>
    </row>
    <row r="128" spans="1:13" ht="16.5" customHeight="1">
      <c r="A128" s="29" t="s">
        <v>293</v>
      </c>
      <c r="B128" s="11" t="s">
        <v>294</v>
      </c>
      <c r="C128" s="11" t="s">
        <v>295</v>
      </c>
      <c r="D128" s="12"/>
      <c r="E128" s="12" t="s">
        <v>296</v>
      </c>
      <c r="F128" s="12" t="s">
        <v>297</v>
      </c>
      <c r="G128" s="4" t="s">
        <v>298</v>
      </c>
      <c r="H128" s="4" t="s">
        <v>28</v>
      </c>
      <c r="I128" s="4" t="s">
        <v>33</v>
      </c>
      <c r="J128" s="13">
        <v>9269</v>
      </c>
      <c r="K128" s="13">
        <f>ROUND(Table17835[[#This Row],[FY26 
(Current Rate NOT ROUNDED)]],0)</f>
        <v>9269</v>
      </c>
      <c r="L128" s="14">
        <v>0</v>
      </c>
      <c r="M128" s="15">
        <f>ROUND(Table17835[[#This Row],[FY26
(Current Rate) ]]*(1+(Table17835[[#This Row],[% Change]])),0)</f>
        <v>9269</v>
      </c>
    </row>
    <row r="129" spans="1:13" ht="16.5" customHeight="1">
      <c r="A129" s="29"/>
      <c r="B129" s="11" t="s">
        <v>294</v>
      </c>
      <c r="C129" s="11" t="s">
        <v>299</v>
      </c>
      <c r="D129" s="12"/>
      <c r="E129" s="12" t="s">
        <v>296</v>
      </c>
      <c r="F129" s="12" t="s">
        <v>297</v>
      </c>
      <c r="G129" s="16" t="s">
        <v>300</v>
      </c>
      <c r="H129" s="4" t="s">
        <v>28</v>
      </c>
      <c r="I129" s="16" t="s">
        <v>33</v>
      </c>
      <c r="J129" s="13">
        <v>8582</v>
      </c>
      <c r="K129" s="13">
        <f>ROUND(Table17835[[#This Row],[FY26 
(Current Rate NOT ROUNDED)]],0)</f>
        <v>8582</v>
      </c>
      <c r="L129" s="14">
        <v>0</v>
      </c>
      <c r="M129" s="15">
        <f>ROUND(Table17835[[#This Row],[FY26
(Current Rate) ]]*(1+(Table17835[[#This Row],[% Change]])),0)</f>
        <v>8582</v>
      </c>
    </row>
    <row r="130" spans="1:13" ht="16.5" customHeight="1">
      <c r="A130" s="29"/>
      <c r="B130" s="11" t="s">
        <v>294</v>
      </c>
      <c r="C130" s="11" t="s">
        <v>301</v>
      </c>
      <c r="D130" s="12"/>
      <c r="E130" s="12" t="s">
        <v>296</v>
      </c>
      <c r="F130" s="12" t="s">
        <v>297</v>
      </c>
      <c r="G130" s="4" t="s">
        <v>302</v>
      </c>
      <c r="H130" s="4" t="s">
        <v>28</v>
      </c>
      <c r="I130" s="4" t="s">
        <v>33</v>
      </c>
      <c r="J130" s="13">
        <v>8497</v>
      </c>
      <c r="K130" s="13">
        <f>ROUND(Table17835[[#This Row],[FY26 
(Current Rate NOT ROUNDED)]],0)</f>
        <v>8497</v>
      </c>
      <c r="L130" s="14">
        <v>0</v>
      </c>
      <c r="M130" s="15">
        <f>ROUND(Table17835[[#This Row],[FY26
(Current Rate) ]]*(1+(Table17835[[#This Row],[% Change]])),0)</f>
        <v>8497</v>
      </c>
    </row>
    <row r="131" spans="1:13" ht="16.5" customHeight="1">
      <c r="A131" s="29"/>
      <c r="B131" s="11" t="s">
        <v>294</v>
      </c>
      <c r="C131" s="11" t="s">
        <v>303</v>
      </c>
      <c r="D131" s="12"/>
      <c r="E131" s="12" t="s">
        <v>296</v>
      </c>
      <c r="F131" s="12" t="s">
        <v>297</v>
      </c>
      <c r="G131" s="16" t="s">
        <v>304</v>
      </c>
      <c r="H131" s="4" t="s">
        <v>28</v>
      </c>
      <c r="I131" s="16" t="s">
        <v>33</v>
      </c>
      <c r="J131" s="13">
        <v>14487</v>
      </c>
      <c r="K131" s="13">
        <f>ROUND(Table17835[[#This Row],[FY26 
(Current Rate NOT ROUNDED)]],0)</f>
        <v>14487</v>
      </c>
      <c r="L131" s="14">
        <v>0</v>
      </c>
      <c r="M131" s="15">
        <f>ROUND(Table17835[[#This Row],[FY26
(Current Rate) ]]*(1+(Table17835[[#This Row],[% Change]])),0)</f>
        <v>14487</v>
      </c>
    </row>
    <row r="132" spans="1:13" ht="16.5" customHeight="1">
      <c r="A132" s="29"/>
      <c r="B132" s="11" t="s">
        <v>294</v>
      </c>
      <c r="C132" s="11" t="s">
        <v>305</v>
      </c>
      <c r="D132" s="12"/>
      <c r="E132" s="12" t="s">
        <v>296</v>
      </c>
      <c r="F132" s="12" t="s">
        <v>297</v>
      </c>
      <c r="G132" s="16" t="s">
        <v>306</v>
      </c>
      <c r="H132" s="4" t="s">
        <v>28</v>
      </c>
      <c r="I132" s="16" t="s">
        <v>33</v>
      </c>
      <c r="J132" s="13">
        <v>13414</v>
      </c>
      <c r="K132" s="13">
        <f>ROUND(Table17835[[#This Row],[FY26 
(Current Rate NOT ROUNDED)]],0)</f>
        <v>13414</v>
      </c>
      <c r="L132" s="14">
        <v>0</v>
      </c>
      <c r="M132" s="15">
        <f>ROUND(Table17835[[#This Row],[FY26
(Current Rate) ]]*(1+(Table17835[[#This Row],[% Change]])),0)</f>
        <v>13414</v>
      </c>
    </row>
    <row r="133" spans="1:13" ht="16.5" customHeight="1">
      <c r="A133" s="29"/>
      <c r="B133" s="11" t="s">
        <v>294</v>
      </c>
      <c r="C133" s="11" t="s">
        <v>307</v>
      </c>
      <c r="D133" s="12"/>
      <c r="E133" s="12" t="s">
        <v>296</v>
      </c>
      <c r="F133" s="12" t="s">
        <v>297</v>
      </c>
      <c r="G133" s="16" t="s">
        <v>308</v>
      </c>
      <c r="H133" s="4" t="s">
        <v>28</v>
      </c>
      <c r="I133" s="16" t="s">
        <v>33</v>
      </c>
      <c r="J133" s="13">
        <v>13281</v>
      </c>
      <c r="K133" s="13">
        <f>ROUND(Table17835[[#This Row],[FY26 
(Current Rate NOT ROUNDED)]],0)</f>
        <v>13281</v>
      </c>
      <c r="L133" s="14">
        <v>0</v>
      </c>
      <c r="M133" s="15">
        <f>ROUND(Table17835[[#This Row],[FY26
(Current Rate) ]]*(1+(Table17835[[#This Row],[% Change]])),0)</f>
        <v>13281</v>
      </c>
    </row>
    <row r="134" spans="1:13" ht="16.5" customHeight="1">
      <c r="A134" s="29"/>
      <c r="B134" s="11" t="s">
        <v>294</v>
      </c>
      <c r="C134" s="11" t="s">
        <v>309</v>
      </c>
      <c r="D134" s="12"/>
      <c r="E134" s="12" t="s">
        <v>26</v>
      </c>
      <c r="F134" s="12" t="s">
        <v>310</v>
      </c>
      <c r="G134" s="4"/>
      <c r="H134" s="4" t="s">
        <v>28</v>
      </c>
      <c r="I134" s="4" t="s">
        <v>29</v>
      </c>
      <c r="J134" s="13">
        <v>1306</v>
      </c>
      <c r="K134" s="13">
        <f>ROUND(Table17835[[#This Row],[FY26 
(Current Rate NOT ROUNDED)]],0)</f>
        <v>1306</v>
      </c>
      <c r="L134" s="14">
        <v>0</v>
      </c>
      <c r="M134" s="15">
        <f>ROUND(Table17835[[#This Row],[FY26
(Current Rate) ]]*(1+(Table17835[[#This Row],[% Change]])),0)</f>
        <v>1306</v>
      </c>
    </row>
    <row r="135" spans="1:13" ht="16.5" customHeight="1">
      <c r="A135" s="29"/>
      <c r="B135" s="11" t="s">
        <v>294</v>
      </c>
      <c r="C135" s="11" t="s">
        <v>311</v>
      </c>
      <c r="D135" s="12"/>
      <c r="E135" s="12" t="s">
        <v>26</v>
      </c>
      <c r="F135" s="12" t="s">
        <v>312</v>
      </c>
      <c r="G135" s="4"/>
      <c r="H135" s="4" t="s">
        <v>293</v>
      </c>
      <c r="I135" s="18" t="s">
        <v>29</v>
      </c>
      <c r="J135" s="17">
        <v>940</v>
      </c>
      <c r="K135" s="13">
        <f>ROUND(Table17835[[#This Row],[FY26 
(Current Rate NOT ROUNDED)]],0)</f>
        <v>940</v>
      </c>
      <c r="L135" s="14">
        <v>0</v>
      </c>
      <c r="M135" s="15">
        <f>ROUND(Table17835[[#This Row],[FY26
(Current Rate) ]]*(1+(Table17835[[#This Row],[% Change]])),0)</f>
        <v>940</v>
      </c>
    </row>
    <row r="136" spans="1:13" ht="16.5" customHeight="1">
      <c r="A136" s="29"/>
      <c r="B136" s="11" t="s">
        <v>294</v>
      </c>
      <c r="C136" s="11" t="s">
        <v>313</v>
      </c>
      <c r="D136" s="12"/>
      <c r="E136" s="12"/>
      <c r="F136" s="12" t="s">
        <v>314</v>
      </c>
      <c r="G136" s="4"/>
      <c r="H136" s="4" t="s">
        <v>293</v>
      </c>
      <c r="I136" s="4" t="s">
        <v>33</v>
      </c>
      <c r="J136" s="19">
        <v>9912</v>
      </c>
      <c r="K136" s="13">
        <f>ROUND(Table17835[[#This Row],[FY26 
(Current Rate NOT ROUNDED)]],0)</f>
        <v>9912</v>
      </c>
      <c r="L136" s="14">
        <v>0</v>
      </c>
      <c r="M136" s="15">
        <f>ROUND(Table17835[[#This Row],[FY26
(Current Rate) ]]*(1+(Table17835[[#This Row],[% Change]])),0)</f>
        <v>9912</v>
      </c>
    </row>
    <row r="137" spans="1:13" ht="15" customHeight="1">
      <c r="A137" s="30" t="s">
        <v>315</v>
      </c>
      <c r="B137" s="11" t="s">
        <v>316</v>
      </c>
      <c r="C137" s="11" t="s">
        <v>317</v>
      </c>
      <c r="D137" s="12"/>
      <c r="E137" s="12" t="s">
        <v>318</v>
      </c>
      <c r="F137" s="4" t="s">
        <v>319</v>
      </c>
      <c r="G137" s="12"/>
      <c r="H137" s="4" t="s">
        <v>28</v>
      </c>
      <c r="I137" s="12" t="s">
        <v>33</v>
      </c>
      <c r="J137" s="13">
        <v>12913</v>
      </c>
      <c r="K137" s="13">
        <f>ROUND(Table17835[[#This Row],[FY26 
(Current Rate NOT ROUNDED)]],0)</f>
        <v>12913</v>
      </c>
      <c r="L137" s="14">
        <v>0</v>
      </c>
      <c r="M137" s="15">
        <f>ROUND(Table17835[[#This Row],[FY26
(Current Rate) ]]*(1+(Table17835[[#This Row],[% Change]])),0)</f>
        <v>12913</v>
      </c>
    </row>
    <row r="138" spans="1:13" ht="15" customHeight="1">
      <c r="A138" s="30"/>
      <c r="B138" s="11" t="s">
        <v>316</v>
      </c>
      <c r="C138" s="11" t="s">
        <v>317</v>
      </c>
      <c r="D138" s="12"/>
      <c r="E138" s="12" t="s">
        <v>318</v>
      </c>
      <c r="F138" s="4" t="s">
        <v>319</v>
      </c>
      <c r="G138" s="12" t="s">
        <v>320</v>
      </c>
      <c r="H138" s="4" t="s">
        <v>28</v>
      </c>
      <c r="I138" s="12" t="s">
        <v>33</v>
      </c>
      <c r="J138" s="13">
        <v>13430</v>
      </c>
      <c r="K138" s="13">
        <f>ROUND(Table17835[[#This Row],[FY26 
(Current Rate NOT ROUNDED)]],0)</f>
        <v>13430</v>
      </c>
      <c r="L138" s="14">
        <v>0</v>
      </c>
      <c r="M138" s="15">
        <f>ROUND(Table17835[[#This Row],[FY26
(Current Rate) ]]*(1+(Table17835[[#This Row],[% Change]])),0)</f>
        <v>13430</v>
      </c>
    </row>
    <row r="139" spans="1:13" ht="15" customHeight="1">
      <c r="A139" s="30"/>
      <c r="B139" s="11" t="s">
        <v>316</v>
      </c>
      <c r="C139" s="11" t="s">
        <v>321</v>
      </c>
      <c r="D139" s="12" t="s">
        <v>25</v>
      </c>
      <c r="E139" s="12" t="s">
        <v>26</v>
      </c>
      <c r="F139" s="4" t="s">
        <v>322</v>
      </c>
      <c r="G139" s="4"/>
      <c r="H139" s="4" t="s">
        <v>28</v>
      </c>
      <c r="I139" s="4" t="s">
        <v>29</v>
      </c>
      <c r="J139" s="13">
        <v>734</v>
      </c>
      <c r="K139" s="13">
        <f>ROUND(Table17835[[#This Row],[FY26 
(Current Rate NOT ROUNDED)]],0)</f>
        <v>734</v>
      </c>
      <c r="L139" s="14">
        <v>0</v>
      </c>
      <c r="M139" s="15">
        <f>ROUND(Table17835[[#This Row],[FY26
(Current Rate) ]]*(1+(Table17835[[#This Row],[% Change]])),0)</f>
        <v>734</v>
      </c>
    </row>
    <row r="140" spans="1:13" ht="15.75" customHeight="1">
      <c r="A140" s="30"/>
      <c r="B140" s="11" t="s">
        <v>316</v>
      </c>
      <c r="C140" s="11" t="s">
        <v>323</v>
      </c>
      <c r="D140" s="12"/>
      <c r="E140" s="12" t="s">
        <v>324</v>
      </c>
      <c r="F140" s="12" t="s">
        <v>325</v>
      </c>
      <c r="G140" s="16"/>
      <c r="H140" s="4" t="s">
        <v>28</v>
      </c>
      <c r="I140" s="16" t="s">
        <v>29</v>
      </c>
      <c r="J140" s="13">
        <v>1062</v>
      </c>
      <c r="K140" s="13">
        <f>ROUND(Table17835[[#This Row],[FY26 
(Current Rate NOT ROUNDED)]],0)</f>
        <v>1062</v>
      </c>
      <c r="L140" s="14">
        <v>0</v>
      </c>
      <c r="M140" s="15">
        <f>ROUND(Table17835[[#This Row],[FY26
(Current Rate) ]]*(1+(Table17835[[#This Row],[% Change]])),0)</f>
        <v>1062</v>
      </c>
    </row>
    <row r="141" spans="1:13" ht="15.75" customHeight="1">
      <c r="A141" s="30"/>
      <c r="B141" s="11" t="s">
        <v>316</v>
      </c>
      <c r="C141" s="11" t="s">
        <v>323</v>
      </c>
      <c r="D141" s="12"/>
      <c r="E141" s="12" t="s">
        <v>324</v>
      </c>
      <c r="F141" s="12" t="s">
        <v>326</v>
      </c>
      <c r="G141" s="16"/>
      <c r="H141" s="4" t="s">
        <v>28</v>
      </c>
      <c r="I141" s="16" t="s">
        <v>29</v>
      </c>
      <c r="J141" s="13">
        <v>1062</v>
      </c>
      <c r="K141" s="13">
        <f>ROUND(Table17835[[#This Row],[FY26 
(Current Rate NOT ROUNDED)]],0)</f>
        <v>1062</v>
      </c>
      <c r="L141" s="14">
        <v>0</v>
      </c>
      <c r="M141" s="15">
        <f>ROUND(Table17835[[#This Row],[FY26
(Current Rate) ]]*(1+(Table17835[[#This Row],[% Change]])),0)</f>
        <v>1062</v>
      </c>
    </row>
    <row r="142" spans="1:13" ht="15.75" customHeight="1">
      <c r="A142" s="30"/>
      <c r="B142" s="11" t="s">
        <v>316</v>
      </c>
      <c r="C142" s="11" t="s">
        <v>327</v>
      </c>
      <c r="D142" s="12"/>
      <c r="E142" s="12" t="s">
        <v>324</v>
      </c>
      <c r="F142" s="12" t="s">
        <v>328</v>
      </c>
      <c r="G142" s="16"/>
      <c r="H142" s="4" t="s">
        <v>28</v>
      </c>
      <c r="I142" s="16" t="s">
        <v>29</v>
      </c>
      <c r="J142" s="13">
        <v>1062</v>
      </c>
      <c r="K142" s="13">
        <f>ROUND(Table17835[[#This Row],[FY26 
(Current Rate NOT ROUNDED)]],0)</f>
        <v>1062</v>
      </c>
      <c r="L142" s="14">
        <v>0</v>
      </c>
      <c r="M142" s="15">
        <f>ROUND(Table17835[[#This Row],[FY26
(Current Rate) ]]*(1+(Table17835[[#This Row],[% Change]])),0)</f>
        <v>1062</v>
      </c>
    </row>
    <row r="143" spans="1:13" ht="15.75" customHeight="1">
      <c r="A143" s="30"/>
      <c r="B143" s="11" t="s">
        <v>316</v>
      </c>
      <c r="C143" s="11" t="s">
        <v>327</v>
      </c>
      <c r="D143" s="12"/>
      <c r="E143" s="12" t="s">
        <v>324</v>
      </c>
      <c r="F143" s="12" t="s">
        <v>329</v>
      </c>
      <c r="G143" s="16"/>
      <c r="H143" s="4" t="s">
        <v>28</v>
      </c>
      <c r="I143" s="16" t="s">
        <v>29</v>
      </c>
      <c r="J143" s="13">
        <v>1062</v>
      </c>
      <c r="K143" s="13">
        <f>ROUND(Table17835[[#This Row],[FY26 
(Current Rate NOT ROUNDED)]],0)</f>
        <v>1062</v>
      </c>
      <c r="L143" s="14">
        <v>0</v>
      </c>
      <c r="M143" s="15">
        <f>ROUND(Table17835[[#This Row],[FY26
(Current Rate) ]]*(1+(Table17835[[#This Row],[% Change]])),0)</f>
        <v>1062</v>
      </c>
    </row>
    <row r="144" spans="1:13" ht="15.75" customHeight="1">
      <c r="A144" s="30"/>
      <c r="B144" s="11" t="s">
        <v>316</v>
      </c>
      <c r="C144" s="11" t="s">
        <v>330</v>
      </c>
      <c r="D144" s="12"/>
      <c r="E144" s="12" t="s">
        <v>324</v>
      </c>
      <c r="F144" s="12" t="s">
        <v>331</v>
      </c>
      <c r="G144" s="16"/>
      <c r="H144" s="4" t="s">
        <v>28</v>
      </c>
      <c r="I144" s="16" t="s">
        <v>29</v>
      </c>
      <c r="J144" s="13">
        <v>1062</v>
      </c>
      <c r="K144" s="13">
        <f>ROUND(Table17835[[#This Row],[FY26 
(Current Rate NOT ROUNDED)]],0)</f>
        <v>1062</v>
      </c>
      <c r="L144" s="14">
        <v>0</v>
      </c>
      <c r="M144" s="15">
        <f>ROUND(Table17835[[#This Row],[FY26
(Current Rate) ]]*(1+(Table17835[[#This Row],[% Change]])),0)</f>
        <v>1062</v>
      </c>
    </row>
    <row r="145" spans="1:13" ht="15.75" customHeight="1">
      <c r="A145" s="30"/>
      <c r="B145" s="11" t="s">
        <v>316</v>
      </c>
      <c r="C145" s="11" t="s">
        <v>330</v>
      </c>
      <c r="D145" s="12"/>
      <c r="E145" s="12" t="s">
        <v>324</v>
      </c>
      <c r="F145" s="12" t="s">
        <v>332</v>
      </c>
      <c r="G145" s="16"/>
      <c r="H145" s="4" t="s">
        <v>28</v>
      </c>
      <c r="I145" s="16" t="s">
        <v>29</v>
      </c>
      <c r="J145" s="13">
        <v>1062</v>
      </c>
      <c r="K145" s="13">
        <f>ROUND(Table17835[[#This Row],[FY26 
(Current Rate NOT ROUNDED)]],0)</f>
        <v>1062</v>
      </c>
      <c r="L145" s="14">
        <v>0</v>
      </c>
      <c r="M145" s="15">
        <f>ROUND(Table17835[[#This Row],[FY26
(Current Rate) ]]*(1+(Table17835[[#This Row],[% Change]])),0)</f>
        <v>1062</v>
      </c>
    </row>
    <row r="146" spans="1:13" ht="16.5" customHeight="1">
      <c r="A146" s="30"/>
      <c r="B146" s="11" t="s">
        <v>316</v>
      </c>
      <c r="C146" s="11" t="s">
        <v>333</v>
      </c>
      <c r="D146" s="12"/>
      <c r="E146" s="12" t="s">
        <v>324</v>
      </c>
      <c r="F146" s="12" t="s">
        <v>334</v>
      </c>
      <c r="G146" s="16"/>
      <c r="H146" s="4" t="s">
        <v>28</v>
      </c>
      <c r="I146" s="16" t="s">
        <v>29</v>
      </c>
      <c r="J146" s="13">
        <v>1062</v>
      </c>
      <c r="K146" s="13">
        <f>ROUND(Table17835[[#This Row],[FY26 
(Current Rate NOT ROUNDED)]],0)</f>
        <v>1062</v>
      </c>
      <c r="L146" s="14">
        <v>0</v>
      </c>
      <c r="M146" s="15">
        <f>ROUND(Table17835[[#This Row],[FY26
(Current Rate) ]]*(1+(Table17835[[#This Row],[% Change]])),0)</f>
        <v>1062</v>
      </c>
    </row>
    <row r="147" spans="1:13" ht="16.5" customHeight="1">
      <c r="A147" s="30" t="s">
        <v>335</v>
      </c>
      <c r="B147" s="11" t="s">
        <v>316</v>
      </c>
      <c r="C147" s="11" t="s">
        <v>333</v>
      </c>
      <c r="D147" s="12"/>
      <c r="E147" s="12" t="s">
        <v>324</v>
      </c>
      <c r="F147" s="12" t="s">
        <v>336</v>
      </c>
      <c r="G147" s="16"/>
      <c r="H147" s="4" t="s">
        <v>28</v>
      </c>
      <c r="I147" s="16" t="s">
        <v>29</v>
      </c>
      <c r="J147" s="13">
        <v>1062</v>
      </c>
      <c r="K147" s="13">
        <f>ROUND(Table17835[[#This Row],[FY26 
(Current Rate NOT ROUNDED)]],0)</f>
        <v>1062</v>
      </c>
      <c r="L147" s="14">
        <v>0</v>
      </c>
      <c r="M147" s="15">
        <f>ROUND(Table17835[[#This Row],[FY26
(Current Rate) ]]*(1+(Table17835[[#This Row],[% Change]])),0)</f>
        <v>1062</v>
      </c>
    </row>
    <row r="148" spans="1:13" ht="16.5" customHeight="1">
      <c r="A148" s="30"/>
      <c r="B148" s="11" t="s">
        <v>316</v>
      </c>
      <c r="C148" s="11" t="s">
        <v>337</v>
      </c>
      <c r="D148" s="12"/>
      <c r="E148" s="12" t="s">
        <v>324</v>
      </c>
      <c r="F148" s="12" t="s">
        <v>338</v>
      </c>
      <c r="G148" s="16"/>
      <c r="H148" s="4" t="s">
        <v>28</v>
      </c>
      <c r="I148" s="16" t="s">
        <v>29</v>
      </c>
      <c r="J148" s="13">
        <v>1062</v>
      </c>
      <c r="K148" s="13">
        <f>ROUND(Table17835[[#This Row],[FY26 
(Current Rate NOT ROUNDED)]],0)</f>
        <v>1062</v>
      </c>
      <c r="L148" s="14">
        <v>0</v>
      </c>
      <c r="M148" s="15">
        <f>ROUND(Table17835[[#This Row],[FY26
(Current Rate) ]]*(1+(Table17835[[#This Row],[% Change]])),0)</f>
        <v>1062</v>
      </c>
    </row>
    <row r="149" spans="1:13" ht="16.5" customHeight="1">
      <c r="A149" s="30"/>
      <c r="B149" s="11" t="s">
        <v>316</v>
      </c>
      <c r="C149" s="11" t="s">
        <v>337</v>
      </c>
      <c r="D149" s="12"/>
      <c r="E149" s="12" t="s">
        <v>324</v>
      </c>
      <c r="F149" s="12" t="s">
        <v>339</v>
      </c>
      <c r="G149" s="16"/>
      <c r="H149" s="4" t="s">
        <v>28</v>
      </c>
      <c r="I149" s="16" t="s">
        <v>29</v>
      </c>
      <c r="J149" s="13">
        <v>1062</v>
      </c>
      <c r="K149" s="13">
        <f>ROUND(Table17835[[#This Row],[FY26 
(Current Rate NOT ROUNDED)]],0)</f>
        <v>1062</v>
      </c>
      <c r="L149" s="14">
        <v>0</v>
      </c>
      <c r="M149" s="15">
        <f>ROUND(Table17835[[#This Row],[FY26
(Current Rate) ]]*(1+(Table17835[[#This Row],[% Change]])),0)</f>
        <v>1062</v>
      </c>
    </row>
    <row r="150" spans="1:13" ht="15.6">
      <c r="A150" s="28" t="s">
        <v>340</v>
      </c>
      <c r="B150" s="11" t="s">
        <v>341</v>
      </c>
      <c r="C150" s="11" t="s">
        <v>342</v>
      </c>
      <c r="D150" s="12"/>
      <c r="E150" s="12" t="s">
        <v>26</v>
      </c>
      <c r="F150" s="12" t="s">
        <v>343</v>
      </c>
      <c r="G150" s="16"/>
      <c r="H150" s="4" t="s">
        <v>28</v>
      </c>
      <c r="I150" s="16" t="s">
        <v>29</v>
      </c>
      <c r="J150" s="13">
        <v>974</v>
      </c>
      <c r="K150" s="13">
        <f>ROUND(Table17835[[#This Row],[FY26 
(Current Rate NOT ROUNDED)]],0)</f>
        <v>974</v>
      </c>
      <c r="L150" s="14">
        <v>0</v>
      </c>
      <c r="M150" s="15">
        <f>ROUND(Table17835[[#This Row],[FY26
(Current Rate) ]]*(1+(Table17835[[#This Row],[% Change]])),0)</f>
        <v>974</v>
      </c>
    </row>
    <row r="151" spans="1:13" ht="15.6">
      <c r="A151" s="28"/>
      <c r="B151" s="11" t="s">
        <v>341</v>
      </c>
      <c r="C151" s="22" t="s">
        <v>344</v>
      </c>
      <c r="D151" s="12"/>
      <c r="E151" s="12" t="s">
        <v>26</v>
      </c>
      <c r="F151" s="12" t="s">
        <v>345</v>
      </c>
      <c r="G151" s="16"/>
      <c r="H151" s="4" t="s">
        <v>28</v>
      </c>
      <c r="I151" s="16" t="s">
        <v>29</v>
      </c>
      <c r="J151" s="13">
        <v>974</v>
      </c>
      <c r="K151" s="13">
        <f>ROUND(Table17835[[#This Row],[FY26 
(Current Rate NOT ROUNDED)]],0)</f>
        <v>974</v>
      </c>
      <c r="L151" s="14">
        <v>0</v>
      </c>
      <c r="M151" s="15">
        <f>ROUND(Table17835[[#This Row],[FY26
(Current Rate) ]]*(1+(Table17835[[#This Row],[% Change]])),0)</f>
        <v>974</v>
      </c>
    </row>
    <row r="152" spans="1:13" ht="16.5" customHeight="1">
      <c r="A152" s="30" t="s">
        <v>346</v>
      </c>
      <c r="B152" s="11" t="s">
        <v>347</v>
      </c>
      <c r="C152" s="11" t="s">
        <v>348</v>
      </c>
      <c r="D152" s="12"/>
      <c r="E152" s="12" t="s">
        <v>26</v>
      </c>
      <c r="F152" s="12" t="s">
        <v>349</v>
      </c>
      <c r="G152" s="4"/>
      <c r="H152" s="4" t="s">
        <v>28</v>
      </c>
      <c r="I152" s="4" t="s">
        <v>29</v>
      </c>
      <c r="J152" s="13">
        <v>1130</v>
      </c>
      <c r="K152" s="13">
        <f>ROUND(Table17835[[#This Row],[FY26 
(Current Rate NOT ROUNDED)]],0)</f>
        <v>1130</v>
      </c>
      <c r="L152" s="14">
        <v>0</v>
      </c>
      <c r="M152" s="15">
        <f>ROUND(Table17835[[#This Row],[FY26
(Current Rate) ]]*(1+(Table17835[[#This Row],[% Change]])),0)</f>
        <v>1130</v>
      </c>
    </row>
    <row r="153" spans="1:13" ht="16.5" customHeight="1">
      <c r="A153" s="30"/>
      <c r="B153" s="11" t="s">
        <v>347</v>
      </c>
      <c r="C153" s="11" t="s">
        <v>350</v>
      </c>
      <c r="D153" s="12"/>
      <c r="E153" s="12" t="s">
        <v>351</v>
      </c>
      <c r="F153" s="12" t="s">
        <v>352</v>
      </c>
      <c r="G153" s="16"/>
      <c r="H153" s="4" t="s">
        <v>28</v>
      </c>
      <c r="I153" s="16" t="s">
        <v>29</v>
      </c>
      <c r="J153" s="13">
        <v>930</v>
      </c>
      <c r="K153" s="13">
        <f>ROUND(Table17835[[#This Row],[FY26 
(Current Rate NOT ROUNDED)]],0)</f>
        <v>930</v>
      </c>
      <c r="L153" s="14">
        <v>0</v>
      </c>
      <c r="M153" s="15">
        <f>ROUND(Table17835[[#This Row],[FY26
(Current Rate) ]]*(1+(Table17835[[#This Row],[% Change]])),0)</f>
        <v>930</v>
      </c>
    </row>
    <row r="154" spans="1:13" ht="16.5" customHeight="1">
      <c r="A154" s="30"/>
      <c r="B154" s="11" t="s">
        <v>347</v>
      </c>
      <c r="C154" s="11" t="s">
        <v>353</v>
      </c>
      <c r="D154" s="12"/>
      <c r="E154" s="12" t="s">
        <v>351</v>
      </c>
      <c r="F154" s="12" t="s">
        <v>354</v>
      </c>
      <c r="G154" s="4"/>
      <c r="H154" s="4" t="s">
        <v>28</v>
      </c>
      <c r="I154" s="4" t="s">
        <v>29</v>
      </c>
      <c r="J154" s="13">
        <v>1066</v>
      </c>
      <c r="K154" s="13">
        <f>ROUND(Table17835[[#This Row],[FY26 
(Current Rate NOT ROUNDED)]],0)</f>
        <v>1066</v>
      </c>
      <c r="L154" s="14">
        <v>0</v>
      </c>
      <c r="M154" s="15">
        <f>ROUND(Table17835[[#This Row],[FY26
(Current Rate) ]]*(1+(Table17835[[#This Row],[% Change]])),0)</f>
        <v>1066</v>
      </c>
    </row>
    <row r="155" spans="1:13" ht="16.5" customHeight="1">
      <c r="A155" s="30"/>
      <c r="B155" s="11" t="s">
        <v>347</v>
      </c>
      <c r="C155" s="11" t="s">
        <v>355</v>
      </c>
      <c r="D155" s="12"/>
      <c r="E155" s="12" t="s">
        <v>356</v>
      </c>
      <c r="F155" s="12" t="s">
        <v>357</v>
      </c>
      <c r="G155" s="16"/>
      <c r="H155" s="4" t="s">
        <v>28</v>
      </c>
      <c r="I155" s="16" t="s">
        <v>29</v>
      </c>
      <c r="J155" s="13">
        <v>965</v>
      </c>
      <c r="K155" s="13">
        <f>ROUND(Table17835[[#This Row],[FY26 
(Current Rate NOT ROUNDED)]],0)</f>
        <v>965</v>
      </c>
      <c r="L155" s="14">
        <v>0</v>
      </c>
      <c r="M155" s="15">
        <f>ROUND(Table17835[[#This Row],[FY26
(Current Rate) ]]*(1+(Table17835[[#This Row],[% Change]])),0)</f>
        <v>965</v>
      </c>
    </row>
    <row r="156" spans="1:13" ht="31.15">
      <c r="A156" s="30"/>
      <c r="B156" s="11" t="s">
        <v>347</v>
      </c>
      <c r="C156" s="11" t="s">
        <v>358</v>
      </c>
      <c r="D156" s="12"/>
      <c r="E156" s="12" t="s">
        <v>318</v>
      </c>
      <c r="F156" s="12" t="s">
        <v>359</v>
      </c>
      <c r="G156" s="4"/>
      <c r="H156" s="4" t="s">
        <v>28</v>
      </c>
      <c r="I156" s="4" t="s">
        <v>29</v>
      </c>
      <c r="J156" s="13">
        <v>450</v>
      </c>
      <c r="K156" s="13">
        <f>ROUND(Table17835[[#This Row],[FY26 
(Current Rate NOT ROUNDED)]],0)</f>
        <v>450</v>
      </c>
      <c r="L156" s="14">
        <v>0</v>
      </c>
      <c r="M156" s="15">
        <f>ROUND(Table17835[[#This Row],[FY26
(Current Rate) ]]*(1+(Table17835[[#This Row],[% Change]])),0)</f>
        <v>450</v>
      </c>
    </row>
    <row r="157" spans="1:13" ht="16.5" customHeight="1">
      <c r="A157" s="30"/>
      <c r="B157" s="11" t="s">
        <v>347</v>
      </c>
      <c r="C157" s="11" t="s">
        <v>360</v>
      </c>
      <c r="D157" s="12"/>
      <c r="E157" s="12" t="s">
        <v>361</v>
      </c>
      <c r="F157" s="12" t="s">
        <v>362</v>
      </c>
      <c r="G157" s="16"/>
      <c r="H157" s="4" t="s">
        <v>28</v>
      </c>
      <c r="I157" s="16" t="s">
        <v>33</v>
      </c>
      <c r="J157" s="13">
        <v>10875</v>
      </c>
      <c r="K157" s="13">
        <f>ROUND(Table17835[[#This Row],[FY26 
(Current Rate NOT ROUNDED)]],0)</f>
        <v>10875</v>
      </c>
      <c r="L157" s="14">
        <v>0</v>
      </c>
      <c r="M157" s="15">
        <f>ROUND(Table17835[[#This Row],[FY26
(Current Rate) ]]*(1+(Table17835[[#This Row],[% Change]])),0)</f>
        <v>10875</v>
      </c>
    </row>
    <row r="158" spans="1:13" ht="16.5" customHeight="1">
      <c r="A158" s="30"/>
      <c r="B158" s="11" t="s">
        <v>347</v>
      </c>
      <c r="C158" s="11" t="s">
        <v>363</v>
      </c>
      <c r="D158" s="12" t="s">
        <v>25</v>
      </c>
      <c r="E158" s="12" t="s">
        <v>361</v>
      </c>
      <c r="F158" s="12" t="s">
        <v>364</v>
      </c>
      <c r="G158" s="4"/>
      <c r="H158" s="4" t="s">
        <v>28</v>
      </c>
      <c r="I158" s="4" t="s">
        <v>29</v>
      </c>
      <c r="J158" s="13">
        <v>983</v>
      </c>
      <c r="K158" s="13">
        <f>ROUND(Table17835[[#This Row],[FY26 
(Current Rate NOT ROUNDED)]],0)</f>
        <v>983</v>
      </c>
      <c r="L158" s="14">
        <v>0</v>
      </c>
      <c r="M158" s="15">
        <f>ROUND(Table17835[[#This Row],[FY26
(Current Rate) ]]*(1+(Table17835[[#This Row],[% Change]])),0)</f>
        <v>983</v>
      </c>
    </row>
    <row r="159" spans="1:13" ht="16.5" customHeight="1">
      <c r="A159" s="30"/>
      <c r="B159" s="11" t="s">
        <v>347</v>
      </c>
      <c r="C159" s="11" t="s">
        <v>365</v>
      </c>
      <c r="D159" s="12"/>
      <c r="E159" s="12" t="s">
        <v>366</v>
      </c>
      <c r="F159" s="12" t="s">
        <v>367</v>
      </c>
      <c r="G159" s="4" t="s">
        <v>368</v>
      </c>
      <c r="H159" s="4" t="s">
        <v>28</v>
      </c>
      <c r="I159" s="4" t="s">
        <v>29</v>
      </c>
      <c r="J159" s="13">
        <v>826</v>
      </c>
      <c r="K159" s="13">
        <f>ROUND(Table17835[[#This Row],[FY26 
(Current Rate NOT ROUNDED)]],0)</f>
        <v>826</v>
      </c>
      <c r="L159" s="14">
        <v>0</v>
      </c>
      <c r="M159" s="15">
        <f>ROUND(Table17835[[#This Row],[FY26
(Current Rate) ]]*(1+(Table17835[[#This Row],[% Change]])),0)</f>
        <v>826</v>
      </c>
    </row>
    <row r="160" spans="1:13" ht="31.15">
      <c r="A160" s="30"/>
      <c r="B160" s="11" t="s">
        <v>347</v>
      </c>
      <c r="C160" s="11" t="s">
        <v>369</v>
      </c>
      <c r="D160" s="12"/>
      <c r="E160" s="12" t="s">
        <v>361</v>
      </c>
      <c r="F160" s="12" t="s">
        <v>370</v>
      </c>
      <c r="G160" s="4" t="s">
        <v>368</v>
      </c>
      <c r="H160" s="4" t="s">
        <v>28</v>
      </c>
      <c r="I160" s="4" t="s">
        <v>29</v>
      </c>
      <c r="J160" s="13">
        <v>826</v>
      </c>
      <c r="K160" s="13">
        <f>ROUND(Table17835[[#This Row],[FY26 
(Current Rate NOT ROUNDED)]],0)</f>
        <v>826</v>
      </c>
      <c r="L160" s="14">
        <v>0</v>
      </c>
      <c r="M160" s="15">
        <f>ROUND(Table17835[[#This Row],[FY26
(Current Rate) ]]*(1+(Table17835[[#This Row],[% Change]])),0)</f>
        <v>826</v>
      </c>
    </row>
    <row r="161" spans="1:13" ht="36" customHeight="1">
      <c r="A161" s="30"/>
      <c r="B161" s="11" t="s">
        <v>347</v>
      </c>
      <c r="C161" s="11" t="s">
        <v>369</v>
      </c>
      <c r="D161" s="12"/>
      <c r="E161" s="12" t="s">
        <v>26</v>
      </c>
      <c r="F161" s="12" t="s">
        <v>371</v>
      </c>
      <c r="G161" s="4" t="s">
        <v>368</v>
      </c>
      <c r="H161" s="4" t="s">
        <v>28</v>
      </c>
      <c r="I161" s="4" t="s">
        <v>29</v>
      </c>
      <c r="J161" s="13">
        <v>826</v>
      </c>
      <c r="K161" s="13">
        <f>ROUND(Table17835[[#This Row],[FY26 
(Current Rate NOT ROUNDED)]],0)</f>
        <v>826</v>
      </c>
      <c r="L161" s="14">
        <v>0</v>
      </c>
      <c r="M161" s="15">
        <f>ROUND(Table17835[[#This Row],[FY26
(Current Rate) ]]*(1+(Table17835[[#This Row],[% Change]])),0)</f>
        <v>826</v>
      </c>
    </row>
    <row r="162" spans="1:13" ht="31.15">
      <c r="A162" s="29" t="s">
        <v>372</v>
      </c>
      <c r="B162" s="11" t="s">
        <v>373</v>
      </c>
      <c r="C162" s="11" t="s">
        <v>374</v>
      </c>
      <c r="D162" s="12"/>
      <c r="E162" s="12" t="s">
        <v>375</v>
      </c>
      <c r="F162" s="12" t="s">
        <v>376</v>
      </c>
      <c r="G162" s="16" t="s">
        <v>185</v>
      </c>
      <c r="H162" s="4" t="s">
        <v>28</v>
      </c>
      <c r="I162" s="16" t="s">
        <v>29</v>
      </c>
      <c r="J162" s="13">
        <v>996</v>
      </c>
      <c r="K162" s="13">
        <f>ROUND(Table17835[[#This Row],[FY26 
(Current Rate NOT ROUNDED)]],0)</f>
        <v>996</v>
      </c>
      <c r="L162" s="14">
        <v>0</v>
      </c>
      <c r="M162" s="15">
        <f>ROUND(Table17835[[#This Row],[FY26
(Current Rate) ]]*(1+(Table17835[[#This Row],[% Change]])),0)</f>
        <v>996</v>
      </c>
    </row>
    <row r="163" spans="1:13" ht="31.15">
      <c r="A163" s="29"/>
      <c r="B163" s="11" t="s">
        <v>373</v>
      </c>
      <c r="C163" s="11" t="s">
        <v>377</v>
      </c>
      <c r="D163" s="12"/>
      <c r="E163" s="12" t="s">
        <v>375</v>
      </c>
      <c r="F163" s="12" t="s">
        <v>376</v>
      </c>
      <c r="G163" s="12" t="s">
        <v>378</v>
      </c>
      <c r="H163" s="4" t="s">
        <v>28</v>
      </c>
      <c r="I163" s="4" t="s">
        <v>29</v>
      </c>
      <c r="J163" s="13">
        <v>962</v>
      </c>
      <c r="K163" s="13">
        <f>ROUND(Table17835[[#This Row],[FY26 
(Current Rate NOT ROUNDED)]],0)</f>
        <v>962</v>
      </c>
      <c r="L163" s="14">
        <v>0</v>
      </c>
      <c r="M163" s="15">
        <f>ROUND(Table17835[[#This Row],[FY26
(Current Rate) ]]*(1+(Table17835[[#This Row],[% Change]])),0)</f>
        <v>962</v>
      </c>
    </row>
    <row r="164" spans="1:13" ht="31.15">
      <c r="A164" s="29"/>
      <c r="B164" s="11"/>
      <c r="C164" s="11" t="s">
        <v>379</v>
      </c>
      <c r="D164" s="12"/>
      <c r="E164" s="12" t="s">
        <v>375</v>
      </c>
      <c r="F164" s="12" t="s">
        <v>376</v>
      </c>
      <c r="G164" s="16" t="s">
        <v>380</v>
      </c>
      <c r="H164" s="4" t="s">
        <v>28</v>
      </c>
      <c r="I164" s="4" t="s">
        <v>29</v>
      </c>
      <c r="J164" s="13">
        <v>911</v>
      </c>
      <c r="K164" s="13">
        <f>ROUND(Table17835[[#This Row],[FY26 
(Current Rate NOT ROUNDED)]],0)</f>
        <v>911</v>
      </c>
      <c r="L164" s="14">
        <v>0</v>
      </c>
      <c r="M164" s="15">
        <f>ROUND(Table17835[[#This Row],[FY26
(Current Rate) ]]*(1+(Table17835[[#This Row],[% Change]])),0)</f>
        <v>911</v>
      </c>
    </row>
    <row r="165" spans="1:13" ht="31.15">
      <c r="A165" s="29"/>
      <c r="B165" s="11" t="s">
        <v>373</v>
      </c>
      <c r="C165" s="11" t="s">
        <v>381</v>
      </c>
      <c r="D165" s="12"/>
      <c r="E165" s="12" t="s">
        <v>375</v>
      </c>
      <c r="F165" s="12" t="s">
        <v>382</v>
      </c>
      <c r="G165" s="12" t="s">
        <v>378</v>
      </c>
      <c r="H165" s="4" t="s">
        <v>28</v>
      </c>
      <c r="I165" s="4" t="s">
        <v>29</v>
      </c>
      <c r="J165" s="13">
        <v>962</v>
      </c>
      <c r="K165" s="13">
        <f>ROUND(Table17835[[#This Row],[FY26 
(Current Rate NOT ROUNDED)]],0)</f>
        <v>962</v>
      </c>
      <c r="L165" s="14">
        <v>0</v>
      </c>
      <c r="M165" s="15">
        <f>ROUND(Table17835[[#This Row],[FY26
(Current Rate) ]]*(1+(Table17835[[#This Row],[% Change]])),0)</f>
        <v>962</v>
      </c>
    </row>
    <row r="166" spans="1:13" ht="31.15">
      <c r="A166" s="29"/>
      <c r="B166" s="11" t="s">
        <v>373</v>
      </c>
      <c r="C166" s="11" t="s">
        <v>383</v>
      </c>
      <c r="D166" s="12"/>
      <c r="E166" s="12" t="s">
        <v>375</v>
      </c>
      <c r="F166" s="12" t="s">
        <v>384</v>
      </c>
      <c r="G166" s="16" t="s">
        <v>380</v>
      </c>
      <c r="H166" s="4" t="s">
        <v>28</v>
      </c>
      <c r="I166" s="16" t="s">
        <v>29</v>
      </c>
      <c r="J166" s="13">
        <v>911</v>
      </c>
      <c r="K166" s="13">
        <f>ROUND(Table17835[[#This Row],[FY26 
(Current Rate NOT ROUNDED)]],0)</f>
        <v>911</v>
      </c>
      <c r="L166" s="14">
        <v>0</v>
      </c>
      <c r="M166" s="15">
        <f>ROUND(Table17835[[#This Row],[FY26
(Current Rate) ]]*(1+(Table17835[[#This Row],[% Change]])),0)</f>
        <v>911</v>
      </c>
    </row>
    <row r="167" spans="1:13" ht="31.15">
      <c r="A167" s="29"/>
      <c r="B167" s="11" t="s">
        <v>373</v>
      </c>
      <c r="C167" s="11" t="s">
        <v>385</v>
      </c>
      <c r="D167" s="12"/>
      <c r="E167" s="12" t="s">
        <v>375</v>
      </c>
      <c r="F167" s="12" t="s">
        <v>386</v>
      </c>
      <c r="G167" s="12" t="s">
        <v>387</v>
      </c>
      <c r="H167" s="4" t="s">
        <v>28</v>
      </c>
      <c r="I167" s="4" t="s">
        <v>29</v>
      </c>
      <c r="J167" s="13">
        <v>962</v>
      </c>
      <c r="K167" s="13">
        <f>ROUND(Table17835[[#This Row],[FY26 
(Current Rate NOT ROUNDED)]],0)</f>
        <v>962</v>
      </c>
      <c r="L167" s="14">
        <v>0</v>
      </c>
      <c r="M167" s="15">
        <f>ROUND(Table17835[[#This Row],[FY26
(Current Rate) ]]*(1+(Table17835[[#This Row],[% Change]])),0)</f>
        <v>962</v>
      </c>
    </row>
    <row r="168" spans="1:13" ht="33" customHeight="1">
      <c r="A168" s="29"/>
      <c r="B168" s="11" t="s">
        <v>373</v>
      </c>
      <c r="C168" s="11" t="s">
        <v>388</v>
      </c>
      <c r="D168" s="12"/>
      <c r="E168" s="12" t="s">
        <v>375</v>
      </c>
      <c r="F168" s="12" t="s">
        <v>389</v>
      </c>
      <c r="G168" s="12" t="s">
        <v>390</v>
      </c>
      <c r="H168" s="4" t="s">
        <v>28</v>
      </c>
      <c r="I168" s="4" t="s">
        <v>29</v>
      </c>
      <c r="J168" s="13">
        <v>996</v>
      </c>
      <c r="K168" s="13">
        <f>ROUND(Table17835[[#This Row],[FY26 
(Current Rate NOT ROUNDED)]],0)</f>
        <v>996</v>
      </c>
      <c r="L168" s="14">
        <v>0</v>
      </c>
      <c r="M168" s="15">
        <f>ROUND(Table17835[[#This Row],[FY26
(Current Rate) ]]*(1+(Table17835[[#This Row],[% Change]])),0)</f>
        <v>996</v>
      </c>
    </row>
    <row r="169" spans="1:13" ht="31.15">
      <c r="A169" s="29"/>
      <c r="B169" s="11" t="s">
        <v>373</v>
      </c>
      <c r="C169" s="11" t="s">
        <v>391</v>
      </c>
      <c r="D169" s="12"/>
      <c r="E169" s="12" t="s">
        <v>375</v>
      </c>
      <c r="F169" s="12" t="s">
        <v>389</v>
      </c>
      <c r="G169" s="12" t="s">
        <v>387</v>
      </c>
      <c r="H169" s="4" t="s">
        <v>28</v>
      </c>
      <c r="I169" s="4" t="s">
        <v>29</v>
      </c>
      <c r="J169" s="13">
        <v>962</v>
      </c>
      <c r="K169" s="13">
        <f>ROUND(Table17835[[#This Row],[FY26 
(Current Rate NOT ROUNDED)]],0)</f>
        <v>962</v>
      </c>
      <c r="L169" s="14">
        <v>0</v>
      </c>
      <c r="M169" s="15">
        <f>ROUND(Table17835[[#This Row],[FY26
(Current Rate) ]]*(1+(Table17835[[#This Row],[% Change]])),0)</f>
        <v>962</v>
      </c>
    </row>
    <row r="170" spans="1:13" ht="15" customHeight="1">
      <c r="A170" s="31" t="s">
        <v>392</v>
      </c>
      <c r="B170" s="11" t="s">
        <v>392</v>
      </c>
      <c r="C170" s="11" t="s">
        <v>393</v>
      </c>
      <c r="D170" s="12"/>
      <c r="E170" s="12" t="s">
        <v>26</v>
      </c>
      <c r="F170" s="12" t="s">
        <v>394</v>
      </c>
      <c r="G170" s="4" t="s">
        <v>32</v>
      </c>
      <c r="H170" s="4" t="s">
        <v>28</v>
      </c>
      <c r="I170" s="4" t="s">
        <v>29</v>
      </c>
      <c r="J170" s="13">
        <v>582</v>
      </c>
      <c r="K170" s="13">
        <f>ROUND(Table17835[[#This Row],[FY26 
(Current Rate NOT ROUNDED)]],0)</f>
        <v>582</v>
      </c>
      <c r="L170" s="14">
        <v>0</v>
      </c>
      <c r="M170" s="15">
        <f>ROUND(Table17835[[#This Row],[FY26
(Current Rate) ]]*(1+(Table17835[[#This Row],[% Change]])),0)</f>
        <v>582</v>
      </c>
    </row>
    <row r="171" spans="1:13" ht="15" customHeight="1">
      <c r="A171" s="31"/>
      <c r="B171" s="11" t="s">
        <v>392</v>
      </c>
      <c r="C171" s="11" t="s">
        <v>395</v>
      </c>
      <c r="D171" s="12"/>
      <c r="E171" s="12" t="s">
        <v>26</v>
      </c>
      <c r="F171" s="12" t="s">
        <v>394</v>
      </c>
      <c r="G171" s="16" t="s">
        <v>35</v>
      </c>
      <c r="H171" s="4" t="s">
        <v>28</v>
      </c>
      <c r="I171" s="16" t="s">
        <v>29</v>
      </c>
      <c r="J171" s="13">
        <v>725</v>
      </c>
      <c r="K171" s="13">
        <f>ROUND(Table17835[[#This Row],[FY26 
(Current Rate NOT ROUNDED)]],0)</f>
        <v>725</v>
      </c>
      <c r="L171" s="14">
        <v>0</v>
      </c>
      <c r="M171" s="15">
        <f>ROUND(Table17835[[#This Row],[FY26
(Current Rate) ]]*(1+(Table17835[[#This Row],[% Change]])),0)</f>
        <v>725</v>
      </c>
    </row>
    <row r="172" spans="1:13" ht="15" customHeight="1">
      <c r="A172" s="31"/>
      <c r="B172" s="11" t="s">
        <v>392</v>
      </c>
      <c r="C172" s="11" t="s">
        <v>396</v>
      </c>
      <c r="D172" s="12"/>
      <c r="E172" s="12" t="s">
        <v>26</v>
      </c>
      <c r="F172" s="12" t="s">
        <v>394</v>
      </c>
      <c r="G172" s="4" t="s">
        <v>397</v>
      </c>
      <c r="H172" s="4" t="s">
        <v>28</v>
      </c>
      <c r="I172" s="4" t="s">
        <v>398</v>
      </c>
      <c r="J172" s="13">
        <v>310</v>
      </c>
      <c r="K172" s="13">
        <f>ROUND(Table17835[[#This Row],[FY26 
(Current Rate NOT ROUNDED)]],0)</f>
        <v>310</v>
      </c>
      <c r="L172" s="14">
        <v>0</v>
      </c>
      <c r="M172" s="15">
        <f>ROUND(Table17835[[#This Row],[FY26
(Current Rate) ]]*(1+(Table17835[[#This Row],[% Change]])),0)</f>
        <v>310</v>
      </c>
    </row>
    <row r="173" spans="1:13" ht="15" customHeight="1">
      <c r="A173" s="31"/>
      <c r="B173" s="11" t="s">
        <v>392</v>
      </c>
      <c r="C173" s="11" t="s">
        <v>399</v>
      </c>
      <c r="D173" s="12"/>
      <c r="E173" s="12" t="s">
        <v>26</v>
      </c>
      <c r="F173" s="12" t="s">
        <v>400</v>
      </c>
      <c r="G173" s="4"/>
      <c r="H173" s="4" t="s">
        <v>28</v>
      </c>
      <c r="I173" s="4" t="s">
        <v>29</v>
      </c>
      <c r="J173" s="13">
        <v>1041</v>
      </c>
      <c r="K173" s="13">
        <f>ROUND(Table17835[[#This Row],[FY26 
(Current Rate NOT ROUNDED)]],0)</f>
        <v>1041</v>
      </c>
      <c r="L173" s="14">
        <v>0</v>
      </c>
      <c r="M173" s="15">
        <f>ROUND(Table17835[[#This Row],[FY26
(Current Rate) ]]*(1+(Table17835[[#This Row],[% Change]])),0)</f>
        <v>1041</v>
      </c>
    </row>
    <row r="174" spans="1:13" ht="15" customHeight="1">
      <c r="A174" s="31"/>
      <c r="B174" s="11" t="s">
        <v>392</v>
      </c>
      <c r="C174" s="11" t="s">
        <v>401</v>
      </c>
      <c r="D174" s="12"/>
      <c r="E174" s="12" t="s">
        <v>402</v>
      </c>
      <c r="F174" s="12" t="s">
        <v>403</v>
      </c>
      <c r="G174" s="16"/>
      <c r="H174" s="4" t="s">
        <v>28</v>
      </c>
      <c r="I174" s="16" t="s">
        <v>29</v>
      </c>
      <c r="J174" s="13">
        <v>802</v>
      </c>
      <c r="K174" s="13">
        <f>ROUND(Table17835[[#This Row],[FY26 
(Current Rate NOT ROUNDED)]],0)</f>
        <v>802</v>
      </c>
      <c r="L174" s="14">
        <v>0</v>
      </c>
      <c r="M174" s="15">
        <f>ROUND(Table17835[[#This Row],[FY26
(Current Rate) ]]*(1+(Table17835[[#This Row],[% Change]])),0)</f>
        <v>802</v>
      </c>
    </row>
    <row r="175" spans="1:13" ht="15" customHeight="1">
      <c r="A175" s="31"/>
      <c r="B175" s="11" t="s">
        <v>392</v>
      </c>
      <c r="C175" s="11" t="s">
        <v>404</v>
      </c>
      <c r="D175" s="12"/>
      <c r="E175" s="12" t="s">
        <v>26</v>
      </c>
      <c r="F175" s="12" t="s">
        <v>405</v>
      </c>
      <c r="G175" s="16"/>
      <c r="H175" s="4" t="s">
        <v>28</v>
      </c>
      <c r="I175" s="16" t="s">
        <v>29</v>
      </c>
      <c r="J175" s="13">
        <v>979</v>
      </c>
      <c r="K175" s="13">
        <f>ROUND(Table17835[[#This Row],[FY26 
(Current Rate NOT ROUNDED)]],0)</f>
        <v>979</v>
      </c>
      <c r="L175" s="14">
        <v>0</v>
      </c>
      <c r="M175" s="15">
        <f>ROUND(Table17835[[#This Row],[FY26
(Current Rate) ]]*(1+(Table17835[[#This Row],[% Change]])),0)</f>
        <v>979</v>
      </c>
    </row>
    <row r="176" spans="1:13" ht="15" customHeight="1">
      <c r="A176" s="31"/>
      <c r="B176" s="11" t="s">
        <v>392</v>
      </c>
      <c r="C176" s="11" t="s">
        <v>406</v>
      </c>
      <c r="D176" s="12"/>
      <c r="E176" s="12" t="s">
        <v>26</v>
      </c>
      <c r="F176" s="12" t="s">
        <v>407</v>
      </c>
      <c r="G176" s="4"/>
      <c r="H176" s="4" t="s">
        <v>28</v>
      </c>
      <c r="I176" s="4" t="s">
        <v>29</v>
      </c>
      <c r="J176" s="13">
        <v>979</v>
      </c>
      <c r="K176" s="13">
        <f>ROUND(Table17835[[#This Row],[FY26 
(Current Rate NOT ROUNDED)]],0)</f>
        <v>979</v>
      </c>
      <c r="L176" s="14">
        <v>0</v>
      </c>
      <c r="M176" s="15">
        <f>ROUND(Table17835[[#This Row],[FY26
(Current Rate) ]]*(1+(Table17835[[#This Row],[% Change]])),0)</f>
        <v>979</v>
      </c>
    </row>
    <row r="177" spans="1:13" ht="15" customHeight="1">
      <c r="A177" s="28" t="s">
        <v>408</v>
      </c>
      <c r="B177" s="11" t="s">
        <v>408</v>
      </c>
      <c r="C177" s="11" t="s">
        <v>409</v>
      </c>
      <c r="D177" s="12"/>
      <c r="E177" s="12"/>
      <c r="F177" s="12" t="s">
        <v>410</v>
      </c>
      <c r="G177" s="4"/>
      <c r="H177" s="4" t="s">
        <v>408</v>
      </c>
      <c r="I177" s="18" t="s">
        <v>29</v>
      </c>
      <c r="J177" s="19">
        <v>487</v>
      </c>
      <c r="K177" s="13">
        <f>ROUND(Table17835[[#This Row],[FY26 
(Current Rate NOT ROUNDED)]],0)</f>
        <v>487</v>
      </c>
      <c r="L177" s="14">
        <v>0</v>
      </c>
      <c r="M177" s="15">
        <f>ROUND(Table17835[[#This Row],[FY26
(Current Rate) ]]*(1+(Table17835[[#This Row],[% Change]])),0)</f>
        <v>487</v>
      </c>
    </row>
    <row r="178" spans="1:13" ht="15" customHeight="1">
      <c r="A178" s="28"/>
      <c r="B178" s="11" t="s">
        <v>408</v>
      </c>
      <c r="C178" s="11" t="s">
        <v>411</v>
      </c>
      <c r="D178" s="12"/>
      <c r="E178" s="12"/>
      <c r="F178" s="12" t="s">
        <v>410</v>
      </c>
      <c r="G178" s="4"/>
      <c r="H178" s="4" t="s">
        <v>408</v>
      </c>
      <c r="I178" s="18" t="s">
        <v>29</v>
      </c>
      <c r="J178" s="19">
        <v>558</v>
      </c>
      <c r="K178" s="13">
        <f>ROUND(Table17835[[#This Row],[FY26 
(Current Rate NOT ROUNDED)]],0)</f>
        <v>558</v>
      </c>
      <c r="L178" s="14">
        <v>0</v>
      </c>
      <c r="M178" s="15">
        <f>ROUND(Table17835[[#This Row],[FY26
(Current Rate) ]]*(1+(Table17835[[#This Row],[% Change]])),0)</f>
        <v>558</v>
      </c>
    </row>
    <row r="179" spans="1:13" ht="18.600000000000001" customHeight="1">
      <c r="A179" s="28"/>
      <c r="B179" s="11" t="s">
        <v>408</v>
      </c>
      <c r="C179" s="11" t="s">
        <v>412</v>
      </c>
      <c r="D179" s="12"/>
      <c r="E179" s="12"/>
      <c r="F179" s="12" t="s">
        <v>413</v>
      </c>
      <c r="G179" s="4"/>
      <c r="H179" s="4" t="s">
        <v>408</v>
      </c>
      <c r="I179" s="18" t="s">
        <v>29</v>
      </c>
      <c r="J179" s="19">
        <v>447</v>
      </c>
      <c r="K179" s="13">
        <f>ROUND(Table17835[[#This Row],[FY26 
(Current Rate NOT ROUNDED)]],0)</f>
        <v>447</v>
      </c>
      <c r="L179" s="14">
        <v>0</v>
      </c>
      <c r="M179" s="15">
        <f>ROUND(Table17835[[#This Row],[FY26
(Current Rate) ]]*(1+(Table17835[[#This Row],[% Change]])),0)</f>
        <v>447</v>
      </c>
    </row>
    <row r="180" spans="1:13" ht="15" customHeight="1">
      <c r="A180" s="28"/>
      <c r="B180" s="11" t="s">
        <v>408</v>
      </c>
      <c r="C180" s="11" t="s">
        <v>414</v>
      </c>
      <c r="D180" s="12"/>
      <c r="E180" s="12"/>
      <c r="F180" s="12" t="s">
        <v>413</v>
      </c>
      <c r="G180" s="4"/>
      <c r="H180" s="4" t="s">
        <v>408</v>
      </c>
      <c r="I180" s="18" t="s">
        <v>29</v>
      </c>
      <c r="J180" s="19">
        <v>558</v>
      </c>
      <c r="K180" s="13">
        <f>ROUND(Table17835[[#This Row],[FY26 
(Current Rate NOT ROUNDED)]],0)</f>
        <v>558</v>
      </c>
      <c r="L180" s="14">
        <v>0</v>
      </c>
      <c r="M180" s="15">
        <f>ROUND(Table17835[[#This Row],[FY26
(Current Rate) ]]*(1+(Table17835[[#This Row],[% Change]])),0)</f>
        <v>558</v>
      </c>
    </row>
    <row r="181" spans="1:13" ht="15" customHeight="1">
      <c r="A181" s="28"/>
      <c r="B181" s="11" t="s">
        <v>408</v>
      </c>
      <c r="C181" s="11" t="s">
        <v>415</v>
      </c>
      <c r="D181" s="4"/>
      <c r="E181" s="4"/>
      <c r="F181" s="12" t="s">
        <v>413</v>
      </c>
      <c r="G181" s="4"/>
      <c r="H181" s="4" t="s">
        <v>408</v>
      </c>
      <c r="I181" s="18" t="s">
        <v>29</v>
      </c>
      <c r="J181" s="19">
        <v>487</v>
      </c>
      <c r="K181" s="13">
        <f>ROUND(Table17835[[#This Row],[FY26 
(Current Rate NOT ROUNDED)]],0)</f>
        <v>487</v>
      </c>
      <c r="L181" s="14">
        <v>0</v>
      </c>
      <c r="M181" s="15">
        <f>ROUND(Table17835[[#This Row],[FY26
(Current Rate) ]]*(1+(Table17835[[#This Row],[% Change]])),0)</f>
        <v>487</v>
      </c>
    </row>
    <row r="182" spans="1:13" ht="15" customHeight="1">
      <c r="A182" s="28"/>
      <c r="B182" s="11" t="s">
        <v>408</v>
      </c>
      <c r="C182" s="11" t="s">
        <v>416</v>
      </c>
      <c r="D182" s="4"/>
      <c r="E182" s="4"/>
      <c r="F182" s="12" t="s">
        <v>413</v>
      </c>
      <c r="G182" s="4"/>
      <c r="H182" s="4" t="s">
        <v>408</v>
      </c>
      <c r="I182" s="18" t="s">
        <v>29</v>
      </c>
      <c r="J182" s="19">
        <v>558</v>
      </c>
      <c r="K182" s="13">
        <f>ROUND(Table17835[[#This Row],[FY26 
(Current Rate NOT ROUNDED)]],0)</f>
        <v>558</v>
      </c>
      <c r="L182" s="14">
        <v>0</v>
      </c>
      <c r="M182" s="15">
        <f>ROUND(Table17835[[#This Row],[FY26
(Current Rate) ]]*(1+(Table17835[[#This Row],[% Change]])),0)</f>
        <v>558</v>
      </c>
    </row>
    <row r="183" spans="1:13" ht="15.6">
      <c r="A183" s="28"/>
      <c r="B183" s="11" t="s">
        <v>408</v>
      </c>
      <c r="C183" s="11" t="s">
        <v>417</v>
      </c>
      <c r="D183" s="4"/>
      <c r="E183" s="4"/>
      <c r="F183" s="12" t="s">
        <v>418</v>
      </c>
      <c r="G183" s="4"/>
      <c r="H183" s="4" t="s">
        <v>408</v>
      </c>
      <c r="I183" s="4" t="s">
        <v>33</v>
      </c>
      <c r="J183" s="19">
        <v>5568</v>
      </c>
      <c r="K183" s="13">
        <f>ROUND(Table17835[[#This Row],[FY26 
(Current Rate NOT ROUNDED)]],0)</f>
        <v>5568</v>
      </c>
      <c r="L183" s="14">
        <v>0</v>
      </c>
      <c r="M183" s="15">
        <f>ROUND(Table17835[[#This Row],[FY26
(Current Rate) ]]*(1+(Table17835[[#This Row],[% Change]])),0)</f>
        <v>5568</v>
      </c>
    </row>
  </sheetData>
  <mergeCells count="33">
    <mergeCell ref="A1:M1"/>
    <mergeCell ref="A2:M2"/>
    <mergeCell ref="A3:M3"/>
    <mergeCell ref="A4:M4"/>
    <mergeCell ref="A5:A6"/>
    <mergeCell ref="B5:B6"/>
    <mergeCell ref="C5:C6"/>
    <mergeCell ref="F5:F6"/>
    <mergeCell ref="G5:G6"/>
    <mergeCell ref="H5:H6"/>
    <mergeCell ref="A85:A97"/>
    <mergeCell ref="I5:I6"/>
    <mergeCell ref="J5:J6"/>
    <mergeCell ref="K5:K6"/>
    <mergeCell ref="L5:M5"/>
    <mergeCell ref="A8:A33"/>
    <mergeCell ref="A34:A36"/>
    <mergeCell ref="A37:A39"/>
    <mergeCell ref="A40:A48"/>
    <mergeCell ref="A49:A80"/>
    <mergeCell ref="A81:A84"/>
    <mergeCell ref="A177:A183"/>
    <mergeCell ref="A98:A102"/>
    <mergeCell ref="A103:A104"/>
    <mergeCell ref="A105:A122"/>
    <mergeCell ref="A123:A127"/>
    <mergeCell ref="A128:A136"/>
    <mergeCell ref="A137:A146"/>
    <mergeCell ref="A147:A149"/>
    <mergeCell ref="A150:A151"/>
    <mergeCell ref="A152:A161"/>
    <mergeCell ref="A162:A169"/>
    <mergeCell ref="A170:A176"/>
  </mergeCells>
  <hyperlinks>
    <hyperlink ref="A3" r:id="rId1" xr:uid="{A1372D17-E5AE-42ED-8FE7-503AD109A5DE}"/>
  </hyperlinks>
  <printOptions horizontalCentered="1"/>
  <pageMargins left="0.25" right="0.25" top="0.2" bottom="0.15" header="0.3" footer="0.3"/>
  <pageSetup scale="41" fitToHeight="0" orientation="landscape" r:id="rId2"/>
  <rowBreaks count="3" manualBreakCount="3">
    <brk id="48" max="12" man="1"/>
    <brk id="97" max="12" man="1"/>
    <brk id="146" max="12" man="1"/>
  </rowBreaks>
  <ignoredErrors>
    <ignoredError sqref="L8:L9" calculatedColumn="1"/>
  </ignoredErrors>
  <drawing r:id="rId3"/>
  <legacyDrawing r:id="rId4"/>
  <tableParts count="1">
    <tablePart r:id="rId5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3458603d-c0ca-483d-bcbb-a46db20b023a">
      <Terms xmlns="http://schemas.microsoft.com/office/infopath/2007/PartnerControls"/>
    </lcf76f155ced4ddcb4097134ff3c332f>
    <TaxCatchAll xmlns="ab06a5aa-8e31-4bdb-9b13-38c58a92ec8a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68462CF8454144CAA84F2202A12DEDA" ma:contentTypeVersion="6" ma:contentTypeDescription="Create a new document." ma:contentTypeScope="" ma:versionID="aefca86c3c5ff2e6a34738f697143e4d">
  <xsd:schema xmlns:xsd="http://www.w3.org/2001/XMLSchema" xmlns:xs="http://www.w3.org/2001/XMLSchema" xmlns:p="http://schemas.microsoft.com/office/2006/metadata/properties" xmlns:ns2="3458603d-c0ca-483d-bcbb-a46db20b023a" xmlns:ns3="ab06a5aa-8e31-4bdb-9b13-38c58a92ec8a" targetNamespace="http://schemas.microsoft.com/office/2006/metadata/properties" ma:root="true" ma:fieldsID="79264679b9399b65045b391669f31ac1" ns2:_="" ns3:_="">
    <xsd:import namespace="3458603d-c0ca-483d-bcbb-a46db20b023a"/>
    <xsd:import namespace="ab06a5aa-8e31-4bdb-9b13-38c58a92ec8a"/>
    <xsd:element name="properties">
      <xsd:complexType>
        <xsd:sequence>
          <xsd:element name="documentManagement">
            <xsd:complexType>
              <xsd:all>
                <xsd:element ref="ns2:lcf76f155ced4ddcb4097134ff3c332f" minOccurs="0"/>
                <xsd:element ref="ns3:TaxCatchAll" minOccurs="0"/>
                <xsd:element ref="ns2:MediaServiceMetadata" minOccurs="0"/>
                <xsd:element ref="ns2:MediaServiceFastMetadata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458603d-c0ca-483d-bcbb-a46db20b023a" elementFormDefault="qualified">
    <xsd:import namespace="http://schemas.microsoft.com/office/2006/documentManagement/types"/>
    <xsd:import namespace="http://schemas.microsoft.com/office/infopath/2007/PartnerControls"/>
    <xsd:element name="lcf76f155ced4ddcb4097134ff3c332f" ma:index="9" nillable="true" ma:taxonomy="true" ma:internalName="lcf76f155ced4ddcb4097134ff3c332f" ma:taxonomyFieldName="MediaServiceImageTags" ma:displayName="Image Tags" ma:readOnly="false" ma:fieldId="{5cf76f15-5ced-4ddc-b409-7134ff3c332f}" ma:taxonomyMulti="true" ma:sspId="e20148b9-20a4-48a0-acba-ba52d68a37a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b06a5aa-8e31-4bdb-9b13-38c58a92ec8a" elementFormDefault="qualified">
    <xsd:import namespace="http://schemas.microsoft.com/office/2006/documentManagement/types"/>
    <xsd:import namespace="http://schemas.microsoft.com/office/infopath/2007/PartnerControls"/>
    <xsd:element name="TaxCatchAll" ma:index="10" nillable="true" ma:displayName="Taxonomy Catch All Column" ma:hidden="true" ma:list="{4f8fc1c2-15f6-4ac9-b0b8-e178b82c89c6}" ma:internalName="TaxCatchAll" ma:showField="CatchAllData" ma:web="cbe1e94d-575c-40b7-87c9-e57a80e073b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B5A21F2B-8FE5-4034-A2FD-3F2601C65B76}"/>
</file>

<file path=customXml/itemProps2.xml><?xml version="1.0" encoding="utf-8"?>
<ds:datastoreItem xmlns:ds="http://schemas.openxmlformats.org/officeDocument/2006/customXml" ds:itemID="{9BC3ED44-AC8A-48DB-8EE4-D0B737848E32}"/>
</file>

<file path=customXml/itemProps3.xml><?xml version="1.0" encoding="utf-8"?>
<ds:datastoreItem xmlns:ds="http://schemas.openxmlformats.org/officeDocument/2006/customXml" ds:itemID="{FDE31802-E673-4017-B950-488111CE6A0A}"/>
</file>

<file path=docMetadata/LabelInfo.xml><?xml version="1.0" encoding="utf-8"?>
<clbl:labelList xmlns:clbl="http://schemas.microsoft.com/office/2020/mipLabelMetadata">
  <clbl:label id="{f6b6dd5b-f02f-441a-99a0-162ac5060bd2}" enabled="0" method="" siteId="{f6b6dd5b-f02f-441a-99a0-162ac5060bd2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FY27 Fee-based Rate Recommendations - template for units</dc:title>
  <dc:subject/>
  <dc:creator>Lauren Hatchett</dc:creator>
  <cp:keywords/>
  <dc:description/>
  <cp:lastModifiedBy/>
  <cp:revision/>
  <dcterms:created xsi:type="dcterms:W3CDTF">2025-08-20T19:37:06Z</dcterms:created>
  <dcterms:modified xsi:type="dcterms:W3CDTF">2025-12-01T21:13:35Z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0x010100B68462CF8454144CAA84F2202A12DEDA</vt:lpwstr>
  </property>
  <property fmtid="{D5CDD505-2E9C-101B-9397-08002B2CF9AE}" pid="3" name="MediaServiceImageTags">
    <vt:lpwstr/>
  </property>
</Properties>
</file>