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640" windowHeight="5310" activeTab="1"/>
  </bookViews>
  <sheets>
    <sheet name="Definitions" sheetId="6" r:id="rId1"/>
    <sheet name="Sample-4" sheetId="9" r:id="rId2"/>
    <sheet name="Sample-3" sheetId="8" r:id="rId3"/>
    <sheet name="Sample-2" sheetId="7" r:id="rId4"/>
    <sheet name="Sample-1" sheetId="3" r:id="rId5"/>
    <sheet name="Instructions" sheetId="5" r:id="rId6"/>
    <sheet name="Descriptions" sheetId="4" r:id="rId7"/>
    <sheet name="Worksheet" sheetId="1" r:id="rId8"/>
  </sheets>
  <definedNames>
    <definedName name="_xlnm.Print_Area" localSheetId="0">Definitions!$A$1:$R$40</definedName>
    <definedName name="_xlnm.Print_Area" localSheetId="6">Descriptions!$A$1:$G$59</definedName>
    <definedName name="_xlnm.Print_Area" localSheetId="5">Instructions!$A$1:$P$78</definedName>
    <definedName name="_xlnm.Print_Area" localSheetId="4">'Sample-1'!$A$1:$P$40</definedName>
    <definedName name="_xlnm.Print_Area" localSheetId="3">'Sample-2'!$A$1:$P$32</definedName>
    <definedName name="_xlnm.Print_Area" localSheetId="2">'Sample-3'!$A$1:$P$40</definedName>
    <definedName name="_xlnm.Print_Area" localSheetId="7">Worksheet!$A$1:$P$40</definedName>
    <definedName name="_xlnm.Print_Titles" localSheetId="6">Descriptions!$1:$2</definedName>
    <definedName name="_xlnm.Print_Titles" localSheetId="5">Instructions!$1:$2</definedName>
  </definedNames>
  <calcPr calcId="145621"/>
</workbook>
</file>

<file path=xl/calcChain.xml><?xml version="1.0" encoding="utf-8"?>
<calcChain xmlns="http://schemas.openxmlformats.org/spreadsheetml/2006/main">
  <c r="I13" i="9" l="1"/>
  <c r="I12" i="9"/>
  <c r="I11" i="9"/>
  <c r="I10" i="9"/>
  <c r="I20" i="8"/>
  <c r="I19" i="8"/>
  <c r="I18" i="8"/>
  <c r="I17" i="8"/>
  <c r="I16" i="8"/>
  <c r="I15" i="8"/>
  <c r="I14" i="8"/>
  <c r="I13" i="8"/>
  <c r="I12" i="8"/>
  <c r="I11" i="8"/>
  <c r="I10" i="8"/>
  <c r="I18" i="7"/>
  <c r="I17" i="7"/>
  <c r="I16" i="7"/>
  <c r="I15" i="7"/>
  <c r="I14" i="7"/>
  <c r="I13" i="7"/>
  <c r="I12" i="7"/>
  <c r="I11" i="7"/>
  <c r="I10" i="7"/>
  <c r="I21" i="3"/>
  <c r="I20" i="3"/>
  <c r="I19" i="3"/>
  <c r="I18" i="3"/>
  <c r="I17" i="3"/>
  <c r="I16" i="3"/>
  <c r="I15" i="3"/>
  <c r="I14" i="3"/>
  <c r="I13" i="3"/>
  <c r="I12" i="3"/>
  <c r="I11" i="3"/>
  <c r="I10" i="3"/>
  <c r="I21" i="1"/>
  <c r="I20" i="1"/>
  <c r="I19" i="1"/>
  <c r="I18" i="1"/>
  <c r="I17" i="1"/>
  <c r="I16" i="1"/>
  <c r="I15" i="1"/>
  <c r="I14" i="1"/>
  <c r="I13" i="1"/>
  <c r="I12" i="1"/>
  <c r="I11" i="1"/>
  <c r="I10" i="1"/>
  <c r="B24" i="9" l="1"/>
  <c r="B23" i="9"/>
  <c r="H37" i="9"/>
  <c r="G37" i="9"/>
  <c r="F37" i="9"/>
  <c r="E37" i="9"/>
  <c r="D37" i="9"/>
  <c r="C37" i="9"/>
  <c r="H33" i="9"/>
  <c r="G33" i="9"/>
  <c r="F33" i="9"/>
  <c r="E33" i="9"/>
  <c r="D33" i="9"/>
  <c r="C33" i="9"/>
  <c r="B33" i="9"/>
  <c r="A33" i="9"/>
  <c r="H32" i="9"/>
  <c r="G32" i="9"/>
  <c r="F32" i="9"/>
  <c r="E32" i="9"/>
  <c r="D32" i="9"/>
  <c r="C32" i="9"/>
  <c r="A32" i="9"/>
  <c r="H31" i="9"/>
  <c r="G31" i="9"/>
  <c r="F31" i="9"/>
  <c r="E31" i="9"/>
  <c r="D31" i="9"/>
  <c r="C31" i="9"/>
  <c r="A31" i="9"/>
  <c r="H30" i="9"/>
  <c r="G30" i="9"/>
  <c r="F30" i="9"/>
  <c r="E30" i="9"/>
  <c r="D30" i="9"/>
  <c r="C30" i="9"/>
  <c r="A30" i="9"/>
  <c r="H29" i="9"/>
  <c r="G29" i="9"/>
  <c r="F29" i="9"/>
  <c r="E29" i="9"/>
  <c r="D29" i="9"/>
  <c r="C29" i="9"/>
  <c r="A29" i="9"/>
  <c r="H28" i="9"/>
  <c r="G28" i="9"/>
  <c r="F28" i="9"/>
  <c r="E28" i="9"/>
  <c r="D28" i="9"/>
  <c r="C28" i="9"/>
  <c r="A28" i="9"/>
  <c r="H27" i="9"/>
  <c r="G27" i="9"/>
  <c r="F27" i="9"/>
  <c r="E27" i="9"/>
  <c r="D27" i="9"/>
  <c r="C27" i="9"/>
  <c r="A27" i="9"/>
  <c r="H26" i="9"/>
  <c r="G26" i="9"/>
  <c r="F26" i="9"/>
  <c r="E26" i="9"/>
  <c r="D26" i="9"/>
  <c r="C26" i="9"/>
  <c r="A26" i="9"/>
  <c r="H25" i="9"/>
  <c r="G25" i="9"/>
  <c r="F25" i="9"/>
  <c r="E25" i="9"/>
  <c r="D25" i="9"/>
  <c r="C25" i="9"/>
  <c r="A25" i="9"/>
  <c r="H24" i="9"/>
  <c r="G24" i="9"/>
  <c r="F24" i="9"/>
  <c r="E24" i="9"/>
  <c r="D24" i="9"/>
  <c r="C24" i="9"/>
  <c r="A24" i="9"/>
  <c r="H23" i="9"/>
  <c r="G23" i="9"/>
  <c r="F23" i="9"/>
  <c r="F35" i="9" s="1"/>
  <c r="E23" i="9"/>
  <c r="D23" i="9"/>
  <c r="C23" i="9"/>
  <c r="A23" i="9"/>
  <c r="H22" i="9"/>
  <c r="G22" i="9"/>
  <c r="F22" i="9"/>
  <c r="E22" i="9"/>
  <c r="D22" i="9"/>
  <c r="C22" i="9"/>
  <c r="B22" i="9"/>
  <c r="A22" i="9"/>
  <c r="B32" i="9"/>
  <c r="B31" i="9"/>
  <c r="B30" i="9"/>
  <c r="B29" i="9"/>
  <c r="B28" i="9"/>
  <c r="B27" i="9"/>
  <c r="B26" i="9"/>
  <c r="B25" i="9"/>
  <c r="O6" i="9"/>
  <c r="N6" i="9"/>
  <c r="M6" i="9"/>
  <c r="L6" i="9"/>
  <c r="K6" i="9"/>
  <c r="J6" i="9"/>
  <c r="G1" i="9"/>
  <c r="H35" i="9" l="1"/>
  <c r="C35" i="9"/>
  <c r="G35" i="9"/>
  <c r="D35" i="9"/>
  <c r="E35" i="9"/>
  <c r="B35" i="9" l="1"/>
  <c r="B36" i="9" s="1"/>
  <c r="G1" i="3"/>
  <c r="G1" i="7"/>
  <c r="G1" i="8"/>
  <c r="M1" i="6"/>
  <c r="K1" i="5"/>
  <c r="E1" i="4"/>
  <c r="F36" i="9" l="1"/>
  <c r="M5" i="9" s="1"/>
  <c r="D36" i="9"/>
  <c r="K5" i="9" s="1"/>
  <c r="E36" i="9"/>
  <c r="L5" i="9" s="1"/>
  <c r="C36" i="9"/>
  <c r="J5" i="9" s="1"/>
  <c r="G36" i="9"/>
  <c r="N5" i="9" s="1"/>
  <c r="H36" i="9"/>
  <c r="O5" i="9" s="1"/>
  <c r="O6" i="8" l="1"/>
  <c r="N6" i="8"/>
  <c r="M6" i="8"/>
  <c r="L6" i="8"/>
  <c r="K6" i="8"/>
  <c r="J6" i="8"/>
  <c r="O6" i="7"/>
  <c r="N6" i="7"/>
  <c r="M6" i="7"/>
  <c r="L6" i="7"/>
  <c r="K6" i="7"/>
  <c r="J6" i="7"/>
  <c r="O6" i="3"/>
  <c r="N6" i="3"/>
  <c r="M6" i="3"/>
  <c r="L6" i="3"/>
  <c r="K6" i="3"/>
  <c r="J6" i="3"/>
  <c r="H39" i="8"/>
  <c r="G39" i="8"/>
  <c r="F39" i="8"/>
  <c r="E39" i="8"/>
  <c r="D39" i="8"/>
  <c r="C39" i="8"/>
  <c r="H31" i="7"/>
  <c r="G31" i="7"/>
  <c r="F31" i="7"/>
  <c r="E31" i="7"/>
  <c r="D31" i="7"/>
  <c r="C31" i="7"/>
  <c r="H39" i="3"/>
  <c r="G39" i="3"/>
  <c r="F39" i="3"/>
  <c r="E39" i="3"/>
  <c r="D39" i="3"/>
  <c r="C39" i="3"/>
  <c r="H39" i="1" l="1"/>
  <c r="G39" i="1"/>
  <c r="F39" i="1"/>
  <c r="E39" i="1"/>
  <c r="D39" i="1"/>
  <c r="C39" i="1"/>
  <c r="O6" i="1"/>
  <c r="N6" i="1"/>
  <c r="M6" i="1"/>
  <c r="L6" i="1"/>
  <c r="K6" i="1"/>
  <c r="J6" i="1"/>
  <c r="B23" i="8" l="1"/>
  <c r="B19" i="7"/>
  <c r="B23" i="3"/>
  <c r="B23" i="1"/>
  <c r="F35" i="8" l="1"/>
  <c r="F34" i="8"/>
  <c r="F33" i="8"/>
  <c r="F32" i="8"/>
  <c r="F31" i="8"/>
  <c r="F30" i="8"/>
  <c r="F29" i="8"/>
  <c r="F28" i="8"/>
  <c r="F27" i="8"/>
  <c r="F26" i="8"/>
  <c r="F25" i="8"/>
  <c r="F24" i="8"/>
  <c r="F23" i="8"/>
  <c r="F28" i="7"/>
  <c r="F27" i="7"/>
  <c r="F26" i="7"/>
  <c r="F25" i="7"/>
  <c r="F24" i="7"/>
  <c r="F23" i="7"/>
  <c r="F22" i="7"/>
  <c r="F21" i="7"/>
  <c r="F20" i="7"/>
  <c r="F19" i="7"/>
  <c r="F35" i="3"/>
  <c r="F34" i="3"/>
  <c r="F33" i="3"/>
  <c r="F32" i="3"/>
  <c r="F31" i="3"/>
  <c r="F30" i="3"/>
  <c r="F29" i="3"/>
  <c r="F28" i="3"/>
  <c r="F27" i="3"/>
  <c r="F26" i="3"/>
  <c r="F25" i="3"/>
  <c r="F24" i="3"/>
  <c r="F37" i="3" s="1"/>
  <c r="F23" i="3"/>
  <c r="F37" i="8" l="1"/>
  <c r="F29" i="7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37" i="1" l="1"/>
  <c r="H35" i="8"/>
  <c r="G35" i="8"/>
  <c r="E35" i="8"/>
  <c r="D35" i="8"/>
  <c r="C35" i="8"/>
  <c r="B35" i="8"/>
  <c r="A35" i="8"/>
  <c r="H34" i="8"/>
  <c r="G34" i="8"/>
  <c r="E34" i="8"/>
  <c r="D34" i="8"/>
  <c r="C34" i="8"/>
  <c r="B34" i="8"/>
  <c r="A34" i="8"/>
  <c r="H33" i="8"/>
  <c r="G33" i="8"/>
  <c r="E33" i="8"/>
  <c r="D33" i="8"/>
  <c r="C33" i="8"/>
  <c r="B33" i="8"/>
  <c r="A33" i="8"/>
  <c r="H32" i="8"/>
  <c r="G32" i="8"/>
  <c r="E32" i="8"/>
  <c r="D32" i="8"/>
  <c r="C32" i="8"/>
  <c r="B32" i="8"/>
  <c r="A32" i="8"/>
  <c r="H31" i="8"/>
  <c r="G31" i="8"/>
  <c r="E31" i="8"/>
  <c r="D31" i="8"/>
  <c r="C31" i="8"/>
  <c r="B31" i="8"/>
  <c r="A31" i="8"/>
  <c r="H30" i="8"/>
  <c r="G30" i="8"/>
  <c r="E30" i="8"/>
  <c r="D30" i="8"/>
  <c r="C30" i="8"/>
  <c r="A30" i="8"/>
  <c r="H29" i="8"/>
  <c r="G29" i="8"/>
  <c r="E29" i="8"/>
  <c r="D29" i="8"/>
  <c r="C29" i="8"/>
  <c r="A29" i="8"/>
  <c r="H28" i="8"/>
  <c r="G28" i="8"/>
  <c r="E28" i="8"/>
  <c r="D28" i="8"/>
  <c r="C28" i="8"/>
  <c r="A28" i="8"/>
  <c r="H27" i="8"/>
  <c r="G27" i="8"/>
  <c r="E27" i="8"/>
  <c r="D27" i="8"/>
  <c r="C27" i="8"/>
  <c r="A27" i="8"/>
  <c r="H26" i="8"/>
  <c r="G26" i="8"/>
  <c r="E26" i="8"/>
  <c r="D26" i="8"/>
  <c r="C26" i="8"/>
  <c r="A26" i="8"/>
  <c r="H25" i="8"/>
  <c r="G25" i="8"/>
  <c r="E25" i="8"/>
  <c r="D25" i="8"/>
  <c r="C25" i="8"/>
  <c r="A25" i="8"/>
  <c r="H24" i="8"/>
  <c r="G24" i="8"/>
  <c r="E24" i="8"/>
  <c r="D24" i="8"/>
  <c r="C24" i="8"/>
  <c r="A24" i="8"/>
  <c r="H23" i="8"/>
  <c r="G23" i="8"/>
  <c r="E23" i="8"/>
  <c r="D23" i="8"/>
  <c r="C23" i="8"/>
  <c r="A23" i="8"/>
  <c r="B30" i="8"/>
  <c r="B29" i="8"/>
  <c r="B28" i="8"/>
  <c r="B27" i="8"/>
  <c r="B26" i="8"/>
  <c r="B25" i="8"/>
  <c r="B24" i="8"/>
  <c r="B35" i="1"/>
  <c r="B34" i="1"/>
  <c r="B33" i="1"/>
  <c r="B32" i="1"/>
  <c r="B31" i="1"/>
  <c r="B30" i="1"/>
  <c r="B29" i="1"/>
  <c r="B28" i="1"/>
  <c r="B27" i="1"/>
  <c r="B26" i="1"/>
  <c r="B25" i="1"/>
  <c r="B26" i="7"/>
  <c r="H28" i="7"/>
  <c r="G28" i="7"/>
  <c r="E28" i="7"/>
  <c r="D28" i="7"/>
  <c r="C28" i="7"/>
  <c r="A28" i="7"/>
  <c r="H27" i="7"/>
  <c r="G27" i="7"/>
  <c r="E27" i="7"/>
  <c r="D27" i="7"/>
  <c r="C27" i="7"/>
  <c r="A27" i="7"/>
  <c r="H26" i="7"/>
  <c r="G26" i="7"/>
  <c r="E26" i="7"/>
  <c r="D26" i="7"/>
  <c r="C26" i="7"/>
  <c r="A26" i="7"/>
  <c r="H25" i="7"/>
  <c r="G25" i="7"/>
  <c r="E25" i="7"/>
  <c r="D25" i="7"/>
  <c r="C25" i="7"/>
  <c r="A25" i="7"/>
  <c r="H24" i="7"/>
  <c r="G24" i="7"/>
  <c r="E24" i="7"/>
  <c r="D24" i="7"/>
  <c r="C24" i="7"/>
  <c r="A24" i="7"/>
  <c r="H23" i="7"/>
  <c r="G23" i="7"/>
  <c r="E23" i="7"/>
  <c r="D23" i="7"/>
  <c r="C23" i="7"/>
  <c r="A23" i="7"/>
  <c r="H22" i="7"/>
  <c r="G22" i="7"/>
  <c r="E22" i="7"/>
  <c r="D22" i="7"/>
  <c r="C22" i="7"/>
  <c r="A22" i="7"/>
  <c r="H21" i="7"/>
  <c r="G21" i="7"/>
  <c r="E21" i="7"/>
  <c r="D21" i="7"/>
  <c r="C21" i="7"/>
  <c r="A21" i="7"/>
  <c r="H20" i="7"/>
  <c r="G20" i="7"/>
  <c r="E20" i="7"/>
  <c r="D20" i="7"/>
  <c r="D29" i="7" s="1"/>
  <c r="C20" i="7"/>
  <c r="A20" i="7"/>
  <c r="H19" i="7"/>
  <c r="G19" i="7"/>
  <c r="E19" i="7"/>
  <c r="D19" i="7"/>
  <c r="C19" i="7"/>
  <c r="A19" i="7"/>
  <c r="B28" i="7"/>
  <c r="B27" i="7"/>
  <c r="B25" i="7"/>
  <c r="B24" i="7"/>
  <c r="B23" i="7"/>
  <c r="B22" i="7"/>
  <c r="B21" i="7"/>
  <c r="B20" i="7"/>
  <c r="A23" i="1"/>
  <c r="H23" i="1"/>
  <c r="G23" i="1"/>
  <c r="E23" i="1"/>
  <c r="D23" i="1"/>
  <c r="C23" i="1"/>
  <c r="A23" i="3"/>
  <c r="H23" i="3"/>
  <c r="G23" i="3"/>
  <c r="E23" i="3"/>
  <c r="D23" i="3"/>
  <c r="C23" i="3"/>
  <c r="A35" i="1"/>
  <c r="A34" i="1"/>
  <c r="A33" i="1"/>
  <c r="A32" i="1"/>
  <c r="A31" i="1"/>
  <c r="H35" i="1"/>
  <c r="G35" i="1"/>
  <c r="E35" i="1"/>
  <c r="D35" i="1"/>
  <c r="C35" i="1"/>
  <c r="H34" i="1"/>
  <c r="G34" i="1"/>
  <c r="E34" i="1"/>
  <c r="D34" i="1"/>
  <c r="C34" i="1"/>
  <c r="H33" i="1"/>
  <c r="G33" i="1"/>
  <c r="E33" i="1"/>
  <c r="D33" i="1"/>
  <c r="C33" i="1"/>
  <c r="H32" i="1"/>
  <c r="G32" i="1"/>
  <c r="E32" i="1"/>
  <c r="D32" i="1"/>
  <c r="C32" i="1"/>
  <c r="H31" i="1"/>
  <c r="G31" i="1"/>
  <c r="E31" i="1"/>
  <c r="D31" i="1"/>
  <c r="C31" i="1"/>
  <c r="H30" i="1"/>
  <c r="G30" i="1"/>
  <c r="E30" i="1"/>
  <c r="D30" i="1"/>
  <c r="C30" i="1"/>
  <c r="H29" i="1"/>
  <c r="G29" i="1"/>
  <c r="E29" i="1"/>
  <c r="D29" i="1"/>
  <c r="C29" i="1"/>
  <c r="H28" i="1"/>
  <c r="G28" i="1"/>
  <c r="E28" i="1"/>
  <c r="D28" i="1"/>
  <c r="C28" i="1"/>
  <c r="H27" i="1"/>
  <c r="G27" i="1"/>
  <c r="E27" i="1"/>
  <c r="D27" i="1"/>
  <c r="C27" i="1"/>
  <c r="H26" i="1"/>
  <c r="G26" i="1"/>
  <c r="E26" i="1"/>
  <c r="D26" i="1"/>
  <c r="C26" i="1"/>
  <c r="H25" i="1"/>
  <c r="G25" i="1"/>
  <c r="E25" i="1"/>
  <c r="D25" i="1"/>
  <c r="C25" i="1"/>
  <c r="H24" i="1"/>
  <c r="G24" i="1"/>
  <c r="E24" i="1"/>
  <c r="D24" i="1"/>
  <c r="B35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H37" i="3" s="1"/>
  <c r="G24" i="3"/>
  <c r="B33" i="3"/>
  <c r="B34" i="3"/>
  <c r="E35" i="3"/>
  <c r="D35" i="3"/>
  <c r="C35" i="3"/>
  <c r="E34" i="3"/>
  <c r="D34" i="3"/>
  <c r="C34" i="3"/>
  <c r="E33" i="3"/>
  <c r="D33" i="3"/>
  <c r="C33" i="3"/>
  <c r="A35" i="3"/>
  <c r="A34" i="3"/>
  <c r="A33" i="3"/>
  <c r="A32" i="3"/>
  <c r="B32" i="3"/>
  <c r="B31" i="3"/>
  <c r="B30" i="3"/>
  <c r="B29" i="3"/>
  <c r="B28" i="3"/>
  <c r="B27" i="3"/>
  <c r="B26" i="3"/>
  <c r="B25" i="3"/>
  <c r="E32" i="3"/>
  <c r="D32" i="3"/>
  <c r="C32" i="3"/>
  <c r="E31" i="3"/>
  <c r="D31" i="3"/>
  <c r="C31" i="3"/>
  <c r="A31" i="3"/>
  <c r="E30" i="3"/>
  <c r="D30" i="3"/>
  <c r="C30" i="3"/>
  <c r="A30" i="3"/>
  <c r="E29" i="3"/>
  <c r="D29" i="3"/>
  <c r="C29" i="3"/>
  <c r="A29" i="3"/>
  <c r="E28" i="3"/>
  <c r="D28" i="3"/>
  <c r="C28" i="3"/>
  <c r="A28" i="3"/>
  <c r="E27" i="3"/>
  <c r="D27" i="3"/>
  <c r="C27" i="3"/>
  <c r="A27" i="3"/>
  <c r="E26" i="3"/>
  <c r="D26" i="3"/>
  <c r="C26" i="3"/>
  <c r="A26" i="3"/>
  <c r="E25" i="3"/>
  <c r="D25" i="3"/>
  <c r="C25" i="3"/>
  <c r="A25" i="3"/>
  <c r="E24" i="3"/>
  <c r="D24" i="3"/>
  <c r="C24" i="3"/>
  <c r="A24" i="3"/>
  <c r="B24" i="3"/>
  <c r="A30" i="1"/>
  <c r="A29" i="1"/>
  <c r="A28" i="1"/>
  <c r="A27" i="1"/>
  <c r="A26" i="1"/>
  <c r="A25" i="1"/>
  <c r="C24" i="1"/>
  <c r="A24" i="1"/>
  <c r="B24" i="1"/>
  <c r="D37" i="8" l="1"/>
  <c r="E37" i="3"/>
  <c r="H37" i="1"/>
  <c r="C37" i="1"/>
  <c r="G37" i="1"/>
  <c r="H29" i="7"/>
  <c r="H37" i="8"/>
  <c r="G37" i="8"/>
  <c r="G37" i="3"/>
  <c r="D37" i="1"/>
  <c r="E37" i="8"/>
  <c r="C37" i="8"/>
  <c r="C37" i="3"/>
  <c r="D37" i="3"/>
  <c r="E29" i="7"/>
  <c r="C29" i="7"/>
  <c r="G29" i="7"/>
  <c r="E37" i="1"/>
  <c r="B37" i="8" l="1"/>
  <c r="B38" i="8" s="1"/>
  <c r="F38" i="8"/>
  <c r="M5" i="8" s="1"/>
  <c r="B37" i="3"/>
  <c r="D38" i="3" s="1"/>
  <c r="K5" i="3" s="1"/>
  <c r="B37" i="1"/>
  <c r="B38" i="1" s="1"/>
  <c r="B29" i="7"/>
  <c r="G38" i="8"/>
  <c r="N5" i="8" s="1"/>
  <c r="H38" i="8"/>
  <c r="O5" i="8" s="1"/>
  <c r="C38" i="8"/>
  <c r="J5" i="8" s="1"/>
  <c r="C38" i="3"/>
  <c r="J5" i="3" s="1"/>
  <c r="E30" i="7"/>
  <c r="L5" i="7" s="1"/>
  <c r="H30" i="7"/>
  <c r="O5" i="7" s="1"/>
  <c r="H38" i="3"/>
  <c r="O5" i="3" s="1"/>
  <c r="B30" i="7"/>
  <c r="D30" i="7"/>
  <c r="K5" i="7" s="1"/>
  <c r="B38" i="3" l="1"/>
  <c r="E38" i="3"/>
  <c r="L5" i="3" s="1"/>
  <c r="D38" i="8"/>
  <c r="K5" i="8" s="1"/>
  <c r="E38" i="8"/>
  <c r="L5" i="8" s="1"/>
  <c r="C38" i="1"/>
  <c r="J5" i="1" s="1"/>
  <c r="D38" i="1"/>
  <c r="K5" i="1" s="1"/>
  <c r="H38" i="1"/>
  <c r="O5" i="1" s="1"/>
  <c r="G38" i="1"/>
  <c r="N5" i="1" s="1"/>
  <c r="E38" i="1"/>
  <c r="L5" i="1" s="1"/>
  <c r="F38" i="1"/>
  <c r="M5" i="1" s="1"/>
  <c r="G30" i="7"/>
  <c r="N5" i="7" s="1"/>
  <c r="F30" i="7"/>
  <c r="M5" i="7" s="1"/>
  <c r="C30" i="7"/>
  <c r="J5" i="7" s="1"/>
  <c r="G38" i="3"/>
  <c r="N5" i="3" s="1"/>
  <c r="F38" i="3"/>
  <c r="M5" i="3" s="1"/>
</calcChain>
</file>

<file path=xl/sharedStrings.xml><?xml version="1.0" encoding="utf-8"?>
<sst xmlns="http://schemas.openxmlformats.org/spreadsheetml/2006/main" count="740" uniqueCount="372">
  <si>
    <t>Months Worked</t>
  </si>
  <si>
    <t>Notes</t>
  </si>
  <si>
    <t>OR</t>
  </si>
  <si>
    <t>INST</t>
  </si>
  <si>
    <t>Totals</t>
  </si>
  <si>
    <t>Percent</t>
  </si>
  <si>
    <t>(1)</t>
  </si>
  <si>
    <t>(2)</t>
  </si>
  <si>
    <t>(3)</t>
  </si>
  <si>
    <t>(4)</t>
  </si>
  <si>
    <t>(5)</t>
  </si>
  <si>
    <t>(6)</t>
  </si>
  <si>
    <t>PI</t>
  </si>
  <si>
    <t>1</t>
  </si>
  <si>
    <t>(7)</t>
  </si>
  <si>
    <t>Function FTE</t>
  </si>
  <si>
    <t>(8)</t>
  </si>
  <si>
    <t>(10)</t>
  </si>
  <si>
    <t>(9)</t>
  </si>
  <si>
    <t>Y</t>
  </si>
  <si>
    <t>N</t>
  </si>
  <si>
    <t>.5</t>
  </si>
  <si>
    <t>"on loan" from HHMI</t>
  </si>
  <si>
    <t>.25</t>
  </si>
  <si>
    <t>has external office for writing thesis</t>
  </si>
  <si>
    <t>(other)</t>
  </si>
  <si>
    <t>Salary paid on grant</t>
  </si>
  <si>
    <t>OIA</t>
  </si>
  <si>
    <t>salary paid by home institution</t>
  </si>
  <si>
    <t xml:space="preserve">      &lt;&lt;&lt; Enter these percentages into SIMS</t>
  </si>
  <si>
    <t>(11)</t>
  </si>
  <si>
    <t>(12)</t>
  </si>
  <si>
    <t>Column Descriptions</t>
  </si>
  <si>
    <t>paid lab helper (hourly)</t>
  </si>
  <si>
    <t xml:space="preserve"> </t>
  </si>
  <si>
    <t>SPACE SURVEY - Research Space Functionalization Worksheet</t>
  </si>
  <si>
    <t>RS</t>
  </si>
  <si>
    <t>VP</t>
  </si>
  <si>
    <t>499</t>
  </si>
  <si>
    <t>Undergraduate Student working for credit in lieu of wages</t>
  </si>
  <si>
    <t>Graduate Student</t>
  </si>
  <si>
    <t>Employee of Howard Hughes Medical Institute</t>
  </si>
  <si>
    <t>PE</t>
  </si>
  <si>
    <t>Undergraduate Student</t>
  </si>
  <si>
    <t>DR</t>
  </si>
  <si>
    <t>G</t>
  </si>
  <si>
    <t>F</t>
  </si>
  <si>
    <t>HH</t>
  </si>
  <si>
    <t>U</t>
  </si>
  <si>
    <t>Instructions</t>
  </si>
  <si>
    <t>Consult payroll records and note multiple funding sources or other anomalies in employee compensation.</t>
  </si>
  <si>
    <t>Principal Investigator</t>
  </si>
  <si>
    <t>O</t>
  </si>
  <si>
    <t xml:space="preserve">*  </t>
  </si>
  <si>
    <t>Definitions</t>
  </si>
  <si>
    <t>Is project based with a defined scope</t>
  </si>
  <si>
    <t>Is "separately budgeted and accounted for"</t>
  </si>
  <si>
    <t>Typically requires a "deliverable", e.g. that research results be published or otherwise disseminated</t>
  </si>
  <si>
    <t>Typically requires a regular financial report to the funding entity</t>
  </si>
  <si>
    <t>General research support that is not project based</t>
  </si>
  <si>
    <t>May be funded by gifts from external donors (e.g. "to support Professor X's general research endeavors")</t>
  </si>
  <si>
    <t xml:space="preserve">    or by internal discretionary funds from the College Dean or Department Chair (including start-up and</t>
  </si>
  <si>
    <t xml:space="preserve">    bridge funding)</t>
  </si>
  <si>
    <t>Does not necessarily require formal progress or financial reports</t>
  </si>
  <si>
    <t>Typically allows a faculty member wide latitude in the direction and scope of his/her investigation</t>
  </si>
  <si>
    <t xml:space="preserve">    Please make this record as accurate and as complete as possible. Keep in mind that review of your work by Federal negotiators might</t>
  </si>
  <si>
    <t xml:space="preserve">    not occur for anywhere from six to twenty-four months following the close of the base year. This worksheet may become the primary</t>
  </si>
  <si>
    <t>col 10</t>
  </si>
  <si>
    <t>col 11</t>
  </si>
  <si>
    <t>col 12</t>
  </si>
  <si>
    <r>
      <t xml:space="preserve">See </t>
    </r>
    <r>
      <rPr>
        <b/>
        <sz val="11"/>
        <color indexed="8"/>
        <rFont val="Arial"/>
        <family val="2"/>
      </rPr>
      <t>Definitions</t>
    </r>
    <r>
      <rPr>
        <sz val="11"/>
        <color indexed="8"/>
        <rFont val="Arial"/>
        <family val="2"/>
      </rPr>
      <t xml:space="preserve"> tab</t>
    </r>
  </si>
  <si>
    <r>
      <rPr>
        <b/>
        <u/>
        <sz val="11"/>
        <color indexed="8"/>
        <rFont val="Arial"/>
        <family val="2"/>
      </rPr>
      <t>Instruction</t>
    </r>
    <r>
      <rPr>
        <sz val="11"/>
        <color indexed="8"/>
        <rFont val="Arial"/>
        <family val="2"/>
      </rPr>
      <t xml:space="preserve">  -  Activity related to academic endeavors, including writing papers or reports and work for credit in lieu of wages</t>
    </r>
  </si>
  <si>
    <t xml:space="preserve">Building: </t>
  </si>
  <si>
    <t xml:space="preserve">Room(s): </t>
  </si>
  <si>
    <r>
      <rPr>
        <b/>
        <u/>
        <sz val="11"/>
        <color indexed="8"/>
        <rFont val="Arial"/>
        <family val="2"/>
      </rPr>
      <t>Organized Research</t>
    </r>
    <r>
      <rPr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-  Effort paid on an Organized Research budget, on a research training grant, or via cost sharing</t>
    </r>
  </si>
  <si>
    <r>
      <rPr>
        <b/>
        <u/>
        <sz val="11"/>
        <color indexed="8"/>
        <rFont val="Arial"/>
        <family val="2"/>
      </rPr>
      <t>Departmental Research</t>
    </r>
    <r>
      <rPr>
        <sz val="11"/>
        <color indexed="8"/>
        <rFont val="Arial"/>
        <family val="2"/>
      </rPr>
      <t>*  -  Effort paid on a Departmental or other non-sponsored budget, including stipends, supplements,</t>
    </r>
  </si>
  <si>
    <t>APL</t>
  </si>
  <si>
    <t>.6 FTE committed effort</t>
  </si>
  <si>
    <t>Sample 1</t>
  </si>
  <si>
    <t>Sample 2</t>
  </si>
  <si>
    <t>25% department funded supplement (state money)</t>
  </si>
  <si>
    <t>paid on grant budget while working in lab</t>
  </si>
  <si>
    <t>summer only</t>
  </si>
  <si>
    <t>(13)</t>
  </si>
  <si>
    <t>Undergraduate and Graduate students are nominally 0.5 FTE</t>
  </si>
  <si>
    <t>col 13</t>
  </si>
  <si>
    <t>B104B</t>
  </si>
  <si>
    <t>B104A</t>
  </si>
  <si>
    <t>B104</t>
  </si>
  <si>
    <t>ZZ1234A</t>
  </si>
  <si>
    <t>Baker, Bruce</t>
  </si>
  <si>
    <t>Morton, Michael</t>
  </si>
  <si>
    <t>000000000</t>
  </si>
  <si>
    <t>499 student working for credit in lieu of wages</t>
  </si>
  <si>
    <t>entire effort is cost shared - paid on other budget(s)</t>
  </si>
  <si>
    <t>Abbott, Arlan</t>
  </si>
  <si>
    <t>Brown, Bill</t>
  </si>
  <si>
    <t>Curtiss, Calvin</t>
  </si>
  <si>
    <t>Drake, Dustin</t>
  </si>
  <si>
    <t>Edmonds, Evelyn</t>
  </si>
  <si>
    <t>Fehlberg, Fritz</t>
  </si>
  <si>
    <t>234J</t>
  </si>
  <si>
    <t>234F</t>
  </si>
  <si>
    <t>234C</t>
  </si>
  <si>
    <t>234A</t>
  </si>
  <si>
    <t>Sample 3</t>
  </si>
  <si>
    <t>2113</t>
  </si>
  <si>
    <t>181</t>
  </si>
  <si>
    <t>182</t>
  </si>
  <si>
    <t>183</t>
  </si>
  <si>
    <t>183A</t>
  </si>
  <si>
    <t>183B</t>
  </si>
  <si>
    <t>183D</t>
  </si>
  <si>
    <t>183G</t>
  </si>
  <si>
    <t>Hastings</t>
  </si>
  <si>
    <t>Losse, Lillian</t>
  </si>
  <si>
    <t>on departmental start-up funds for first 3 months</t>
  </si>
  <si>
    <t>started in month 4; has external office for writing thesis</t>
  </si>
  <si>
    <t>Refer to employee FEC where available.</t>
  </si>
  <si>
    <t>Departmental Research</t>
  </si>
  <si>
    <t>Instruction</t>
  </si>
  <si>
    <t>Other Institutional Activities</t>
  </si>
  <si>
    <r>
      <t xml:space="preserve">Replace this header with the appropriate code (see </t>
    </r>
    <r>
      <rPr>
        <b/>
        <sz val="11"/>
        <color theme="1"/>
        <rFont val="Arial"/>
        <family val="2"/>
      </rPr>
      <t>Sample-2</t>
    </r>
    <r>
      <rPr>
        <sz val="11"/>
        <color theme="1"/>
        <rFont val="Arial"/>
        <family val="2"/>
      </rPr>
      <t>)</t>
    </r>
  </si>
  <si>
    <t>Other Codes:</t>
  </si>
  <si>
    <t>OSA</t>
  </si>
  <si>
    <t>SLU</t>
  </si>
  <si>
    <t>VESL</t>
  </si>
  <si>
    <t>Organized Research activities on the South Lake Union campus</t>
  </si>
  <si>
    <t>Organized Research activities conducted by the Applied Physics Laboratory</t>
  </si>
  <si>
    <t>Space used in support of operations of Marine Research Vessels</t>
  </si>
  <si>
    <t>Other Sponsored Activities</t>
  </si>
  <si>
    <t>999900021</t>
  </si>
  <si>
    <t>999900022</t>
  </si>
  <si>
    <t>999900023</t>
  </si>
  <si>
    <t>999900024</t>
  </si>
  <si>
    <t>999900025</t>
  </si>
  <si>
    <t>999900026</t>
  </si>
  <si>
    <t>999900027</t>
  </si>
  <si>
    <t>999900011</t>
  </si>
  <si>
    <t>999900012</t>
  </si>
  <si>
    <t>999900013</t>
  </si>
  <si>
    <t>999900014</t>
  </si>
  <si>
    <t>999900015</t>
  </si>
  <si>
    <t>999900016</t>
  </si>
  <si>
    <t>999900017</t>
  </si>
  <si>
    <t>999900018</t>
  </si>
  <si>
    <t>999900019</t>
  </si>
  <si>
    <t>999900031</t>
  </si>
  <si>
    <t>999900032</t>
  </si>
  <si>
    <t>999900033</t>
  </si>
  <si>
    <t>999900034</t>
  </si>
  <si>
    <t>999900035</t>
  </si>
  <si>
    <t>999900036</t>
  </si>
  <si>
    <t>999900037</t>
  </si>
  <si>
    <t>Note:</t>
  </si>
  <si>
    <t>This worksheet is a tool available for your use. It is not required that you use it. If you have another, preferred method of functionalizing your space,</t>
  </si>
  <si>
    <t xml:space="preserve">Budget(s): </t>
  </si>
  <si>
    <t>(14)</t>
  </si>
  <si>
    <t>Writing Thesis   in Lab?</t>
  </si>
  <si>
    <t>Occupant      ID</t>
  </si>
  <si>
    <t>Occupant Type</t>
  </si>
  <si>
    <t>SIMS Functional Use Percentages:</t>
  </si>
  <si>
    <t>Other collaborating University of Washington Faculty member</t>
  </si>
  <si>
    <t>Header Descriptions</t>
  </si>
  <si>
    <t>complete the worksheet for one and then make a copy (essentially a "continuation sheet") for each</t>
  </si>
  <si>
    <t>additional facility, changing only the building and room numbers.</t>
  </si>
  <si>
    <t>This worksheet is designed for only a single facility. If the research was conducted in multiple facilities,</t>
  </si>
  <si>
    <t>This worksheet accommodates only 10 room numbers. If the research "cluster" includes more than</t>
  </si>
  <si>
    <t>10 rooms, make a "continuation sheet" as described above, changing only the room numbers.</t>
  </si>
  <si>
    <t>(15)</t>
  </si>
  <si>
    <t>Occupant Name</t>
  </si>
  <si>
    <t>has no external office for writing thesis - est 20% time writing</t>
  </si>
  <si>
    <t>11 499 undergrads</t>
  </si>
  <si>
    <t>5.5</t>
  </si>
  <si>
    <t>started in month 4; has no external office for writing thesis; estimated writing 15% of time in lab</t>
  </si>
  <si>
    <t>999900038</t>
  </si>
  <si>
    <t>cost shared time working beside his class of 11 499 students</t>
  </si>
  <si>
    <t>Occupant Type Codes</t>
  </si>
  <si>
    <t xml:space="preserve">    you are encouraged to use it. </t>
  </si>
  <si>
    <r>
      <t xml:space="preserve">   (This also cross </t>
    </r>
    <r>
      <rPr>
        <sz val="11"/>
        <color indexed="8"/>
        <rFont val="Arial"/>
        <family val="2"/>
      </rPr>
      <t>checks the entry in column 5.)</t>
    </r>
  </si>
  <si>
    <t>col 14</t>
  </si>
  <si>
    <t>col 15</t>
  </si>
  <si>
    <t>The basis for distribution should include an examination of payroll records to determine how the occupant was paid for work</t>
  </si>
  <si>
    <r>
      <t xml:space="preserve">Undergraduate "499" students can be grouped as a single "occupant" and their effort aggregated.   (see </t>
    </r>
    <r>
      <rPr>
        <b/>
        <sz val="11"/>
        <color theme="1"/>
        <rFont val="Arial"/>
        <family val="2"/>
      </rPr>
      <t>Sample-3</t>
    </r>
    <r>
      <rPr>
        <sz val="11"/>
        <color theme="1"/>
        <rFont val="Arial"/>
        <family val="2"/>
      </rPr>
      <t>)</t>
    </r>
  </si>
  <si>
    <t>Room numbers must match the floor plans ("Map View") in SIMS. Please report any discrepancies.</t>
  </si>
  <si>
    <t xml:space="preserve">Enter only one room number per cell. </t>
  </si>
  <si>
    <t>This worksheet accommodates only 10 budget numbers. If more are needed for complete documentation, note them</t>
  </si>
  <si>
    <t>elsewhere and include them when you enter data into SIMS. SIMS will accept more than 10 budgets.</t>
  </si>
  <si>
    <t xml:space="preserve">    at the bottom of the worksheet.</t>
  </si>
  <si>
    <t>980111</t>
  </si>
  <si>
    <t>989005</t>
  </si>
  <si>
    <r>
      <rPr>
        <b/>
        <sz val="10"/>
        <color theme="1"/>
        <rFont val="Arial"/>
        <family val="2"/>
      </rPr>
      <t>Room(s):</t>
    </r>
    <r>
      <rPr>
        <b/>
        <u/>
        <sz val="10"/>
        <color theme="1"/>
        <rFont val="Arial"/>
        <family val="2"/>
      </rPr>
      <t xml:space="preserve">  </t>
    </r>
  </si>
  <si>
    <t>has no external office for writing thesis; est writing 12% of time</t>
  </si>
  <si>
    <t>990022</t>
  </si>
  <si>
    <t>990027</t>
  </si>
  <si>
    <t>989002</t>
  </si>
  <si>
    <t>989008</t>
  </si>
  <si>
    <t>990033</t>
  </si>
  <si>
    <t>990138</t>
  </si>
  <si>
    <t>989003</t>
  </si>
  <si>
    <t>989073</t>
  </si>
  <si>
    <t>987123</t>
  </si>
  <si>
    <t>Is funded by an external sponsor (including the donor of a gift restricted to the specific project) or as  "university funded research"</t>
  </si>
  <si>
    <t>Includes research training, such as K-awards</t>
  </si>
  <si>
    <t>The portion of the effort of a graduate student actually composing/writing a thesis in the research space ("Y" in col 6) to be distributed</t>
  </si>
  <si>
    <r>
      <rPr>
        <b/>
        <u/>
        <sz val="11"/>
        <color indexed="8"/>
        <rFont val="Arial"/>
        <family val="2"/>
      </rPr>
      <t>OtherSponsored Activities</t>
    </r>
    <r>
      <rPr>
        <sz val="11"/>
        <color indexed="8"/>
        <rFont val="Arial"/>
        <family val="2"/>
      </rPr>
      <t>*  -  Effort paid on grants or contracts funding projects other than Research or Instruction</t>
    </r>
  </si>
  <si>
    <t>http://f2.washington.edu/fm/maa/fa</t>
  </si>
  <si>
    <t>Programs and projects funded by grants or contracts that are neither Organized Research nor Instruction</t>
  </si>
  <si>
    <t xml:space="preserve">       (   Please refer to Functional Use definitions on the MAA web page: </t>
  </si>
  <si>
    <t xml:space="preserve"> )</t>
  </si>
  <si>
    <t>The lower half of column 1 will populate in parallel automatically.</t>
  </si>
  <si>
    <t>Enter numbers in the form  xxxxxx  (no dash).</t>
  </si>
  <si>
    <t xml:space="preserve">    paid on a State budget, on some other non-sponsored budget, or even on an unrelated sponsored budget, for work performed</t>
  </si>
  <si>
    <t xml:space="preserve">    in some other space, do not consider it here.</t>
  </si>
  <si>
    <t>Grant Paid?</t>
  </si>
  <si>
    <r>
      <rPr>
        <b/>
        <u/>
        <sz val="11"/>
        <color indexed="8"/>
        <rFont val="Arial"/>
        <family val="2"/>
      </rPr>
      <t>Other</t>
    </r>
    <r>
      <rPr>
        <sz val="11"/>
        <color indexed="8"/>
        <rFont val="Arial"/>
        <family val="2"/>
      </rPr>
      <t>*  -  Enter the appropriate function code into the column header and refer to applicable training materials.</t>
    </r>
  </si>
  <si>
    <t>Jaeger</t>
  </si>
  <si>
    <t>Koenig</t>
  </si>
  <si>
    <t>Losse, Lyman</t>
  </si>
  <si>
    <t>Martinez</t>
  </si>
  <si>
    <t>Norbert</t>
  </si>
  <si>
    <t>Olpin</t>
  </si>
  <si>
    <t>Winters</t>
  </si>
  <si>
    <t>started in month 2;  2 months on start-up funding</t>
  </si>
  <si>
    <t>started in middle of month 2;  1.5 months on start-up funding</t>
  </si>
  <si>
    <t>999900039</t>
  </si>
  <si>
    <t>group of 11 worked 2.5 months during spring quarter (mos 10-12)</t>
  </si>
  <si>
    <t>Adams</t>
  </si>
  <si>
    <t>Carte</t>
  </si>
  <si>
    <t>Davis</t>
  </si>
  <si>
    <t>Everett</t>
  </si>
  <si>
    <t>Farmer</t>
  </si>
  <si>
    <t>Howell</t>
  </si>
  <si>
    <t>Jones</t>
  </si>
  <si>
    <t>King</t>
  </si>
  <si>
    <t>Lambert</t>
  </si>
  <si>
    <t>Granger, Georgia</t>
  </si>
  <si>
    <t>Gregory, Garrison</t>
  </si>
  <si>
    <t>Includes cost sharing for faculty and senior researchers (including post docs) on projects otherwise defined as organized research</t>
  </si>
  <si>
    <t>RPC</t>
  </si>
  <si>
    <t>Organized Research activities conducted by the the Washington National Primate Research Center</t>
  </si>
  <si>
    <t>Occupant Name:  Surname (Given Name)</t>
  </si>
  <si>
    <r>
      <t>Grant Paid?</t>
    </r>
    <r>
      <rPr>
        <sz val="11"/>
        <color theme="1"/>
        <rFont val="Arial"/>
        <family val="2"/>
      </rPr>
      <t xml:space="preserve"> - Was occupant paid on the project budget(s) for work in the lab?  (Y/N)</t>
    </r>
  </si>
  <si>
    <r>
      <rPr>
        <u/>
        <sz val="11"/>
        <color theme="1"/>
        <rFont val="Arial"/>
        <family val="2"/>
      </rPr>
      <t xml:space="preserve">Writing thesis in Lab? </t>
    </r>
    <r>
      <rPr>
        <sz val="11"/>
        <color theme="1"/>
        <rFont val="Arial"/>
        <family val="2"/>
      </rPr>
      <t>- Is Grad Student actually writing thesis in lab space?  (i.e. has no external office in which to write paper)  (Y/N)</t>
    </r>
  </si>
  <si>
    <r>
      <rPr>
        <u/>
        <sz val="11"/>
        <color theme="1"/>
        <rFont val="Arial"/>
        <family val="2"/>
      </rPr>
      <t>Months Worked</t>
    </r>
    <r>
      <rPr>
        <sz val="11"/>
        <color theme="1"/>
        <rFont val="Arial"/>
        <family val="2"/>
      </rPr>
      <t xml:space="preserve"> - # of months worked on project during survey base year  (can be partial month)</t>
    </r>
  </si>
  <si>
    <r>
      <rPr>
        <b/>
        <u/>
        <sz val="11"/>
        <color rgb="FF0070C0"/>
        <rFont val="Arial"/>
        <family val="2"/>
      </rPr>
      <t>Functional Use Codes</t>
    </r>
    <r>
      <rPr>
        <sz val="11"/>
        <color rgb="FF0070C0"/>
        <rFont val="Arial"/>
        <family val="2"/>
      </rPr>
      <t xml:space="preserve"> - Refer to </t>
    </r>
    <r>
      <rPr>
        <b/>
        <sz val="11"/>
        <color rgb="FF0070C0"/>
        <rFont val="Arial"/>
        <family val="2"/>
      </rPr>
      <t>Instructions</t>
    </r>
    <r>
      <rPr>
        <sz val="11"/>
        <color rgb="FF0070C0"/>
        <rFont val="Arial"/>
        <family val="2"/>
      </rPr>
      <t xml:space="preserve"> and </t>
    </r>
    <r>
      <rPr>
        <b/>
        <sz val="11"/>
        <color rgb="FF0070C0"/>
        <rFont val="Arial"/>
        <family val="2"/>
      </rPr>
      <t>Definitions</t>
    </r>
    <r>
      <rPr>
        <sz val="11"/>
        <color rgb="FF0070C0"/>
        <rFont val="Arial"/>
        <family val="2"/>
      </rPr>
      <t xml:space="preserve"> tabs</t>
    </r>
  </si>
  <si>
    <r>
      <t xml:space="preserve">Enter the number(s) or other designation of the Room(s) being functionalized.   </t>
    </r>
    <r>
      <rPr>
        <sz val="11"/>
        <color rgb="FF00B050"/>
        <rFont val="Arial"/>
        <family val="2"/>
      </rPr>
      <t xml:space="preserve"> [ manual entry ] </t>
    </r>
  </si>
  <si>
    <r>
      <t xml:space="preserve">Given names are optional, </t>
    </r>
    <r>
      <rPr>
        <b/>
        <u/>
        <sz val="11"/>
        <color theme="1"/>
        <rFont val="Arial"/>
        <family val="2"/>
      </rPr>
      <t>except</t>
    </r>
    <r>
      <rPr>
        <sz val="11"/>
        <color theme="1"/>
        <rFont val="Arial"/>
        <family val="2"/>
      </rPr>
      <t xml:space="preserve"> to differentiate between duplicate surnames and whenever the Occupant ID is "000000000."</t>
    </r>
  </si>
  <si>
    <r>
      <t xml:space="preserve">Enter comments and descriptions in the </t>
    </r>
    <r>
      <rPr>
        <b/>
        <sz val="11"/>
        <color indexed="8"/>
        <rFont val="Arial"/>
        <family val="2"/>
      </rPr>
      <t>Notes</t>
    </r>
    <r>
      <rPr>
        <sz val="11"/>
        <color indexed="8"/>
        <rFont val="Arial"/>
        <family val="2"/>
      </rPr>
      <t xml:space="preserve"> section that explain factors that determined the FTE distribution.  </t>
    </r>
    <r>
      <rPr>
        <sz val="11"/>
        <color rgb="FF00B050"/>
        <rFont val="Arial"/>
        <family val="2"/>
      </rPr>
      <t xml:space="preserve">  [ manual entry ]</t>
    </r>
  </si>
  <si>
    <r>
      <t xml:space="preserve">Enter into </t>
    </r>
    <r>
      <rPr>
        <b/>
        <u/>
        <sz val="11"/>
        <color indexed="8"/>
        <rFont val="Arial"/>
        <family val="2"/>
      </rPr>
      <t>SIMS</t>
    </r>
    <r>
      <rPr>
        <sz val="11"/>
        <color indexed="8"/>
        <rFont val="Arial"/>
        <family val="2"/>
      </rPr>
      <t xml:space="preserve"> the calculated functional percentages highlighted in yellow.   </t>
    </r>
    <r>
      <rPr>
        <sz val="11"/>
        <color rgb="FF00B050"/>
        <rFont val="Arial"/>
        <family val="2"/>
      </rPr>
      <t xml:space="preserve"> [ manual entry ]</t>
    </r>
  </si>
  <si>
    <r>
      <t xml:space="preserve">Enter into </t>
    </r>
    <r>
      <rPr>
        <b/>
        <u/>
        <sz val="11"/>
        <color indexed="8"/>
        <rFont val="Arial"/>
        <family val="2"/>
      </rPr>
      <t>SIMS</t>
    </r>
    <r>
      <rPr>
        <sz val="11"/>
        <color indexed="8"/>
        <rFont val="Arial"/>
        <family val="2"/>
      </rPr>
      <t xml:space="preserve"> the budgets listed in the header and any others needed for complete documentation.    </t>
    </r>
    <r>
      <rPr>
        <sz val="11"/>
        <color rgb="FF00B050"/>
        <rFont val="Arial"/>
        <family val="2"/>
      </rPr>
      <t>[ manual entry ]</t>
    </r>
  </si>
  <si>
    <r>
      <t xml:space="preserve">Enter into </t>
    </r>
    <r>
      <rPr>
        <b/>
        <u/>
        <sz val="11"/>
        <color indexed="8"/>
        <rFont val="Arial"/>
        <family val="2"/>
      </rPr>
      <t>SIMS</t>
    </r>
    <r>
      <rPr>
        <sz val="11"/>
        <color indexed="8"/>
        <rFont val="Arial"/>
        <family val="2"/>
      </rPr>
      <t xml:space="preserve"> the occupants listed in the Occupant fields and any others needed for complete documentation.    </t>
    </r>
    <r>
      <rPr>
        <sz val="11"/>
        <color rgb="FF00B050"/>
        <rFont val="Arial"/>
        <family val="2"/>
      </rPr>
      <t>[ manual entry ]</t>
    </r>
  </si>
  <si>
    <r>
      <t xml:space="preserve">    performed </t>
    </r>
    <r>
      <rPr>
        <b/>
        <u/>
        <sz val="11"/>
        <color indexed="8"/>
        <rFont val="Arial"/>
        <family val="2"/>
      </rPr>
      <t>WHILE IN THE SPACE BEING FUNCTIONALIZED</t>
    </r>
    <r>
      <rPr>
        <sz val="11"/>
        <color indexed="8"/>
        <rFont val="Arial"/>
        <family val="2"/>
      </rPr>
      <t>, i.e. the laboratory or suite of laboratories. If an employee was</t>
    </r>
  </si>
  <si>
    <t>Review the worksheet for accuracy and completeness.  For example:</t>
  </si>
  <si>
    <r>
      <t xml:space="preserve">The room(s) in which the research was conducted, </t>
    </r>
    <r>
      <rPr>
        <sz val="11"/>
        <color rgb="FFFF0000"/>
        <rFont val="Arial"/>
        <family val="2"/>
      </rPr>
      <t>including all "clustered" rooms that will be</t>
    </r>
  </si>
  <si>
    <r>
      <t xml:space="preserve">These cells are </t>
    </r>
    <r>
      <rPr>
        <u/>
        <sz val="11"/>
        <color theme="1"/>
        <rFont val="Arial"/>
        <family val="2"/>
      </rPr>
      <t>populated automatically</t>
    </r>
    <r>
      <rPr>
        <sz val="11"/>
        <color theme="1"/>
        <rFont val="Arial"/>
        <family val="2"/>
      </rPr>
      <t xml:space="preserve"> from those highlighted in yellow at the bottom of the worksheet.</t>
    </r>
  </si>
  <si>
    <t xml:space="preserve">SIMS Functional Use Percentages:    </t>
  </si>
  <si>
    <t xml:space="preserve">SIMS Functional Use Codes:    </t>
  </si>
  <si>
    <r>
      <t xml:space="preserve">These cells are </t>
    </r>
    <r>
      <rPr>
        <u/>
        <sz val="11"/>
        <color theme="1"/>
        <rFont val="Arial"/>
        <family val="2"/>
      </rPr>
      <t>populated automatically</t>
    </r>
    <r>
      <rPr>
        <sz val="11"/>
        <color theme="1"/>
        <rFont val="Arial"/>
        <family val="2"/>
      </rPr>
      <t xml:space="preserve"> from the column headers highlighted in gray below.</t>
    </r>
  </si>
  <si>
    <t>Occupant surname plus given name where needed for differentiation or where ID is "000000000" (e.g. volunteers)</t>
  </si>
  <si>
    <r>
      <t>Building</t>
    </r>
    <r>
      <rPr>
        <sz val="11"/>
        <color theme="1"/>
        <rFont val="Arial"/>
        <family val="2"/>
      </rPr>
      <t xml:space="preserve">:  </t>
    </r>
  </si>
  <si>
    <r>
      <t>Budget(s)</t>
    </r>
    <r>
      <rPr>
        <sz val="11"/>
        <color theme="1"/>
        <rFont val="Arial"/>
        <family val="2"/>
      </rPr>
      <t xml:space="preserve">:  </t>
    </r>
  </si>
  <si>
    <r>
      <t>Room(s)</t>
    </r>
    <r>
      <rPr>
        <sz val="11"/>
        <color theme="1"/>
        <rFont val="Arial"/>
        <family val="2"/>
      </rPr>
      <t xml:space="preserve">:  </t>
    </r>
  </si>
  <si>
    <r>
      <t>Percentages</t>
    </r>
    <r>
      <rPr>
        <sz val="11"/>
        <color theme="1"/>
        <rFont val="Arial"/>
        <family val="2"/>
      </rPr>
      <t xml:space="preserve">:  </t>
    </r>
  </si>
  <si>
    <r>
      <t>Codes</t>
    </r>
    <r>
      <rPr>
        <sz val="11"/>
        <color theme="1"/>
        <rFont val="Arial"/>
        <family val="2"/>
      </rPr>
      <t xml:space="preserve">:  </t>
    </r>
  </si>
  <si>
    <t>The budget(s) funding work in the research space, in the form  xxxxxx  (no dash)</t>
  </si>
  <si>
    <t>Research Staff</t>
  </si>
  <si>
    <t xml:space="preserve">     Include Fellow, Sr Fellow, Acting Faculty, Post Doc, etc.</t>
  </si>
  <si>
    <t xml:space="preserve">     Include Acting Instructor, Lab Technician, Web Computing Specialist, Sr Computer Spec, Proj Appt - OT exempt, </t>
  </si>
  <si>
    <t xml:space="preserve">        Limited Term Appt-Prof Staff, etc.</t>
  </si>
  <si>
    <r>
      <t xml:space="preserve">The </t>
    </r>
    <r>
      <rPr>
        <u/>
        <sz val="11"/>
        <color rgb="FFFF0000"/>
        <rFont val="Arial"/>
        <family val="2"/>
      </rPr>
      <t>Facility Number</t>
    </r>
    <r>
      <rPr>
        <sz val="11"/>
        <color theme="1"/>
        <rFont val="Arial"/>
        <family val="2"/>
      </rPr>
      <t xml:space="preserve"> ("</t>
    </r>
    <r>
      <rPr>
        <b/>
        <u/>
        <sz val="11"/>
        <color rgb="FFFF0000"/>
        <rFont val="Arial"/>
        <family val="2"/>
      </rPr>
      <t>FacNum</t>
    </r>
    <r>
      <rPr>
        <sz val="11"/>
        <color theme="1"/>
        <rFont val="Arial"/>
        <family val="2"/>
      </rPr>
      <t>") of the building or other facility where the research was conducted</t>
    </r>
  </si>
  <si>
    <r>
      <t xml:space="preserve">   assigned the </t>
    </r>
    <r>
      <rPr>
        <b/>
        <u/>
        <sz val="11"/>
        <color rgb="FFFF0000"/>
        <rFont val="Arial"/>
        <family val="2"/>
      </rPr>
      <t>same functional use percentage(s)</t>
    </r>
  </si>
  <si>
    <r>
      <t xml:space="preserve">Include all "clustered" rooms, such as multiple labs and support rooms, that should be assigned </t>
    </r>
    <r>
      <rPr>
        <b/>
        <u/>
        <sz val="11"/>
        <color theme="1"/>
        <rFont val="Arial"/>
        <family val="2"/>
      </rPr>
      <t>the same functional use</t>
    </r>
    <r>
      <rPr>
        <sz val="11"/>
        <color theme="1"/>
        <rFont val="Arial"/>
        <family val="2"/>
      </rPr>
      <t xml:space="preserve"> </t>
    </r>
  </si>
  <si>
    <r>
      <t xml:space="preserve">       </t>
    </r>
    <r>
      <rPr>
        <b/>
        <u/>
        <sz val="11"/>
        <color theme="1"/>
        <rFont val="Arial"/>
        <family val="2"/>
      </rPr>
      <t>percentage(s)</t>
    </r>
    <r>
      <rPr>
        <sz val="11"/>
        <color theme="1"/>
        <rFont val="Arial"/>
        <family val="2"/>
      </rPr>
      <t>.</t>
    </r>
  </si>
  <si>
    <t>Support rooms that will receive different functional use percentages, e.g. as a result of being shared by multiple research</t>
  </si>
  <si>
    <t>projects, will need a separate worksheet or other procedure for calculating applicable percentages.</t>
  </si>
  <si>
    <r>
      <t xml:space="preserve">Enter the number(s) of the budget(s) funding </t>
    </r>
    <r>
      <rPr>
        <b/>
        <u/>
        <sz val="11"/>
        <color theme="1"/>
        <rFont val="Arial"/>
        <family val="2"/>
      </rPr>
      <t>work in the space being functionalized</t>
    </r>
    <r>
      <rPr>
        <sz val="11"/>
        <color theme="1"/>
        <rFont val="Arial"/>
        <family val="2"/>
      </rPr>
      <t xml:space="preserve">.  </t>
    </r>
    <r>
      <rPr>
        <sz val="11"/>
        <color rgb="FF00B050"/>
        <rFont val="Arial"/>
        <family val="2"/>
      </rPr>
      <t xml:space="preserve">  [ manual entry ]</t>
    </r>
  </si>
  <si>
    <t xml:space="preserve">    Does the Function FTE in column 9 equal the sum of columns 10-15?</t>
  </si>
  <si>
    <t xml:space="preserve">    Do the functional percentages highlighted in yellow add up to 100%?</t>
  </si>
  <si>
    <r>
      <t xml:space="preserve">Note that calculations in the lower left quadrant of the worksheet are </t>
    </r>
    <r>
      <rPr>
        <sz val="11"/>
        <color rgb="FFC00000"/>
        <rFont val="Arial"/>
        <family val="2"/>
      </rPr>
      <t>automatic</t>
    </r>
    <r>
      <rPr>
        <sz val="11"/>
        <rFont val="Arial"/>
        <family val="2"/>
      </rPr>
      <t>.</t>
    </r>
  </si>
  <si>
    <r>
      <rPr>
        <u/>
        <sz val="11"/>
        <color theme="1"/>
        <rFont val="Arial"/>
        <family val="2"/>
      </rPr>
      <t>Do NOT enter anything</t>
    </r>
    <r>
      <rPr>
        <sz val="11"/>
        <color theme="1"/>
        <rFont val="Arial"/>
        <family val="2"/>
      </rPr>
      <t xml:space="preserve"> into the Codes cells: these will be </t>
    </r>
    <r>
      <rPr>
        <sz val="11"/>
        <color rgb="FFC00000"/>
        <rFont val="Arial"/>
        <family val="2"/>
      </rPr>
      <t>populated automatically</t>
    </r>
    <r>
      <rPr>
        <sz val="11"/>
        <color theme="1"/>
        <rFont val="Arial"/>
        <family val="2"/>
      </rPr>
      <t xml:space="preserve"> from the column headers highlighted in gray below.</t>
    </r>
  </si>
  <si>
    <r>
      <rPr>
        <u/>
        <sz val="11"/>
        <color theme="1"/>
        <rFont val="Arial"/>
        <family val="2"/>
      </rPr>
      <t>Do NOT enter anything</t>
    </r>
    <r>
      <rPr>
        <sz val="11"/>
        <color theme="1"/>
        <rFont val="Arial"/>
        <family val="2"/>
      </rPr>
      <t xml:space="preserve"> into the Percentages cells: these will be </t>
    </r>
    <r>
      <rPr>
        <sz val="11"/>
        <color rgb="FFC00000"/>
        <rFont val="Arial"/>
        <family val="2"/>
      </rPr>
      <t>populated automatically</t>
    </r>
    <r>
      <rPr>
        <sz val="11"/>
        <color theme="1"/>
        <rFont val="Arial"/>
        <family val="2"/>
      </rPr>
      <t xml:space="preserve"> from the cells highlighted in yellow</t>
    </r>
  </si>
  <si>
    <t>Zeiss, Zachary</t>
  </si>
  <si>
    <t>volunteer half time fr month 5 - instructor at SCC - on sabbatical</t>
  </si>
  <si>
    <r>
      <t xml:space="preserve">Other - such as high school students or other volunteers in the lab   (describe in </t>
    </r>
    <r>
      <rPr>
        <b/>
        <sz val="11"/>
        <color indexed="8"/>
        <rFont val="Arial"/>
        <family val="2"/>
      </rPr>
      <t>Notes</t>
    </r>
    <r>
      <rPr>
        <sz val="11"/>
        <color indexed="8"/>
        <rFont val="Arial"/>
        <family val="2"/>
      </rPr>
      <t xml:space="preserve">)   (see </t>
    </r>
    <r>
      <rPr>
        <b/>
        <sz val="11"/>
        <color indexed="8"/>
        <rFont val="Arial"/>
        <family val="2"/>
      </rPr>
      <t>Sample-3</t>
    </r>
    <r>
      <rPr>
        <sz val="11"/>
        <color indexed="8"/>
        <rFont val="Arial"/>
        <family val="2"/>
      </rPr>
      <t>)</t>
    </r>
  </si>
  <si>
    <t xml:space="preserve">Assignment Org Code: </t>
  </si>
  <si>
    <r>
      <t>Assignment</t>
    </r>
    <r>
      <rPr>
        <sz val="11"/>
        <color theme="1"/>
        <rFont val="Arial"/>
        <family val="2"/>
      </rPr>
      <t xml:space="preserve">:  </t>
    </r>
  </si>
  <si>
    <r>
      <t xml:space="preserve">Enter the 4-digit </t>
    </r>
    <r>
      <rPr>
        <b/>
        <u/>
        <sz val="11"/>
        <color theme="1"/>
        <rFont val="Arial"/>
        <family val="2"/>
      </rPr>
      <t>number</t>
    </r>
    <r>
      <rPr>
        <sz val="11"/>
        <color theme="1"/>
        <rFont val="Arial"/>
        <family val="2"/>
      </rPr>
      <t xml:space="preserve"> ("</t>
    </r>
    <r>
      <rPr>
        <b/>
        <sz val="11"/>
        <color theme="1"/>
        <rFont val="Arial"/>
        <family val="2"/>
      </rPr>
      <t>FacNum</t>
    </r>
    <r>
      <rPr>
        <sz val="11"/>
        <color theme="1"/>
        <rFont val="Arial"/>
        <family val="2"/>
      </rPr>
      <t xml:space="preserve">") of the Building or Facility containing the space being functionalized.   </t>
    </r>
    <r>
      <rPr>
        <sz val="11"/>
        <color rgb="FF00B050"/>
        <rFont val="Arial"/>
        <family val="2"/>
      </rPr>
      <t xml:space="preserve"> [ manual entry ]  </t>
    </r>
  </si>
  <si>
    <t>9799007789</t>
  </si>
  <si>
    <t>9799007779</t>
  </si>
  <si>
    <t>9799007799</t>
  </si>
  <si>
    <r>
      <t>Research Group</t>
    </r>
    <r>
      <rPr>
        <sz val="11"/>
        <color theme="1"/>
        <rFont val="Arial"/>
        <family val="2"/>
      </rPr>
      <t xml:space="preserve">:  </t>
    </r>
  </si>
  <si>
    <t>The designation by which the group is identified to the Department, often the surname of the PI</t>
  </si>
  <si>
    <r>
      <t xml:space="preserve">Enter the name by which the Research Group is known to its Department.  </t>
    </r>
    <r>
      <rPr>
        <sz val="11"/>
        <color rgb="FF00B050"/>
        <rFont val="Arial"/>
        <family val="2"/>
      </rPr>
      <t xml:space="preserve">  [ manual entry ]</t>
    </r>
  </si>
  <si>
    <t>Abbott</t>
  </si>
  <si>
    <t xml:space="preserve">Research Group: </t>
  </si>
  <si>
    <r>
      <t xml:space="preserve">    </t>
    </r>
    <r>
      <rPr>
        <sz val="10"/>
        <color rgb="FFFF0000"/>
        <rFont val="Arial"/>
        <family val="2"/>
      </rPr>
      <t>Note</t>
    </r>
    <r>
      <rPr>
        <sz val="10"/>
        <color theme="1"/>
        <rFont val="Arial"/>
        <family val="2"/>
      </rPr>
      <t>:  These percentages must be entered into SIMS for each of the room numbers listed above.</t>
    </r>
  </si>
  <si>
    <t>(16)</t>
  </si>
  <si>
    <t>(17)</t>
  </si>
  <si>
    <t>Post Doc - full time</t>
  </si>
  <si>
    <t>Do not consider any compensation from any source for unrelated work performed outside of the research space.</t>
  </si>
  <si>
    <t>Technician  (hourly)</t>
  </si>
  <si>
    <t>Howard Hughes employee "on loan"; paid on grant</t>
  </si>
  <si>
    <t>Computer Specialist (hourly);  joined project in month 2</t>
  </si>
  <si>
    <t>Sr Comp Spec; on departmental start-up funds first 3 months</t>
  </si>
  <si>
    <t>Tech/tool maker;  started in month 7 - winter quarter only</t>
  </si>
  <si>
    <t xml:space="preserve">  </t>
  </si>
  <si>
    <t>If the note is longer than will fit in one line, feel free to experiment with wrapping the text or anything else that works.</t>
  </si>
  <si>
    <r>
      <t xml:space="preserve">     Include RAs and all others working in the lab. Be sure to indicate whether the occupant was paid on the grant (</t>
    </r>
    <r>
      <rPr>
        <b/>
        <sz val="11"/>
        <color theme="1"/>
        <rFont val="Arial"/>
        <family val="2"/>
      </rPr>
      <t>col 5</t>
    </r>
    <r>
      <rPr>
        <sz val="11"/>
        <color theme="1"/>
        <rFont val="Arial"/>
        <family val="2"/>
      </rPr>
      <t>).</t>
    </r>
  </si>
  <si>
    <r>
      <t xml:space="preserve">Enter data relevant to each occupant into </t>
    </r>
    <r>
      <rPr>
        <b/>
        <sz val="11"/>
        <color theme="1"/>
        <rFont val="Arial"/>
        <family val="2"/>
      </rPr>
      <t>columns 2-8</t>
    </r>
    <r>
      <rPr>
        <sz val="11"/>
        <color theme="1"/>
        <rFont val="Arial"/>
        <family val="2"/>
      </rPr>
      <t xml:space="preserve">.  </t>
    </r>
    <r>
      <rPr>
        <sz val="11"/>
        <color rgb="FF00B050"/>
        <rFont val="Arial"/>
        <family val="2"/>
      </rPr>
      <t xml:space="preserve"> [ manual entry ]</t>
    </r>
  </si>
  <si>
    <r>
      <t xml:space="preserve">Note that </t>
    </r>
    <r>
      <rPr>
        <b/>
        <sz val="11"/>
        <color theme="1"/>
        <rFont val="Arial"/>
        <family val="2"/>
      </rPr>
      <t>Function FTE</t>
    </r>
    <r>
      <rPr>
        <sz val="11"/>
        <color theme="1"/>
        <rFont val="Arial"/>
        <family val="2"/>
      </rPr>
      <t xml:space="preserve"> (</t>
    </r>
    <r>
      <rPr>
        <b/>
        <sz val="11"/>
        <color theme="1"/>
        <rFont val="Arial"/>
        <family val="2"/>
      </rPr>
      <t>col 9</t>
    </r>
    <r>
      <rPr>
        <sz val="11"/>
        <color theme="1"/>
        <rFont val="Arial"/>
        <family val="2"/>
      </rPr>
      <t xml:space="preserve">) calculates </t>
    </r>
    <r>
      <rPr>
        <sz val="11"/>
        <color rgb="FFC00000"/>
        <rFont val="Arial"/>
        <family val="2"/>
      </rPr>
      <t>automatically</t>
    </r>
    <r>
      <rPr>
        <sz val="11"/>
        <color rgb="FF00B050"/>
        <rFont val="Arial"/>
        <family val="2"/>
      </rPr>
      <t>.</t>
    </r>
  </si>
  <si>
    <r>
      <t>Distribute portions of the calculated Function FTE (col 9) to the functions performed in the research space (</t>
    </r>
    <r>
      <rPr>
        <b/>
        <sz val="11"/>
        <color theme="1"/>
        <rFont val="Arial"/>
        <family val="2"/>
      </rPr>
      <t>cols 10-15</t>
    </r>
    <r>
      <rPr>
        <sz val="11"/>
        <color theme="1"/>
        <rFont val="Arial"/>
        <family val="2"/>
      </rPr>
      <t xml:space="preserve">).   </t>
    </r>
    <r>
      <rPr>
        <sz val="11"/>
        <color rgb="FF00B050"/>
        <rFont val="Arial"/>
        <family val="2"/>
      </rPr>
      <t xml:space="preserve"> [ manual entry ]</t>
    </r>
  </si>
  <si>
    <t>Organized Research (OR):</t>
  </si>
  <si>
    <t>Departmental Research (DR):</t>
  </si>
  <si>
    <t>Other Sponsored Activities (OSA):</t>
  </si>
  <si>
    <t xml:space="preserve">    (e.g. Royalty Research, UW Fund, etc.) by an internal application of university funds, in response to a formal application or</t>
  </si>
  <si>
    <t xml:space="preserve">    proposal to obtain funds</t>
  </si>
  <si>
    <r>
      <t xml:space="preserve">Professor Emeritus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functioning as Principal Investigator</t>
    </r>
  </si>
  <si>
    <t xml:space="preserve">   and start-up or bridge funding;  Unpaid effort by anyone not employed by UW, including visiting</t>
  </si>
  <si>
    <t xml:space="preserve">   professors, professors emeriti, etc.;  Unpaid effort by a UW employee not eligible for cost sharing</t>
  </si>
  <si>
    <t xml:space="preserve">   public service conferences.</t>
  </si>
  <si>
    <t xml:space="preserve">   Also includes effort by unpaid Professor Emeritus functioning as Principal Investigator.</t>
  </si>
  <si>
    <t>ADD / INSERT</t>
  </si>
  <si>
    <r>
      <t xml:space="preserve">Enter the 10-digit </t>
    </r>
    <r>
      <rPr>
        <b/>
        <u/>
        <sz val="11"/>
        <color theme="1"/>
        <rFont val="Arial"/>
        <family val="2"/>
      </rPr>
      <t>Organization Code</t>
    </r>
    <r>
      <rPr>
        <sz val="11"/>
        <color theme="1"/>
        <rFont val="Arial"/>
        <family val="2"/>
      </rPr>
      <t xml:space="preserve"> to which the space is </t>
    </r>
    <r>
      <rPr>
        <b/>
        <u/>
        <sz val="11"/>
        <color theme="1"/>
        <rFont val="Arial"/>
        <family val="2"/>
      </rPr>
      <t>assigned</t>
    </r>
    <r>
      <rPr>
        <sz val="11"/>
        <color theme="1"/>
        <rFont val="Arial"/>
        <family val="2"/>
      </rPr>
      <t xml:space="preserve">  in SIMS.  </t>
    </r>
    <r>
      <rPr>
        <sz val="11"/>
        <color rgb="FF00B050"/>
        <rFont val="Arial"/>
        <family val="2"/>
      </rPr>
      <t xml:space="preserve">  [ manual entry ]</t>
    </r>
  </si>
  <si>
    <t xml:space="preserve">    When you are finished, the percentages in the header must match those highlighted in yellow at the bottom of the worksheet.</t>
  </si>
  <si>
    <t xml:space="preserve">    record of how your Department's space was functionalized, either for yourself or for your successor, during the federal review.</t>
  </si>
  <si>
    <r>
      <rPr>
        <i/>
        <sz val="10"/>
        <color theme="1"/>
        <rFont val="Arial"/>
        <family val="2"/>
      </rPr>
      <t>A group of "499" undergraduate students may be entered as a single "occupant".</t>
    </r>
    <r>
      <rPr>
        <sz val="10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 xml:space="preserve">(see </t>
    </r>
    <r>
      <rPr>
        <b/>
        <sz val="9"/>
        <color theme="1"/>
        <rFont val="Arial"/>
        <family val="2"/>
      </rPr>
      <t>Instructions</t>
    </r>
    <r>
      <rPr>
        <sz val="9"/>
        <color theme="1"/>
        <rFont val="Arial"/>
        <family val="2"/>
      </rPr>
      <t xml:space="preserve"> and </t>
    </r>
    <r>
      <rPr>
        <b/>
        <sz val="9"/>
        <color theme="1"/>
        <rFont val="Arial"/>
        <family val="2"/>
      </rPr>
      <t>Sample-3</t>
    </r>
    <r>
      <rPr>
        <sz val="9"/>
        <color theme="1"/>
        <rFont val="Arial"/>
        <family val="2"/>
      </rPr>
      <t>)</t>
    </r>
  </si>
  <si>
    <r>
      <t xml:space="preserve">The </t>
    </r>
    <r>
      <rPr>
        <u/>
        <sz val="11"/>
        <color rgb="FFFF0000"/>
        <rFont val="Arial"/>
        <family val="2"/>
      </rPr>
      <t>Organization Code</t>
    </r>
    <r>
      <rPr>
        <sz val="11"/>
        <color theme="1"/>
        <rFont val="Arial"/>
        <family val="2"/>
      </rPr>
      <t xml:space="preserve"> to which the space being functionalized has been </t>
    </r>
    <r>
      <rPr>
        <b/>
        <u/>
        <sz val="11"/>
        <color rgb="FFFF0000"/>
        <rFont val="Arial"/>
        <family val="2"/>
      </rPr>
      <t>assigned</t>
    </r>
    <r>
      <rPr>
        <sz val="11"/>
        <color theme="1"/>
        <rFont val="Arial"/>
        <family val="2"/>
      </rPr>
      <t xml:space="preserve"> (from SIMS)</t>
    </r>
  </si>
  <si>
    <r>
      <t xml:space="preserve">Feel free to expand the worksheet as needed by inserting additional rows at the 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ADD / INSERT</t>
    </r>
    <r>
      <rPr>
        <sz val="11"/>
        <color theme="1"/>
        <rFont val="Arial"/>
        <family val="2"/>
      </rPr>
      <t xml:space="preserve">  row. </t>
    </r>
  </si>
  <si>
    <t xml:space="preserve">    Are the FTE distributions in rows you added calculating correctly?</t>
  </si>
  <si>
    <r>
      <t xml:space="preserve">Includes some early stage (phase 1 &amp; 2) non-Federal clinical trials, and </t>
    </r>
    <r>
      <rPr>
        <u/>
        <sz val="11"/>
        <color theme="1"/>
        <rFont val="Arial"/>
        <family val="2"/>
      </rPr>
      <t>all Federally funded</t>
    </r>
    <r>
      <rPr>
        <sz val="11"/>
        <color theme="1"/>
        <rFont val="Arial"/>
        <family val="2"/>
      </rPr>
      <t xml:space="preserve"> clinical trials, regardless of stage</t>
    </r>
  </si>
  <si>
    <t xml:space="preserve">    Add the same number of rows to both upper and lower sections, and copy an existing row (links &amp; formulas) to the rows inserted.</t>
  </si>
  <si>
    <t>Corbett</t>
  </si>
  <si>
    <t>Everly</t>
  </si>
  <si>
    <t>999900051</t>
  </si>
  <si>
    <t>999900052</t>
  </si>
  <si>
    <t>9799007889</t>
  </si>
  <si>
    <t>2223</t>
  </si>
  <si>
    <t>J715</t>
  </si>
  <si>
    <t>990088</t>
  </si>
  <si>
    <t>990188</t>
  </si>
  <si>
    <t>900991</t>
  </si>
  <si>
    <t>Jacobson</t>
  </si>
  <si>
    <t>Mathiasen</t>
  </si>
  <si>
    <t>999900061</t>
  </si>
  <si>
    <t>999900062</t>
  </si>
  <si>
    <t>900777</t>
  </si>
  <si>
    <t>Y (75%)</t>
  </si>
  <si>
    <t>Moved to SLU 3.1 at end of March (month 9)    25% Dept funding</t>
  </si>
  <si>
    <t>Occupied lab April-June (months 10-12)    On start-up funding</t>
  </si>
  <si>
    <t>Sample 4</t>
  </si>
  <si>
    <t>Payroll Distrib    FTE</t>
  </si>
  <si>
    <t>Function   FTE</t>
  </si>
  <si>
    <t>Commit % FTE   (per FEC)</t>
  </si>
  <si>
    <r>
      <t>Payroll Distribution FTE</t>
    </r>
    <r>
      <rPr>
        <sz val="11"/>
        <color theme="1"/>
        <rFont val="Arial"/>
        <family val="2"/>
      </rPr>
      <t xml:space="preserve"> - per UW HR records and/or policies, reflecting whether Full Time or Part Time</t>
    </r>
  </si>
  <si>
    <r>
      <t xml:space="preserve">     work less than that.  The number in this column should be the </t>
    </r>
    <r>
      <rPr>
        <u/>
        <sz val="11"/>
        <color theme="1"/>
        <rFont val="Arial"/>
        <family val="2"/>
      </rPr>
      <t>actual</t>
    </r>
    <r>
      <rPr>
        <sz val="11"/>
        <color theme="1"/>
        <rFont val="Arial"/>
        <family val="2"/>
      </rPr>
      <t xml:space="preserve"> FTE worked.</t>
    </r>
  </si>
  <si>
    <r>
      <rPr>
        <u/>
        <sz val="11"/>
        <color theme="1"/>
        <rFont val="Arial"/>
        <family val="2"/>
      </rPr>
      <t>Committed % FTE</t>
    </r>
    <r>
      <rPr>
        <sz val="11"/>
        <color theme="1"/>
        <rFont val="Arial"/>
        <family val="2"/>
      </rPr>
      <t xml:space="preserve"> - Percent of the effort in column (4) committed to the research project, including cost shared effort</t>
    </r>
  </si>
  <si>
    <r>
      <rPr>
        <u/>
        <sz val="11"/>
        <color theme="1"/>
        <rFont val="Arial"/>
        <family val="2"/>
      </rPr>
      <t>Function FTE</t>
    </r>
    <r>
      <rPr>
        <sz val="11"/>
        <color theme="1"/>
        <rFont val="Arial"/>
        <family val="2"/>
      </rPr>
      <t xml:space="preserve"> - calculated automatically:   column (4) multiplied by column (7) multiplied by column (8) divided by 12 </t>
    </r>
  </si>
  <si>
    <r>
      <t xml:space="preserve">Organized Research     ( currently </t>
    </r>
    <r>
      <rPr>
        <b/>
        <sz val="11"/>
        <color theme="1"/>
        <rFont val="Arial"/>
        <family val="2"/>
      </rPr>
      <t>RSCH</t>
    </r>
    <r>
      <rPr>
        <sz val="11"/>
        <color theme="1"/>
        <rFont val="Arial"/>
        <family val="2"/>
      </rPr>
      <t xml:space="preserve"> in SIMS )</t>
    </r>
  </si>
  <si>
    <t>Enter EID number for those cost sharing their effort, i.e. paid on other (non-sponsored) UW budgets</t>
  </si>
  <si>
    <r>
      <t xml:space="preserve">Enter "000000000" for </t>
    </r>
    <r>
      <rPr>
        <b/>
        <i/>
        <sz val="11"/>
        <color theme="1"/>
        <rFont val="Arial"/>
        <family val="2"/>
      </rPr>
      <t>anyone not in the UW Payroll system</t>
    </r>
    <r>
      <rPr>
        <sz val="11"/>
        <color theme="1"/>
        <rFont val="Arial"/>
        <family val="2"/>
      </rPr>
      <t xml:space="preserve"> and explain in </t>
    </r>
    <r>
      <rPr>
        <b/>
        <sz val="11"/>
        <color theme="1"/>
        <rFont val="Arial"/>
        <family val="2"/>
      </rPr>
      <t>Notes</t>
    </r>
  </si>
  <si>
    <t>Occupant Employee ID (EID) Number - per UW HR records</t>
  </si>
  <si>
    <r>
      <t xml:space="preserve">For most workers in the lab, this will be 100%    (see </t>
    </r>
    <r>
      <rPr>
        <b/>
        <sz val="11"/>
        <color theme="1"/>
        <rFont val="Arial"/>
        <family val="2"/>
      </rPr>
      <t>Sample-3</t>
    </r>
    <r>
      <rPr>
        <sz val="11"/>
        <color theme="1"/>
        <rFont val="Arial"/>
        <family val="2"/>
      </rPr>
      <t>)</t>
    </r>
  </si>
  <si>
    <t xml:space="preserve">Examples of OSA include health service projects, public service projects, late stage (phase 3 &amp; 4) non-federal clinical trials, and </t>
  </si>
  <si>
    <r>
      <t xml:space="preserve">Enter into the upper half of </t>
    </r>
    <r>
      <rPr>
        <b/>
        <sz val="11"/>
        <color theme="1"/>
        <rFont val="Arial"/>
        <family val="2"/>
      </rPr>
      <t>column 1</t>
    </r>
    <r>
      <rPr>
        <sz val="11"/>
        <color theme="1"/>
        <rFont val="Arial"/>
        <family val="2"/>
      </rPr>
      <t xml:space="preserve"> the names of all persons who worked in the research space during the base year.   </t>
    </r>
    <r>
      <rPr>
        <sz val="11"/>
        <color rgb="FF00B050"/>
        <rFont val="Arial"/>
        <family val="2"/>
      </rPr>
      <t xml:space="preserve"> [ manual entry ]</t>
    </r>
  </si>
  <si>
    <r>
      <rPr>
        <b/>
        <u/>
        <sz val="11"/>
        <color indexed="8"/>
        <rFont val="Arial"/>
        <family val="2"/>
      </rPr>
      <t>Other Institutional Activities</t>
    </r>
    <r>
      <rPr>
        <sz val="11"/>
        <color indexed="8"/>
        <rFont val="Arial"/>
        <family val="2"/>
      </rPr>
      <t xml:space="preserve">  - Unpaid (essentially volunteer) effort by employee(s) of Howard Hughes Medical Institute and by</t>
    </r>
  </si>
  <si>
    <t xml:space="preserve">   others (e.g. visitng professors)  from beyond UW who are paid by their home institutions.</t>
  </si>
  <si>
    <r>
      <t xml:space="preserve">   to</t>
    </r>
    <r>
      <rPr>
        <b/>
        <i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Instruction</t>
    </r>
    <r>
      <rPr>
        <i/>
        <sz val="10"/>
        <color theme="1"/>
        <rFont val="Arial"/>
        <family val="2"/>
      </rPr>
      <t xml:space="preserve"> should be your best estimate based on conversations with the student and with the PI.   (see </t>
    </r>
    <r>
      <rPr>
        <b/>
        <i/>
        <sz val="10"/>
        <color theme="1"/>
        <rFont val="Arial"/>
        <family val="2"/>
      </rPr>
      <t>Samples 1&amp;2</t>
    </r>
    <r>
      <rPr>
        <i/>
        <sz val="10"/>
        <color theme="1"/>
        <rFont val="Arial"/>
        <family val="2"/>
      </rPr>
      <t>)</t>
    </r>
  </si>
  <si>
    <t>.8 FTE committed effort  (per grant proposal and/or FEC)</t>
  </si>
  <si>
    <r>
      <t xml:space="preserve">For most employees, this will be 1.0   However, there are some who have a 1.0 FTE </t>
    </r>
    <r>
      <rPr>
        <u/>
        <sz val="11"/>
        <color theme="1"/>
        <rFont val="Arial"/>
        <family val="2"/>
      </rPr>
      <t>appointment</t>
    </r>
    <r>
      <rPr>
        <sz val="11"/>
        <color theme="1"/>
        <rFont val="Arial"/>
        <family val="2"/>
      </rPr>
      <t xml:space="preserve"> but actually</t>
    </r>
  </si>
  <si>
    <t>Visiting Professor - Faculty of some other Institution, usually not in the UW payroll system</t>
  </si>
  <si>
    <t>( last update 04/25/13 )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</si>
</sst>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1" x14ac:knownFonts="1"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Tahoma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u/>
      <sz val="12"/>
      <color rgb="FF0070C0"/>
      <name val="Arial"/>
      <family val="2"/>
    </font>
    <font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sz val="11"/>
      <color rgb="FF0070C0"/>
      <name val="Arial"/>
      <family val="2"/>
    </font>
    <font>
      <b/>
      <u/>
      <sz val="14"/>
      <color rgb="FF0070C0"/>
      <name val="Arial"/>
      <family val="2"/>
    </font>
    <font>
      <sz val="11"/>
      <color rgb="FF00B050"/>
      <name val="Arial"/>
      <family val="2"/>
    </font>
    <font>
      <b/>
      <i/>
      <sz val="9"/>
      <color rgb="FF0070C0"/>
      <name val="Arial"/>
      <family val="2"/>
    </font>
    <font>
      <i/>
      <sz val="9"/>
      <color rgb="FF0070C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color rgb="FFC00000"/>
      <name val="Arial"/>
      <family val="2"/>
    </font>
    <font>
      <i/>
      <sz val="11"/>
      <color rgb="FF0070C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3" xfId="0" applyNumberFormat="1" applyFont="1" applyBorder="1"/>
    <xf numFmtId="0" fontId="0" fillId="0" borderId="0" xfId="0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164" fontId="6" fillId="0" borderId="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9" fontId="6" fillId="0" borderId="0" xfId="0" applyNumberFormat="1" applyFont="1"/>
    <xf numFmtId="0" fontId="0" fillId="0" borderId="0" xfId="0" applyFont="1"/>
    <xf numFmtId="49" fontId="0" fillId="0" borderId="0" xfId="0" applyNumberFormat="1"/>
    <xf numFmtId="1" fontId="6" fillId="3" borderId="2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6" xfId="0" applyNumberFormat="1" applyFont="1" applyBorder="1"/>
    <xf numFmtId="49" fontId="6" fillId="0" borderId="17" xfId="0" applyNumberFormat="1" applyFont="1" applyBorder="1" applyAlignment="1">
      <alignment horizontal="left"/>
    </xf>
    <xf numFmtId="0" fontId="7" fillId="0" borderId="0" xfId="0" applyFont="1"/>
    <xf numFmtId="164" fontId="6" fillId="0" borderId="5" xfId="0" applyNumberFormat="1" applyFont="1" applyBorder="1" applyAlignment="1"/>
    <xf numFmtId="49" fontId="6" fillId="0" borderId="5" xfId="0" applyNumberFormat="1" applyFont="1" applyBorder="1" applyAlignment="1"/>
    <xf numFmtId="0" fontId="5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0" fontId="10" fillId="0" borderId="0" xfId="0" applyFont="1"/>
    <xf numFmtId="49" fontId="10" fillId="0" borderId="0" xfId="0" applyNumberFormat="1" applyFont="1"/>
    <xf numFmtId="49" fontId="7" fillId="0" borderId="0" xfId="0" applyNumberFormat="1" applyFont="1"/>
    <xf numFmtId="49" fontId="6" fillId="0" borderId="1" xfId="0" applyNumberFormat="1" applyFont="1" applyBorder="1" applyAlignment="1"/>
    <xf numFmtId="49" fontId="6" fillId="0" borderId="2" xfId="0" applyNumberFormat="1" applyFont="1" applyBorder="1" applyAlignment="1"/>
    <xf numFmtId="0" fontId="11" fillId="0" borderId="0" xfId="0" applyFont="1" applyAlignment="1">
      <alignment horizontal="left" indent="3" readingOrder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0" fontId="6" fillId="4" borderId="2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3" fillId="0" borderId="0" xfId="0" applyNumberFormat="1" applyFont="1"/>
    <xf numFmtId="0" fontId="1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2" borderId="2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49" fontId="16" fillId="0" borderId="0" xfId="0" applyNumberFormat="1" applyFont="1" applyAlignment="1"/>
    <xf numFmtId="0" fontId="19" fillId="0" borderId="0" xfId="0" applyFont="1"/>
    <xf numFmtId="0" fontId="20" fillId="0" borderId="0" xfId="0" applyFont="1"/>
    <xf numFmtId="49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/>
    <xf numFmtId="0" fontId="27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49" fontId="27" fillId="0" borderId="0" xfId="0" applyNumberFormat="1" applyFont="1"/>
    <xf numFmtId="0" fontId="31" fillId="0" borderId="0" xfId="0" applyFont="1" applyAlignment="1">
      <alignment horizontal="center"/>
    </xf>
    <xf numFmtId="49" fontId="32" fillId="0" borderId="0" xfId="0" applyNumberFormat="1" applyFont="1"/>
    <xf numFmtId="0" fontId="33" fillId="0" borderId="0" xfId="0" applyFont="1"/>
    <xf numFmtId="1" fontId="6" fillId="6" borderId="2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/>
    <xf numFmtId="49" fontId="5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/>
    <xf numFmtId="0" fontId="6" fillId="0" borderId="0" xfId="0" applyFont="1"/>
    <xf numFmtId="0" fontId="7" fillId="0" borderId="0" xfId="0" applyFont="1"/>
    <xf numFmtId="0" fontId="16" fillId="0" borderId="0" xfId="0" applyFont="1" applyAlignment="1">
      <alignment horizontal="right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0" xfId="0" applyFont="1"/>
    <xf numFmtId="0" fontId="6" fillId="4" borderId="2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9" fontId="6" fillId="5" borderId="1" xfId="0" applyNumberFormat="1" applyFont="1" applyFill="1" applyBorder="1"/>
    <xf numFmtId="49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/>
    <xf numFmtId="165" fontId="6" fillId="0" borderId="1" xfId="0" applyNumberFormat="1" applyFont="1" applyBorder="1" applyAlignment="1">
      <alignment horizontal="center"/>
    </xf>
    <xf numFmtId="0" fontId="5" fillId="0" borderId="0" xfId="0" applyFont="1"/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/>
    <xf numFmtId="2" fontId="6" fillId="0" borderId="0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165" fontId="6" fillId="0" borderId="2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6" fillId="0" borderId="12" xfId="0" applyNumberFormat="1" applyFont="1" applyBorder="1"/>
    <xf numFmtId="165" fontId="6" fillId="0" borderId="12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49" fontId="39" fillId="0" borderId="8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39" fillId="0" borderId="5" xfId="0" applyNumberFormat="1" applyFont="1" applyBorder="1" applyAlignment="1">
      <alignment horizontal="center"/>
    </xf>
    <xf numFmtId="164" fontId="6" fillId="0" borderId="7" xfId="0" applyNumberFormat="1" applyFont="1" applyBorder="1" applyAlignment="1"/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49" fontId="6" fillId="5" borderId="1" xfId="0" applyNumberFormat="1" applyFont="1" applyFill="1" applyBorder="1" applyProtection="1">
      <protection locked="0"/>
    </xf>
    <xf numFmtId="49" fontId="6" fillId="5" borderId="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Protection="1"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2" fontId="6" fillId="0" borderId="2" xfId="0" applyNumberFormat="1" applyFont="1" applyBorder="1" applyProtection="1">
      <protection locked="0"/>
    </xf>
    <xf numFmtId="49" fontId="6" fillId="0" borderId="25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protection locked="0"/>
    </xf>
    <xf numFmtId="49" fontId="6" fillId="0" borderId="26" xfId="0" applyNumberFormat="1" applyFont="1" applyBorder="1" applyAlignment="1" applyProtection="1">
      <protection locked="0"/>
    </xf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Protection="1"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3" xfId="0" applyNumberFormat="1" applyFont="1" applyBorder="1" applyAlignment="1" applyProtection="1"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protection locked="0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Protection="1">
      <protection locked="0"/>
    </xf>
    <xf numFmtId="49" fontId="39" fillId="0" borderId="29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Protection="1">
      <protection locked="0"/>
    </xf>
    <xf numFmtId="2" fontId="6" fillId="0" borderId="2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7" xfId="0" applyNumberFormat="1" applyFont="1" applyBorder="1" applyAlignment="1" applyProtection="1">
      <protection locked="0"/>
    </xf>
    <xf numFmtId="49" fontId="39" fillId="0" borderId="8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Protection="1"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65" fontId="6" fillId="0" borderId="12" xfId="0" applyNumberFormat="1" applyFont="1" applyBorder="1" applyAlignment="1" applyProtection="1">
      <alignment horizontal="center"/>
      <protection locked="0"/>
    </xf>
    <xf numFmtId="1" fontId="6" fillId="6" borderId="2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9" fontId="6" fillId="0" borderId="1" xfId="0" applyNumberFormat="1" applyFont="1" applyBorder="1" applyAlignment="1" applyProtection="1">
      <alignment horizontal="center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9" fontId="6" fillId="0" borderId="1" xfId="0" applyNumberFormat="1" applyFont="1" applyBorder="1" applyAlignment="1">
      <alignment horizontal="center"/>
    </xf>
    <xf numFmtId="9" fontId="6" fillId="0" borderId="3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18" fillId="0" borderId="0" xfId="1" applyFont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49" fontId="6" fillId="0" borderId="7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" fillId="2" borderId="2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2.washington.edu/fm/maa/f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R2" sqref="R2"/>
    </sheetView>
  </sheetViews>
  <sheetFormatPr defaultRowHeight="12.75" x14ac:dyDescent="0.2"/>
  <cols>
    <col min="1" max="2" width="2.7109375" customWidth="1"/>
    <col min="3" max="3" width="4.7109375" style="24" customWidth="1"/>
    <col min="12" max="12" width="4.7109375" customWidth="1"/>
    <col min="17" max="17" width="8.7109375" customWidth="1"/>
    <col min="18" max="18" width="0.85546875" customWidth="1"/>
  </cols>
  <sheetData>
    <row r="1" spans="1:17" ht="18" x14ac:dyDescent="0.25">
      <c r="A1" s="43" t="s">
        <v>35</v>
      </c>
      <c r="M1" s="117" t="str">
        <f>Worksheet!G1</f>
        <v>( last update 04/25/13 )</v>
      </c>
    </row>
    <row r="2" spans="1:17" ht="11.25" customHeight="1" x14ac:dyDescent="0.25">
      <c r="A2" s="35"/>
    </row>
    <row r="3" spans="1:17" ht="18" x14ac:dyDescent="0.25">
      <c r="A3" s="78" t="s">
        <v>54</v>
      </c>
      <c r="E3" s="1" t="s">
        <v>208</v>
      </c>
      <c r="F3" s="1"/>
      <c r="G3" s="1"/>
      <c r="M3" s="199" t="s">
        <v>206</v>
      </c>
      <c r="N3" s="199"/>
      <c r="O3" s="199"/>
      <c r="P3" s="199"/>
      <c r="Q3" s="71" t="s">
        <v>209</v>
      </c>
    </row>
    <row r="4" spans="1:17" ht="9" customHeight="1" x14ac:dyDescent="0.2"/>
    <row r="5" spans="1:17" s="1" customFormat="1" ht="18" customHeight="1" x14ac:dyDescent="0.25">
      <c r="A5" s="13"/>
      <c r="B5" s="75" t="s">
        <v>312</v>
      </c>
      <c r="C5" s="22"/>
    </row>
    <row r="6" spans="1:17" s="1" customFormat="1" ht="7.5" customHeight="1" x14ac:dyDescent="0.2">
      <c r="A6" s="13"/>
      <c r="B6" s="41"/>
      <c r="C6" s="22"/>
    </row>
    <row r="7" spans="1:17" s="1" customFormat="1" ht="18" customHeight="1" x14ac:dyDescent="0.2">
      <c r="A7" s="13"/>
      <c r="B7" s="41"/>
      <c r="C7" s="41" t="s">
        <v>6</v>
      </c>
      <c r="D7" s="1" t="s">
        <v>55</v>
      </c>
    </row>
    <row r="8" spans="1:17" s="1" customFormat="1" ht="18" customHeight="1" x14ac:dyDescent="0.2">
      <c r="A8" s="13"/>
      <c r="B8" s="41"/>
      <c r="C8" s="41" t="s">
        <v>7</v>
      </c>
      <c r="D8" s="1" t="s">
        <v>56</v>
      </c>
    </row>
    <row r="9" spans="1:17" s="1" customFormat="1" ht="18" customHeight="1" x14ac:dyDescent="0.2">
      <c r="A9" s="13"/>
      <c r="B9" s="41"/>
      <c r="C9" s="41" t="s">
        <v>8</v>
      </c>
      <c r="D9" s="1" t="s">
        <v>202</v>
      </c>
    </row>
    <row r="10" spans="1:17" s="1" customFormat="1" ht="18" customHeight="1" x14ac:dyDescent="0.2">
      <c r="A10" s="13"/>
      <c r="B10" s="41"/>
      <c r="C10" s="41"/>
      <c r="D10" s="1" t="s">
        <v>315</v>
      </c>
    </row>
    <row r="11" spans="1:17" s="103" customFormat="1" ht="18" customHeight="1" x14ac:dyDescent="0.2">
      <c r="A11" s="13"/>
      <c r="B11" s="105"/>
      <c r="C11" s="105"/>
      <c r="D11" s="103" t="s">
        <v>316</v>
      </c>
    </row>
    <row r="12" spans="1:17" s="1" customFormat="1" ht="18" customHeight="1" x14ac:dyDescent="0.2">
      <c r="A12" s="13"/>
      <c r="B12" s="41"/>
      <c r="C12" s="41" t="s">
        <v>9</v>
      </c>
      <c r="D12" s="1" t="s">
        <v>58</v>
      </c>
    </row>
    <row r="13" spans="1:17" s="1" customFormat="1" ht="18" customHeight="1" x14ac:dyDescent="0.2">
      <c r="A13" s="13"/>
      <c r="B13" s="41"/>
      <c r="C13" s="41" t="s">
        <v>10</v>
      </c>
      <c r="D13" s="1" t="s">
        <v>57</v>
      </c>
      <c r="E13" s="48"/>
    </row>
    <row r="14" spans="1:17" s="1" customFormat="1" ht="18" customHeight="1" x14ac:dyDescent="0.2">
      <c r="A14" s="13"/>
      <c r="B14" s="41"/>
      <c r="C14" s="41" t="s">
        <v>11</v>
      </c>
      <c r="D14" s="1" t="s">
        <v>238</v>
      </c>
      <c r="E14" s="48"/>
    </row>
    <row r="15" spans="1:17" s="1" customFormat="1" ht="18" customHeight="1" x14ac:dyDescent="0.2">
      <c r="A15" s="13"/>
      <c r="B15" s="41"/>
      <c r="C15" s="41" t="s">
        <v>14</v>
      </c>
      <c r="D15" s="1" t="s">
        <v>203</v>
      </c>
      <c r="E15" s="48"/>
    </row>
    <row r="16" spans="1:17" s="1" customFormat="1" ht="18" customHeight="1" x14ac:dyDescent="0.2">
      <c r="A16" s="13"/>
      <c r="B16" s="41"/>
      <c r="C16" s="41" t="s">
        <v>16</v>
      </c>
      <c r="D16" s="1" t="s">
        <v>330</v>
      </c>
      <c r="E16" s="48"/>
    </row>
    <row r="17" spans="1:4" s="1" customFormat="1" ht="9" customHeight="1" x14ac:dyDescent="0.2">
      <c r="A17" s="13"/>
      <c r="B17" s="41"/>
      <c r="C17" s="22"/>
    </row>
    <row r="18" spans="1:4" s="1" customFormat="1" ht="18" customHeight="1" x14ac:dyDescent="0.25">
      <c r="A18" s="13"/>
      <c r="B18" s="75" t="s">
        <v>313</v>
      </c>
      <c r="C18" s="22"/>
    </row>
    <row r="19" spans="1:4" s="1" customFormat="1" ht="6.75" customHeight="1" x14ac:dyDescent="0.2">
      <c r="A19" s="13"/>
      <c r="C19" s="22"/>
    </row>
    <row r="20" spans="1:4" s="1" customFormat="1" ht="18" customHeight="1" x14ac:dyDescent="0.2">
      <c r="A20" s="13"/>
      <c r="C20" s="41" t="s">
        <v>6</v>
      </c>
      <c r="D20" s="1" t="s">
        <v>59</v>
      </c>
    </row>
    <row r="21" spans="1:4" s="1" customFormat="1" ht="18" customHeight="1" x14ac:dyDescent="0.2">
      <c r="A21" s="13"/>
      <c r="C21" s="41" t="s">
        <v>7</v>
      </c>
      <c r="D21" s="1" t="s">
        <v>60</v>
      </c>
    </row>
    <row r="22" spans="1:4" s="1" customFormat="1" ht="18" customHeight="1" x14ac:dyDescent="0.2">
      <c r="A22" s="13"/>
      <c r="C22" s="41"/>
      <c r="D22" s="1" t="s">
        <v>61</v>
      </c>
    </row>
    <row r="23" spans="1:4" s="1" customFormat="1" ht="18.75" customHeight="1" x14ac:dyDescent="0.2">
      <c r="A23" s="13"/>
      <c r="C23" s="41"/>
      <c r="D23" s="1" t="s">
        <v>62</v>
      </c>
    </row>
    <row r="24" spans="1:4" s="1" customFormat="1" ht="18" customHeight="1" x14ac:dyDescent="0.2">
      <c r="A24" s="13"/>
      <c r="C24" s="41" t="s">
        <v>8</v>
      </c>
      <c r="D24" s="1" t="s">
        <v>63</v>
      </c>
    </row>
    <row r="25" spans="1:4" ht="14.25" x14ac:dyDescent="0.2">
      <c r="C25" s="41" t="s">
        <v>9</v>
      </c>
      <c r="D25" s="1" t="s">
        <v>64</v>
      </c>
    </row>
    <row r="26" spans="1:4" ht="9" customHeight="1" x14ac:dyDescent="0.2">
      <c r="C26" s="49"/>
    </row>
    <row r="27" spans="1:4" ht="18" customHeight="1" x14ac:dyDescent="0.25">
      <c r="B27" s="75" t="s">
        <v>314</v>
      </c>
      <c r="C27" s="49"/>
    </row>
    <row r="28" spans="1:4" ht="6" customHeight="1" x14ac:dyDescent="0.2">
      <c r="C28" s="49"/>
    </row>
    <row r="29" spans="1:4" ht="18" customHeight="1" x14ac:dyDescent="0.2">
      <c r="C29" s="41" t="s">
        <v>6</v>
      </c>
      <c r="D29" s="1" t="s">
        <v>207</v>
      </c>
    </row>
    <row r="30" spans="1:4" ht="18" customHeight="1" x14ac:dyDescent="0.2">
      <c r="C30" s="49" t="s">
        <v>7</v>
      </c>
      <c r="D30" s="1" t="s">
        <v>363</v>
      </c>
    </row>
    <row r="31" spans="1:4" s="99" customFormat="1" ht="18" customHeight="1" x14ac:dyDescent="0.2">
      <c r="C31" s="49"/>
      <c r="D31" s="103" t="s">
        <v>320</v>
      </c>
    </row>
    <row r="32" spans="1:4" ht="9" customHeight="1" x14ac:dyDescent="0.2">
      <c r="C32" s="49"/>
    </row>
    <row r="33" spans="2:7" ht="18" customHeight="1" x14ac:dyDescent="0.25">
      <c r="B33" s="75" t="s">
        <v>123</v>
      </c>
      <c r="C33" s="41"/>
      <c r="D33" s="1"/>
    </row>
    <row r="34" spans="2:7" ht="6" customHeight="1" x14ac:dyDescent="0.2">
      <c r="B34" s="1"/>
      <c r="C34" s="41"/>
      <c r="D34" s="1"/>
      <c r="E34" s="1"/>
      <c r="F34" s="1"/>
      <c r="G34" s="1"/>
    </row>
    <row r="35" spans="2:7" ht="18.75" customHeight="1" x14ac:dyDescent="0.25">
      <c r="B35" s="1"/>
      <c r="C35" s="56"/>
      <c r="D35" s="79" t="s">
        <v>125</v>
      </c>
      <c r="E35" s="1" t="s">
        <v>127</v>
      </c>
      <c r="F35" s="1"/>
      <c r="G35" s="1"/>
    </row>
    <row r="36" spans="2:7" ht="18.75" customHeight="1" x14ac:dyDescent="0.25">
      <c r="B36" s="1"/>
      <c r="C36" s="56"/>
      <c r="D36" s="79" t="s">
        <v>76</v>
      </c>
      <c r="E36" s="1" t="s">
        <v>128</v>
      </c>
      <c r="F36" s="1"/>
      <c r="G36" s="1"/>
    </row>
    <row r="37" spans="2:7" ht="18.75" customHeight="1" x14ac:dyDescent="0.25">
      <c r="B37" s="1"/>
      <c r="C37" s="56"/>
      <c r="D37" s="79" t="s">
        <v>239</v>
      </c>
      <c r="E37" s="1" t="s">
        <v>240</v>
      </c>
      <c r="F37" s="1"/>
      <c r="G37" s="1"/>
    </row>
    <row r="38" spans="2:7" ht="18.75" customHeight="1" x14ac:dyDescent="0.25">
      <c r="B38" s="1"/>
      <c r="C38" s="56"/>
      <c r="D38" s="79" t="s">
        <v>126</v>
      </c>
      <c r="E38" s="1" t="s">
        <v>129</v>
      </c>
      <c r="F38" s="1"/>
      <c r="G38" s="1"/>
    </row>
    <row r="39" spans="2:7" ht="18.75" customHeight="1" x14ac:dyDescent="0.25">
      <c r="B39" s="1"/>
      <c r="C39" s="56"/>
      <c r="D39" s="58"/>
      <c r="E39" s="1"/>
      <c r="F39" s="1"/>
      <c r="G39" s="1"/>
    </row>
    <row r="40" spans="2:7" ht="18.75" customHeight="1" x14ac:dyDescent="0.2">
      <c r="C40" s="57"/>
      <c r="D40" s="59"/>
    </row>
    <row r="41" spans="2:7" ht="18.75" customHeight="1" x14ac:dyDescent="0.2">
      <c r="C41" s="49"/>
      <c r="D41" s="59"/>
    </row>
    <row r="42" spans="2:7" ht="18.75" customHeight="1" x14ac:dyDescent="0.2">
      <c r="C42" s="49"/>
      <c r="D42" s="11"/>
    </row>
    <row r="43" spans="2:7" ht="18.75" customHeight="1" x14ac:dyDescent="0.2">
      <c r="C43" s="49"/>
      <c r="D43" s="11"/>
    </row>
    <row r="44" spans="2:7" ht="18.75" customHeight="1" x14ac:dyDescent="0.2">
      <c r="C44" s="49"/>
      <c r="D44" s="11"/>
    </row>
    <row r="45" spans="2:7" ht="18.75" customHeight="1" x14ac:dyDescent="0.2">
      <c r="C45" s="49"/>
      <c r="D45" s="11"/>
    </row>
    <row r="46" spans="2:7" ht="18.75" customHeight="1" x14ac:dyDescent="0.2">
      <c r="C46" s="49"/>
    </row>
    <row r="47" spans="2:7" ht="18.75" customHeight="1" x14ac:dyDescent="0.2"/>
  </sheetData>
  <sheetProtection password="CDDE" sheet="1" objects="1" scenarios="1" selectLockedCells="1"/>
  <mergeCells count="1">
    <mergeCell ref="M3:P3"/>
  </mergeCells>
  <hyperlinks>
    <hyperlink ref="M3" r:id="rId1"/>
  </hyperlinks>
  <pageMargins left="0.7" right="0.45" top="0.75" bottom="0.5" header="0.05" footer="0.05"/>
  <pageSetup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P2" sqref="P2"/>
    </sheetView>
  </sheetViews>
  <sheetFormatPr defaultRowHeight="12.75" x14ac:dyDescent="0.2"/>
  <cols>
    <col min="1" max="1" width="22.42578125" style="99" customWidth="1"/>
    <col min="2" max="2" width="12.7109375" style="99" customWidth="1"/>
    <col min="3" max="3" width="10.7109375" style="99" customWidth="1"/>
    <col min="4" max="4" width="9.5703125" style="99" customWidth="1"/>
    <col min="5" max="5" width="9.42578125" style="99" bestFit="1" customWidth="1"/>
    <col min="6" max="7" width="9.28515625" style="99" customWidth="1"/>
    <col min="8" max="14" width="8.7109375" style="99" customWidth="1"/>
    <col min="15" max="15" width="9.140625" style="99"/>
    <col min="16" max="16" width="0.85546875" style="99" customWidth="1"/>
    <col min="17" max="16384" width="9.140625" style="99"/>
  </cols>
  <sheetData>
    <row r="1" spans="1:15" ht="15.75" x14ac:dyDescent="0.25">
      <c r="A1" s="40" t="s">
        <v>35</v>
      </c>
      <c r="G1" s="117" t="str">
        <f>Worksheet!G1</f>
        <v>( last update 04/25/13 )</v>
      </c>
      <c r="O1" s="99" t="s">
        <v>350</v>
      </c>
    </row>
    <row r="2" spans="1:15" ht="8.25" customHeight="1" x14ac:dyDescent="0.2"/>
    <row r="3" spans="1:15" s="62" customFormat="1" ht="18" customHeight="1" x14ac:dyDescent="0.2">
      <c r="A3" s="110" t="s">
        <v>295</v>
      </c>
      <c r="B3" s="111" t="s">
        <v>332</v>
      </c>
      <c r="E3" s="63" t="s">
        <v>156</v>
      </c>
      <c r="F3" s="68" t="s">
        <v>339</v>
      </c>
      <c r="G3" s="68" t="s">
        <v>340</v>
      </c>
      <c r="H3" s="68" t="s">
        <v>341</v>
      </c>
      <c r="I3" s="68" t="s">
        <v>346</v>
      </c>
      <c r="J3" s="68"/>
      <c r="K3" s="68"/>
      <c r="L3" s="68"/>
      <c r="M3" s="68"/>
      <c r="N3" s="68"/>
      <c r="O3" s="68"/>
    </row>
    <row r="4" spans="1:15" s="104" customFormat="1" ht="18" customHeight="1" x14ac:dyDescent="0.2">
      <c r="A4" s="110" t="s">
        <v>285</v>
      </c>
      <c r="B4" s="109" t="s">
        <v>336</v>
      </c>
      <c r="C4" s="70" t="s">
        <v>72</v>
      </c>
      <c r="D4" s="109" t="s">
        <v>337</v>
      </c>
      <c r="E4" s="70" t="s">
        <v>73</v>
      </c>
      <c r="F4" s="109" t="s">
        <v>338</v>
      </c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8" customHeight="1" x14ac:dyDescent="0.2">
      <c r="A5" s="98"/>
      <c r="B5" s="11"/>
      <c r="C5" s="98"/>
      <c r="D5" s="11"/>
      <c r="E5" s="98"/>
      <c r="F5" s="200" t="s">
        <v>161</v>
      </c>
      <c r="G5" s="200"/>
      <c r="H5" s="200"/>
      <c r="I5" s="201"/>
      <c r="J5" s="89">
        <f>C36</f>
        <v>56.000000000000007</v>
      </c>
      <c r="K5" s="89">
        <f t="shared" ref="K5:O5" si="0">D36</f>
        <v>44</v>
      </c>
      <c r="L5" s="89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</row>
    <row r="6" spans="1:15" ht="18" customHeight="1" x14ac:dyDescent="0.2">
      <c r="A6" s="98"/>
      <c r="B6" s="11"/>
      <c r="C6" s="98"/>
      <c r="D6" s="11"/>
      <c r="E6" s="98"/>
      <c r="F6" s="90"/>
      <c r="G6" s="90"/>
      <c r="H6" s="90"/>
      <c r="I6" s="96" t="s">
        <v>257</v>
      </c>
      <c r="J6" s="89" t="str">
        <f>J9</f>
        <v>OR</v>
      </c>
      <c r="K6" s="89" t="str">
        <f t="shared" ref="K6:O6" si="1">K9</f>
        <v>DR</v>
      </c>
      <c r="L6" s="89" t="str">
        <f t="shared" si="1"/>
        <v>INST</v>
      </c>
      <c r="M6" s="89" t="str">
        <f t="shared" si="1"/>
        <v>OSA</v>
      </c>
      <c r="N6" s="89" t="str">
        <f t="shared" si="1"/>
        <v>OIA</v>
      </c>
      <c r="O6" s="89" t="str">
        <f t="shared" si="1"/>
        <v>(other)</v>
      </c>
    </row>
    <row r="7" spans="1:15" ht="8.25" customHeight="1" x14ac:dyDescent="0.2">
      <c r="A7" s="98"/>
      <c r="B7" s="11"/>
      <c r="C7" s="98"/>
      <c r="D7" s="11"/>
      <c r="E7" s="98"/>
      <c r="F7" s="9"/>
    </row>
    <row r="8" spans="1:15" ht="13.5" thickBot="1" x14ac:dyDescent="0.25">
      <c r="A8" s="17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14</v>
      </c>
      <c r="H8" s="17" t="s">
        <v>16</v>
      </c>
      <c r="I8" s="17" t="s">
        <v>18</v>
      </c>
      <c r="J8" s="17" t="s">
        <v>17</v>
      </c>
      <c r="K8" s="17" t="s">
        <v>30</v>
      </c>
      <c r="L8" s="17" t="s">
        <v>31</v>
      </c>
      <c r="M8" s="17" t="s">
        <v>83</v>
      </c>
      <c r="N8" s="17" t="s">
        <v>157</v>
      </c>
      <c r="O8" s="17" t="s">
        <v>169</v>
      </c>
    </row>
    <row r="9" spans="1:15" ht="43.5" customHeight="1" thickBot="1" x14ac:dyDescent="0.3">
      <c r="A9" s="65" t="s">
        <v>241</v>
      </c>
      <c r="B9" s="66" t="s">
        <v>159</v>
      </c>
      <c r="C9" s="66" t="s">
        <v>160</v>
      </c>
      <c r="D9" s="66" t="s">
        <v>351</v>
      </c>
      <c r="E9" s="66" t="s">
        <v>214</v>
      </c>
      <c r="F9" s="66" t="s">
        <v>158</v>
      </c>
      <c r="G9" s="66" t="s">
        <v>353</v>
      </c>
      <c r="H9" s="66" t="s">
        <v>0</v>
      </c>
      <c r="I9" s="66" t="s">
        <v>15</v>
      </c>
      <c r="J9" s="39" t="s">
        <v>2</v>
      </c>
      <c r="K9" s="39" t="s">
        <v>44</v>
      </c>
      <c r="L9" s="39" t="s">
        <v>3</v>
      </c>
      <c r="M9" s="39" t="s">
        <v>124</v>
      </c>
      <c r="N9" s="39" t="s">
        <v>27</v>
      </c>
      <c r="O9" s="161" t="s">
        <v>25</v>
      </c>
    </row>
    <row r="10" spans="1:15" s="103" customFormat="1" ht="18" customHeight="1" x14ac:dyDescent="0.2">
      <c r="A10" s="113" t="s">
        <v>332</v>
      </c>
      <c r="B10" s="115" t="s">
        <v>334</v>
      </c>
      <c r="C10" s="111" t="s">
        <v>12</v>
      </c>
      <c r="D10" s="6" t="s">
        <v>13</v>
      </c>
      <c r="E10" s="6" t="s">
        <v>347</v>
      </c>
      <c r="F10" s="6"/>
      <c r="G10" s="196">
        <v>1</v>
      </c>
      <c r="H10" s="116">
        <v>9</v>
      </c>
      <c r="I10" s="170">
        <f>(D10*G10)*H10/12</f>
        <v>0.75</v>
      </c>
      <c r="J10" s="146">
        <v>0.56000000000000005</v>
      </c>
      <c r="K10" s="146">
        <v>0.19</v>
      </c>
      <c r="L10" s="146"/>
      <c r="M10" s="146"/>
      <c r="N10" s="146"/>
      <c r="O10" s="146"/>
    </row>
    <row r="11" spans="1:15" s="103" customFormat="1" ht="18" customHeight="1" x14ac:dyDescent="0.2">
      <c r="A11" s="7" t="s">
        <v>333</v>
      </c>
      <c r="B11" s="46" t="s">
        <v>335</v>
      </c>
      <c r="C11" s="106" t="s">
        <v>36</v>
      </c>
      <c r="D11" s="106" t="s">
        <v>13</v>
      </c>
      <c r="E11" s="6" t="s">
        <v>347</v>
      </c>
      <c r="F11" s="106"/>
      <c r="G11" s="196">
        <v>1</v>
      </c>
      <c r="H11" s="116">
        <v>9</v>
      </c>
      <c r="I11" s="170">
        <f>(D11*G11)*H11/12</f>
        <v>0.75</v>
      </c>
      <c r="J11" s="150">
        <v>0.56000000000000005</v>
      </c>
      <c r="K11" s="150">
        <v>0.19</v>
      </c>
      <c r="L11" s="150"/>
      <c r="M11" s="150"/>
      <c r="N11" s="150"/>
      <c r="O11" s="150"/>
    </row>
    <row r="12" spans="1:15" s="103" customFormat="1" ht="18" customHeight="1" x14ac:dyDescent="0.2">
      <c r="A12" s="7" t="s">
        <v>342</v>
      </c>
      <c r="B12" s="46" t="s">
        <v>344</v>
      </c>
      <c r="C12" s="106" t="s">
        <v>12</v>
      </c>
      <c r="D12" s="106" t="s">
        <v>13</v>
      </c>
      <c r="E12" s="106" t="s">
        <v>20</v>
      </c>
      <c r="F12" s="106"/>
      <c r="G12" s="196">
        <v>1</v>
      </c>
      <c r="H12" s="116">
        <v>3</v>
      </c>
      <c r="I12" s="170">
        <f>(D12*G12)*H12/12</f>
        <v>0.25</v>
      </c>
      <c r="J12" s="150"/>
      <c r="K12" s="150">
        <v>0.25</v>
      </c>
      <c r="L12" s="150"/>
      <c r="M12" s="150"/>
      <c r="N12" s="150"/>
      <c r="O12" s="150"/>
    </row>
    <row r="13" spans="1:15" s="103" customFormat="1" ht="18" customHeight="1" x14ac:dyDescent="0.2">
      <c r="A13" s="7" t="s">
        <v>343</v>
      </c>
      <c r="B13" s="46" t="s">
        <v>345</v>
      </c>
      <c r="C13" s="106" t="s">
        <v>36</v>
      </c>
      <c r="D13" s="106" t="s">
        <v>13</v>
      </c>
      <c r="E13" s="106" t="s">
        <v>20</v>
      </c>
      <c r="F13" s="106"/>
      <c r="G13" s="196">
        <v>1</v>
      </c>
      <c r="H13" s="116">
        <v>3</v>
      </c>
      <c r="I13" s="170">
        <f>(D13*G13)*H13/12</f>
        <v>0.25</v>
      </c>
      <c r="J13" s="150"/>
      <c r="K13" s="150">
        <v>0.25</v>
      </c>
      <c r="L13" s="150"/>
      <c r="M13" s="150"/>
      <c r="N13" s="150"/>
      <c r="O13" s="150"/>
    </row>
    <row r="14" spans="1:15" s="103" customFormat="1" ht="18" customHeight="1" x14ac:dyDescent="0.2">
      <c r="A14" s="7" t="s">
        <v>34</v>
      </c>
      <c r="B14" s="46"/>
      <c r="C14" s="106"/>
      <c r="D14" s="106"/>
      <c r="E14" s="106"/>
      <c r="F14" s="106"/>
      <c r="G14" s="18"/>
      <c r="H14" s="116"/>
      <c r="I14" s="21"/>
      <c r="J14" s="150"/>
      <c r="K14" s="150"/>
      <c r="L14" s="150"/>
      <c r="M14" s="150"/>
      <c r="N14" s="150"/>
      <c r="O14" s="150"/>
    </row>
    <row r="15" spans="1:15" s="103" customFormat="1" ht="18" customHeight="1" x14ac:dyDescent="0.2">
      <c r="A15" s="7" t="s">
        <v>34</v>
      </c>
      <c r="B15" s="46"/>
      <c r="C15" s="106"/>
      <c r="D15" s="106"/>
      <c r="E15" s="106"/>
      <c r="F15" s="106"/>
      <c r="G15" s="18"/>
      <c r="H15" s="116"/>
      <c r="I15" s="21"/>
      <c r="J15" s="150"/>
      <c r="K15" s="150"/>
      <c r="L15" s="150"/>
      <c r="M15" s="150"/>
      <c r="N15" s="150"/>
      <c r="O15" s="150"/>
    </row>
    <row r="16" spans="1:15" s="103" customFormat="1" ht="18" customHeight="1" x14ac:dyDescent="0.2">
      <c r="A16" s="7" t="s">
        <v>34</v>
      </c>
      <c r="B16" s="46"/>
      <c r="C16" s="106"/>
      <c r="D16" s="106"/>
      <c r="E16" s="106"/>
      <c r="F16" s="106"/>
      <c r="G16" s="18"/>
      <c r="H16" s="116"/>
      <c r="I16" s="21"/>
      <c r="J16" s="150"/>
      <c r="K16" s="150"/>
      <c r="L16" s="150"/>
      <c r="M16" s="150"/>
      <c r="N16" s="150"/>
      <c r="O16" s="150"/>
    </row>
    <row r="17" spans="1:15" s="103" customFormat="1" ht="18" customHeight="1" x14ac:dyDescent="0.2">
      <c r="A17" s="7" t="s">
        <v>34</v>
      </c>
      <c r="B17" s="47"/>
      <c r="C17" s="106"/>
      <c r="D17" s="106"/>
      <c r="E17" s="106"/>
      <c r="F17" s="106"/>
      <c r="G17" s="18"/>
      <c r="H17" s="116"/>
      <c r="I17" s="21"/>
      <c r="J17" s="150"/>
      <c r="K17" s="150"/>
      <c r="L17" s="150"/>
      <c r="M17" s="150"/>
      <c r="N17" s="150"/>
      <c r="O17" s="150"/>
    </row>
    <row r="18" spans="1:15" s="103" customFormat="1" ht="18" customHeight="1" x14ac:dyDescent="0.2">
      <c r="A18" s="7" t="s">
        <v>34</v>
      </c>
      <c r="B18" s="47"/>
      <c r="C18" s="106"/>
      <c r="D18" s="106"/>
      <c r="E18" s="106"/>
      <c r="F18" s="106"/>
      <c r="G18" s="18"/>
      <c r="H18" s="116"/>
      <c r="I18" s="21"/>
      <c r="J18" s="150"/>
      <c r="K18" s="150"/>
      <c r="L18" s="150"/>
      <c r="M18" s="150"/>
      <c r="N18" s="150"/>
      <c r="O18" s="150"/>
    </row>
    <row r="19" spans="1:15" s="103" customFormat="1" ht="18" customHeight="1" x14ac:dyDescent="0.2">
      <c r="A19" s="7" t="s">
        <v>34</v>
      </c>
      <c r="B19" s="47"/>
      <c r="C19" s="106"/>
      <c r="D19" s="106"/>
      <c r="E19" s="106"/>
      <c r="F19" s="106"/>
      <c r="G19" s="18"/>
      <c r="H19" s="116"/>
      <c r="I19" s="21"/>
      <c r="J19" s="150"/>
      <c r="K19" s="150"/>
      <c r="L19" s="150"/>
      <c r="M19" s="150"/>
      <c r="N19" s="150"/>
      <c r="O19" s="150"/>
    </row>
    <row r="20" spans="1:15" s="103" customFormat="1" ht="18" customHeight="1" x14ac:dyDescent="0.2">
      <c r="A20" s="177" t="s">
        <v>34</v>
      </c>
      <c r="B20" s="166"/>
      <c r="C20" s="149"/>
      <c r="D20" s="149"/>
      <c r="E20" s="149"/>
      <c r="F20" s="149"/>
      <c r="G20" s="150"/>
      <c r="H20" s="151"/>
      <c r="I20" s="150"/>
      <c r="J20" s="150"/>
      <c r="K20" s="150"/>
      <c r="L20" s="150"/>
      <c r="M20" s="150"/>
      <c r="N20" s="150"/>
      <c r="O20" s="150"/>
    </row>
    <row r="21" spans="1:15" s="185" customFormat="1" ht="15" thickBot="1" x14ac:dyDescent="0.25">
      <c r="A21" s="178" t="s">
        <v>322</v>
      </c>
      <c r="B21" s="179"/>
      <c r="C21" s="180"/>
      <c r="D21" s="180"/>
      <c r="E21" s="180"/>
      <c r="F21" s="180"/>
      <c r="G21" s="181"/>
      <c r="H21" s="182"/>
      <c r="I21" s="181"/>
      <c r="J21" s="181"/>
      <c r="K21" s="183"/>
      <c r="L21" s="183"/>
      <c r="M21" s="181"/>
      <c r="N21" s="183"/>
      <c r="O21" s="184"/>
    </row>
    <row r="22" spans="1:15" s="107" customFormat="1" ht="30" customHeight="1" thickBot="1" x14ac:dyDescent="0.25">
      <c r="A22" s="65" t="str">
        <f t="shared" ref="A22:A33" si="2">A9</f>
        <v>Occupant Name:  Surname (Given Name)</v>
      </c>
      <c r="B22" s="66" t="str">
        <f t="shared" ref="B22:B33" si="3">I9</f>
        <v>Function FTE</v>
      </c>
      <c r="C22" s="127" t="str">
        <f t="shared" ref="C22:C33" si="4">J9</f>
        <v>OR</v>
      </c>
      <c r="D22" s="127" t="str">
        <f t="shared" ref="D22:D33" si="5">K9</f>
        <v>DR</v>
      </c>
      <c r="E22" s="127" t="str">
        <f t="shared" ref="E22:E33" si="6">L9</f>
        <v>INST</v>
      </c>
      <c r="F22" s="127" t="str">
        <f t="shared" ref="F22:F33" si="7">M9</f>
        <v>OSA</v>
      </c>
      <c r="G22" s="127" t="str">
        <f t="shared" ref="G22:G33" si="8">N9</f>
        <v>OIA</v>
      </c>
      <c r="H22" s="127" t="str">
        <f t="shared" ref="H22:H33" si="9">O9</f>
        <v>(other)</v>
      </c>
      <c r="I22" s="202" t="s">
        <v>1</v>
      </c>
      <c r="J22" s="203"/>
      <c r="K22" s="203"/>
      <c r="L22" s="203"/>
      <c r="M22" s="203"/>
      <c r="N22" s="203"/>
      <c r="O22" s="204"/>
    </row>
    <row r="23" spans="1:15" s="103" customFormat="1" ht="18" customHeight="1" x14ac:dyDescent="0.2">
      <c r="A23" s="46" t="str">
        <f t="shared" si="2"/>
        <v>Corbett</v>
      </c>
      <c r="B23" s="18">
        <f t="shared" si="3"/>
        <v>0.75</v>
      </c>
      <c r="C23" s="18">
        <f t="shared" si="4"/>
        <v>0.56000000000000005</v>
      </c>
      <c r="D23" s="18">
        <f t="shared" si="5"/>
        <v>0.19</v>
      </c>
      <c r="E23" s="18">
        <f t="shared" si="6"/>
        <v>0</v>
      </c>
      <c r="F23" s="18">
        <f t="shared" si="7"/>
        <v>0</v>
      </c>
      <c r="G23" s="18">
        <f t="shared" si="8"/>
        <v>0</v>
      </c>
      <c r="H23" s="18">
        <f t="shared" si="9"/>
        <v>0</v>
      </c>
      <c r="I23" s="26" t="s">
        <v>348</v>
      </c>
      <c r="J23" s="27"/>
      <c r="K23" s="27"/>
      <c r="L23" s="27"/>
      <c r="M23" s="27"/>
      <c r="N23" s="28"/>
      <c r="O23" s="29"/>
    </row>
    <row r="24" spans="1:15" s="103" customFormat="1" ht="18" customHeight="1" x14ac:dyDescent="0.2">
      <c r="A24" s="5" t="str">
        <f t="shared" si="2"/>
        <v>Everly</v>
      </c>
      <c r="B24" s="18">
        <f t="shared" si="3"/>
        <v>0.75</v>
      </c>
      <c r="C24" s="18">
        <f t="shared" si="4"/>
        <v>0.56000000000000005</v>
      </c>
      <c r="D24" s="18">
        <f t="shared" si="5"/>
        <v>0.19</v>
      </c>
      <c r="E24" s="18">
        <f t="shared" si="6"/>
        <v>0</v>
      </c>
      <c r="F24" s="18">
        <f t="shared" si="7"/>
        <v>0</v>
      </c>
      <c r="G24" s="18">
        <f t="shared" si="8"/>
        <v>0</v>
      </c>
      <c r="H24" s="18">
        <f t="shared" si="9"/>
        <v>0</v>
      </c>
      <c r="I24" s="26" t="s">
        <v>348</v>
      </c>
      <c r="J24" s="31"/>
      <c r="K24" s="31"/>
      <c r="L24" s="31"/>
      <c r="M24" s="31"/>
      <c r="N24" s="31"/>
      <c r="O24" s="32"/>
    </row>
    <row r="25" spans="1:15" s="103" customFormat="1" ht="18" customHeight="1" x14ac:dyDescent="0.2">
      <c r="A25" s="5" t="str">
        <f t="shared" si="2"/>
        <v>Jacobson</v>
      </c>
      <c r="B25" s="18">
        <f t="shared" si="3"/>
        <v>0.25</v>
      </c>
      <c r="C25" s="18">
        <f t="shared" si="4"/>
        <v>0</v>
      </c>
      <c r="D25" s="18">
        <f t="shared" si="5"/>
        <v>0.25</v>
      </c>
      <c r="E25" s="18">
        <f t="shared" si="6"/>
        <v>0</v>
      </c>
      <c r="F25" s="18">
        <f t="shared" si="7"/>
        <v>0</v>
      </c>
      <c r="G25" s="18">
        <f t="shared" si="8"/>
        <v>0</v>
      </c>
      <c r="H25" s="18">
        <f t="shared" si="9"/>
        <v>0</v>
      </c>
      <c r="I25" s="30" t="s">
        <v>349</v>
      </c>
      <c r="J25" s="31"/>
      <c r="K25" s="31"/>
      <c r="L25" s="31"/>
      <c r="M25" s="31"/>
      <c r="N25" s="31"/>
      <c r="O25" s="32"/>
    </row>
    <row r="26" spans="1:15" s="103" customFormat="1" ht="18" customHeight="1" x14ac:dyDescent="0.2">
      <c r="A26" s="5" t="str">
        <f t="shared" si="2"/>
        <v>Mathiasen</v>
      </c>
      <c r="B26" s="18">
        <f t="shared" si="3"/>
        <v>0.25</v>
      </c>
      <c r="C26" s="18">
        <f t="shared" si="4"/>
        <v>0</v>
      </c>
      <c r="D26" s="18">
        <f t="shared" si="5"/>
        <v>0.25</v>
      </c>
      <c r="E26" s="18">
        <f t="shared" si="6"/>
        <v>0</v>
      </c>
      <c r="F26" s="18">
        <f t="shared" si="7"/>
        <v>0</v>
      </c>
      <c r="G26" s="18">
        <f t="shared" si="8"/>
        <v>0</v>
      </c>
      <c r="H26" s="18">
        <f t="shared" si="9"/>
        <v>0</v>
      </c>
      <c r="I26" s="30" t="s">
        <v>349</v>
      </c>
      <c r="J26" s="192"/>
      <c r="K26" s="192"/>
      <c r="L26" s="192"/>
      <c r="M26" s="192"/>
      <c r="N26" s="192"/>
      <c r="O26" s="193"/>
    </row>
    <row r="27" spans="1:15" s="103" customFormat="1" ht="18" customHeight="1" x14ac:dyDescent="0.2">
      <c r="A27" s="5" t="str">
        <f t="shared" si="2"/>
        <v xml:space="preserve"> </v>
      </c>
      <c r="B27" s="18">
        <f t="shared" si="3"/>
        <v>0</v>
      </c>
      <c r="C27" s="18">
        <f t="shared" si="4"/>
        <v>0</v>
      </c>
      <c r="D27" s="18">
        <f t="shared" si="5"/>
        <v>0</v>
      </c>
      <c r="E27" s="18">
        <f t="shared" si="6"/>
        <v>0</v>
      </c>
      <c r="F27" s="18">
        <f t="shared" si="7"/>
        <v>0</v>
      </c>
      <c r="G27" s="18">
        <f t="shared" si="8"/>
        <v>0</v>
      </c>
      <c r="H27" s="18">
        <f t="shared" si="9"/>
        <v>0</v>
      </c>
      <c r="I27" s="30"/>
      <c r="J27" s="31"/>
      <c r="K27" s="31"/>
      <c r="L27" s="31"/>
      <c r="M27" s="31"/>
      <c r="N27" s="31"/>
      <c r="O27" s="32"/>
    </row>
    <row r="28" spans="1:15" s="103" customFormat="1" ht="18" customHeight="1" x14ac:dyDescent="0.2">
      <c r="A28" s="5" t="str">
        <f t="shared" si="2"/>
        <v xml:space="preserve"> </v>
      </c>
      <c r="B28" s="18">
        <f t="shared" si="3"/>
        <v>0</v>
      </c>
      <c r="C28" s="18">
        <f t="shared" si="4"/>
        <v>0</v>
      </c>
      <c r="D28" s="18">
        <f t="shared" si="5"/>
        <v>0</v>
      </c>
      <c r="E28" s="18">
        <f t="shared" si="6"/>
        <v>0</v>
      </c>
      <c r="F28" s="18">
        <f t="shared" si="7"/>
        <v>0</v>
      </c>
      <c r="G28" s="18">
        <f t="shared" si="8"/>
        <v>0</v>
      </c>
      <c r="H28" s="18">
        <f t="shared" si="9"/>
        <v>0</v>
      </c>
      <c r="I28" s="30"/>
      <c r="J28" s="31"/>
      <c r="K28" s="31"/>
      <c r="L28" s="31"/>
      <c r="M28" s="31"/>
      <c r="N28" s="31"/>
      <c r="O28" s="32"/>
    </row>
    <row r="29" spans="1:15" s="103" customFormat="1" ht="18" customHeight="1" x14ac:dyDescent="0.2">
      <c r="A29" s="5" t="str">
        <f t="shared" si="2"/>
        <v xml:space="preserve"> </v>
      </c>
      <c r="B29" s="18">
        <f t="shared" si="3"/>
        <v>0</v>
      </c>
      <c r="C29" s="18">
        <f t="shared" si="4"/>
        <v>0</v>
      </c>
      <c r="D29" s="18">
        <f t="shared" si="5"/>
        <v>0</v>
      </c>
      <c r="E29" s="18">
        <f t="shared" si="6"/>
        <v>0</v>
      </c>
      <c r="F29" s="18">
        <f t="shared" si="7"/>
        <v>0</v>
      </c>
      <c r="G29" s="18">
        <f t="shared" si="8"/>
        <v>0</v>
      </c>
      <c r="H29" s="18">
        <f t="shared" si="9"/>
        <v>0</v>
      </c>
      <c r="I29" s="26"/>
      <c r="J29" s="31"/>
      <c r="K29" s="31"/>
      <c r="L29" s="31"/>
      <c r="M29" s="31"/>
      <c r="N29" s="31"/>
      <c r="O29" s="32"/>
    </row>
    <row r="30" spans="1:15" s="103" customFormat="1" ht="18" customHeight="1" x14ac:dyDescent="0.2">
      <c r="A30" s="5" t="str">
        <f t="shared" si="2"/>
        <v xml:space="preserve"> </v>
      </c>
      <c r="B30" s="18">
        <f t="shared" si="3"/>
        <v>0</v>
      </c>
      <c r="C30" s="18">
        <f t="shared" si="4"/>
        <v>0</v>
      </c>
      <c r="D30" s="18">
        <f t="shared" si="5"/>
        <v>0</v>
      </c>
      <c r="E30" s="18">
        <f t="shared" si="6"/>
        <v>0</v>
      </c>
      <c r="F30" s="18">
        <f t="shared" si="7"/>
        <v>0</v>
      </c>
      <c r="G30" s="18">
        <f t="shared" si="8"/>
        <v>0</v>
      </c>
      <c r="H30" s="18">
        <f t="shared" si="9"/>
        <v>0</v>
      </c>
      <c r="I30" s="30"/>
      <c r="J30" s="31"/>
      <c r="K30" s="31"/>
      <c r="L30" s="31"/>
      <c r="M30" s="31"/>
      <c r="N30" s="31"/>
      <c r="O30" s="32"/>
    </row>
    <row r="31" spans="1:15" s="103" customFormat="1" ht="18" customHeight="1" x14ac:dyDescent="0.2">
      <c r="A31" s="5" t="str">
        <f t="shared" si="2"/>
        <v xml:space="preserve"> </v>
      </c>
      <c r="B31" s="18">
        <f t="shared" si="3"/>
        <v>0</v>
      </c>
      <c r="C31" s="18">
        <f t="shared" si="4"/>
        <v>0</v>
      </c>
      <c r="D31" s="18">
        <f t="shared" si="5"/>
        <v>0</v>
      </c>
      <c r="E31" s="18">
        <f t="shared" si="6"/>
        <v>0</v>
      </c>
      <c r="F31" s="18">
        <f t="shared" si="7"/>
        <v>0</v>
      </c>
      <c r="G31" s="18">
        <f t="shared" si="8"/>
        <v>0</v>
      </c>
      <c r="H31" s="18">
        <f t="shared" si="9"/>
        <v>0</v>
      </c>
      <c r="I31" s="30"/>
      <c r="J31" s="31"/>
      <c r="K31" s="31"/>
      <c r="L31" s="31"/>
      <c r="M31" s="31"/>
      <c r="N31" s="31"/>
      <c r="O31" s="32"/>
    </row>
    <row r="32" spans="1:15" s="103" customFormat="1" ht="18" customHeight="1" x14ac:dyDescent="0.2">
      <c r="A32" s="5" t="str">
        <f t="shared" si="2"/>
        <v xml:space="preserve"> </v>
      </c>
      <c r="B32" s="18">
        <f t="shared" si="3"/>
        <v>0</v>
      </c>
      <c r="C32" s="18">
        <f t="shared" si="4"/>
        <v>0</v>
      </c>
      <c r="D32" s="18">
        <f t="shared" si="5"/>
        <v>0</v>
      </c>
      <c r="E32" s="18">
        <f t="shared" si="6"/>
        <v>0</v>
      </c>
      <c r="F32" s="18">
        <f t="shared" si="7"/>
        <v>0</v>
      </c>
      <c r="G32" s="18">
        <f t="shared" si="8"/>
        <v>0</v>
      </c>
      <c r="H32" s="18">
        <f t="shared" si="9"/>
        <v>0</v>
      </c>
      <c r="I32" s="30"/>
      <c r="J32" s="31"/>
      <c r="K32" s="31"/>
      <c r="L32" s="31"/>
      <c r="M32" s="31"/>
      <c r="N32" s="31"/>
      <c r="O32" s="34"/>
    </row>
    <row r="33" spans="1:15" s="103" customFormat="1" ht="18" customHeight="1" x14ac:dyDescent="0.2">
      <c r="A33" s="33" t="str">
        <f t="shared" si="2"/>
        <v xml:space="preserve"> </v>
      </c>
      <c r="B33" s="19">
        <f t="shared" si="3"/>
        <v>0</v>
      </c>
      <c r="C33" s="19">
        <f t="shared" si="4"/>
        <v>0</v>
      </c>
      <c r="D33" s="19">
        <f t="shared" si="5"/>
        <v>0</v>
      </c>
      <c r="E33" s="19">
        <f t="shared" si="6"/>
        <v>0</v>
      </c>
      <c r="F33" s="19">
        <f t="shared" si="7"/>
        <v>0</v>
      </c>
      <c r="G33" s="19">
        <f t="shared" si="8"/>
        <v>0</v>
      </c>
      <c r="H33" s="19">
        <f t="shared" si="9"/>
        <v>0</v>
      </c>
      <c r="I33" s="186"/>
      <c r="J33" s="171"/>
      <c r="K33" s="171"/>
      <c r="L33" s="171"/>
      <c r="M33" s="171"/>
      <c r="N33" s="171"/>
      <c r="O33" s="172"/>
    </row>
    <row r="34" spans="1:15" s="185" customFormat="1" ht="15" thickBot="1" x14ac:dyDescent="0.25">
      <c r="A34" s="187" t="s">
        <v>322</v>
      </c>
      <c r="B34" s="188"/>
      <c r="C34" s="189"/>
      <c r="D34" s="189"/>
      <c r="E34" s="189"/>
      <c r="F34" s="189"/>
      <c r="G34" s="162"/>
      <c r="H34" s="190"/>
      <c r="I34" s="162"/>
      <c r="J34" s="162"/>
      <c r="K34" s="163"/>
      <c r="L34" s="163"/>
      <c r="M34" s="162"/>
      <c r="N34" s="163"/>
      <c r="O34" s="164"/>
    </row>
    <row r="35" spans="1:15" s="103" customFormat="1" ht="18" customHeight="1" x14ac:dyDescent="0.2">
      <c r="A35" s="3" t="s">
        <v>4</v>
      </c>
      <c r="B35" s="18">
        <f>SUM(C35:H35)</f>
        <v>2</v>
      </c>
      <c r="C35" s="18">
        <f t="shared" ref="C35:H35" si="10">SUM(C23:C33)</f>
        <v>1.1200000000000001</v>
      </c>
      <c r="D35" s="18">
        <f t="shared" si="10"/>
        <v>0.88</v>
      </c>
      <c r="E35" s="18">
        <f t="shared" si="10"/>
        <v>0</v>
      </c>
      <c r="F35" s="18">
        <f t="shared" si="10"/>
        <v>0</v>
      </c>
      <c r="G35" s="18">
        <f t="shared" si="10"/>
        <v>0</v>
      </c>
      <c r="H35" s="18">
        <f t="shared" si="10"/>
        <v>0</v>
      </c>
      <c r="I35" s="36"/>
      <c r="J35" s="13"/>
    </row>
    <row r="36" spans="1:15" s="103" customFormat="1" ht="18" customHeight="1" x14ac:dyDescent="0.2">
      <c r="A36" s="4" t="s">
        <v>5</v>
      </c>
      <c r="B36" s="12">
        <f t="shared" ref="B36:H36" si="11">100*B35/$B$35</f>
        <v>100</v>
      </c>
      <c r="C36" s="25">
        <f t="shared" si="11"/>
        <v>56.000000000000007</v>
      </c>
      <c r="D36" s="25">
        <f t="shared" si="11"/>
        <v>44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37" t="s">
        <v>29</v>
      </c>
    </row>
    <row r="37" spans="1:15" s="103" customFormat="1" ht="18" customHeight="1" x14ac:dyDescent="0.2">
      <c r="A37" s="93"/>
      <c r="B37" s="94"/>
      <c r="C37" s="25" t="str">
        <f>J9</f>
        <v>OR</v>
      </c>
      <c r="D37" s="25" t="str">
        <f t="shared" ref="D37:H37" si="12">K9</f>
        <v>DR</v>
      </c>
      <c r="E37" s="25" t="str">
        <f t="shared" si="12"/>
        <v>INST</v>
      </c>
      <c r="F37" s="25" t="str">
        <f t="shared" si="12"/>
        <v>OSA</v>
      </c>
      <c r="G37" s="25" t="str">
        <f t="shared" si="12"/>
        <v>OIA</v>
      </c>
      <c r="H37" s="25" t="str">
        <f t="shared" si="12"/>
        <v>(other)</v>
      </c>
      <c r="I37" s="95"/>
    </row>
    <row r="38" spans="1:15" s="103" customFormat="1" ht="6" customHeight="1" x14ac:dyDescent="0.2"/>
  </sheetData>
  <mergeCells count="2">
    <mergeCell ref="F5:I5"/>
    <mergeCell ref="I22:O22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P2" sqref="P2"/>
    </sheetView>
  </sheetViews>
  <sheetFormatPr defaultRowHeight="12.75" x14ac:dyDescent="0.2"/>
  <cols>
    <col min="1" max="1" width="22.42578125" customWidth="1"/>
    <col min="2" max="2" width="12.7109375" customWidth="1"/>
    <col min="3" max="3" width="10.7109375" customWidth="1"/>
    <col min="4" max="4" width="9.5703125" customWidth="1"/>
    <col min="5" max="5" width="9.42578125" bestFit="1" customWidth="1"/>
    <col min="6" max="7" width="9.28515625" customWidth="1"/>
    <col min="8" max="14" width="8.7109375" customWidth="1"/>
    <col min="16" max="16" width="0.85546875" customWidth="1"/>
  </cols>
  <sheetData>
    <row r="1" spans="1:15" ht="15.75" x14ac:dyDescent="0.25">
      <c r="A1" s="40" t="s">
        <v>35</v>
      </c>
      <c r="G1" s="117" t="str">
        <f>Worksheet!G1</f>
        <v>( last update 04/25/13 )</v>
      </c>
      <c r="O1" t="s">
        <v>105</v>
      </c>
    </row>
    <row r="2" spans="1:15" ht="8.25" customHeight="1" x14ac:dyDescent="0.2"/>
    <row r="3" spans="1:15" s="62" customFormat="1" ht="18" customHeight="1" x14ac:dyDescent="0.2">
      <c r="A3" s="110" t="s">
        <v>295</v>
      </c>
      <c r="B3" s="111" t="s">
        <v>114</v>
      </c>
      <c r="E3" s="63" t="s">
        <v>156</v>
      </c>
      <c r="F3" s="68" t="s">
        <v>197</v>
      </c>
      <c r="G3" s="68" t="s">
        <v>198</v>
      </c>
      <c r="H3" s="68" t="s">
        <v>199</v>
      </c>
      <c r="I3" s="68" t="s">
        <v>200</v>
      </c>
      <c r="J3" s="68" t="s">
        <v>201</v>
      </c>
      <c r="K3" s="68"/>
      <c r="L3" s="68"/>
      <c r="M3" s="68"/>
      <c r="N3" s="68"/>
      <c r="O3" s="68"/>
    </row>
    <row r="4" spans="1:15" s="22" customFormat="1" ht="18" customHeight="1" x14ac:dyDescent="0.2">
      <c r="A4" s="110" t="s">
        <v>285</v>
      </c>
      <c r="B4" s="55" t="s">
        <v>290</v>
      </c>
      <c r="C4" s="70" t="s">
        <v>72</v>
      </c>
      <c r="D4" s="55" t="s">
        <v>106</v>
      </c>
      <c r="E4" s="70" t="s">
        <v>73</v>
      </c>
      <c r="F4" s="55" t="s">
        <v>107</v>
      </c>
      <c r="G4" s="55" t="s">
        <v>108</v>
      </c>
      <c r="H4" s="55" t="s">
        <v>109</v>
      </c>
      <c r="I4" s="55" t="s">
        <v>110</v>
      </c>
      <c r="J4" s="55" t="s">
        <v>111</v>
      </c>
      <c r="K4" s="55" t="s">
        <v>112</v>
      </c>
      <c r="L4" s="55" t="s">
        <v>113</v>
      </c>
      <c r="M4" s="55"/>
      <c r="N4" s="55"/>
      <c r="O4" s="55"/>
    </row>
    <row r="5" spans="1:15" ht="18" customHeight="1" x14ac:dyDescent="0.2">
      <c r="A5" s="2"/>
      <c r="B5" s="11"/>
      <c r="C5" s="2"/>
      <c r="D5" s="11"/>
      <c r="E5" s="2"/>
      <c r="F5" s="200" t="s">
        <v>161</v>
      </c>
      <c r="G5" s="200"/>
      <c r="H5" s="200"/>
      <c r="I5" s="201"/>
      <c r="J5" s="89">
        <f>C38</f>
        <v>65.587044534412954</v>
      </c>
      <c r="K5" s="89">
        <f t="shared" ref="K5:O5" si="0">D38</f>
        <v>13.900134952766534</v>
      </c>
      <c r="L5" s="89">
        <f t="shared" si="0"/>
        <v>16.329284750337383</v>
      </c>
      <c r="M5" s="89">
        <f t="shared" si="0"/>
        <v>0</v>
      </c>
      <c r="N5" s="89">
        <f t="shared" si="0"/>
        <v>4.1835357624831317</v>
      </c>
      <c r="O5" s="89">
        <f t="shared" si="0"/>
        <v>0</v>
      </c>
    </row>
    <row r="6" spans="1:15" ht="18" customHeight="1" x14ac:dyDescent="0.2">
      <c r="A6" s="2"/>
      <c r="B6" s="11"/>
      <c r="C6" s="2"/>
      <c r="D6" s="11"/>
      <c r="E6" s="2"/>
      <c r="F6" s="90"/>
      <c r="G6" s="90"/>
      <c r="H6" s="90"/>
      <c r="I6" s="96" t="s">
        <v>257</v>
      </c>
      <c r="J6" s="89" t="str">
        <f>J9</f>
        <v>OR</v>
      </c>
      <c r="K6" s="89" t="str">
        <f t="shared" ref="K6:O6" si="1">K9</f>
        <v>DR</v>
      </c>
      <c r="L6" s="89" t="str">
        <f t="shared" si="1"/>
        <v>INST</v>
      </c>
      <c r="M6" s="89" t="str">
        <f t="shared" si="1"/>
        <v>OSA</v>
      </c>
      <c r="N6" s="89" t="str">
        <f t="shared" si="1"/>
        <v>OIA</v>
      </c>
      <c r="O6" s="89" t="str">
        <f t="shared" si="1"/>
        <v>(other)</v>
      </c>
    </row>
    <row r="7" spans="1:15" ht="8.25" customHeight="1" x14ac:dyDescent="0.2">
      <c r="A7" s="2"/>
      <c r="B7" s="11"/>
      <c r="C7" s="2"/>
      <c r="D7" s="11"/>
      <c r="E7" s="2"/>
      <c r="F7" s="9"/>
    </row>
    <row r="8" spans="1:15" ht="13.5" thickBot="1" x14ac:dyDescent="0.25">
      <c r="A8" s="17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14</v>
      </c>
      <c r="H8" s="17" t="s">
        <v>16</v>
      </c>
      <c r="I8" s="17" t="s">
        <v>18</v>
      </c>
      <c r="J8" s="17" t="s">
        <v>17</v>
      </c>
      <c r="K8" s="17" t="s">
        <v>30</v>
      </c>
      <c r="L8" s="17" t="s">
        <v>31</v>
      </c>
      <c r="M8" s="17" t="s">
        <v>83</v>
      </c>
      <c r="N8" s="17" t="s">
        <v>157</v>
      </c>
      <c r="O8" s="17" t="s">
        <v>169</v>
      </c>
    </row>
    <row r="9" spans="1:15" ht="43.5" customHeight="1" thickBot="1" x14ac:dyDescent="0.3">
      <c r="A9" s="65" t="s">
        <v>241</v>
      </c>
      <c r="B9" s="66" t="s">
        <v>159</v>
      </c>
      <c r="C9" s="66" t="s">
        <v>160</v>
      </c>
      <c r="D9" s="66" t="s">
        <v>351</v>
      </c>
      <c r="E9" s="66" t="s">
        <v>214</v>
      </c>
      <c r="F9" s="66" t="s">
        <v>158</v>
      </c>
      <c r="G9" s="66" t="s">
        <v>353</v>
      </c>
      <c r="H9" s="66" t="s">
        <v>0</v>
      </c>
      <c r="I9" s="66" t="s">
        <v>15</v>
      </c>
      <c r="J9" s="39" t="s">
        <v>2</v>
      </c>
      <c r="K9" s="39" t="s">
        <v>44</v>
      </c>
      <c r="L9" s="39" t="s">
        <v>3</v>
      </c>
      <c r="M9" s="39" t="s">
        <v>124</v>
      </c>
      <c r="N9" s="39" t="s">
        <v>27</v>
      </c>
      <c r="O9" s="161" t="s">
        <v>25</v>
      </c>
    </row>
    <row r="10" spans="1:15" s="1" customFormat="1" ht="18" customHeight="1" x14ac:dyDescent="0.2">
      <c r="A10" s="113" t="s">
        <v>114</v>
      </c>
      <c r="B10" s="115" t="s">
        <v>147</v>
      </c>
      <c r="C10" s="111" t="s">
        <v>12</v>
      </c>
      <c r="D10" s="6" t="s">
        <v>13</v>
      </c>
      <c r="E10" s="6" t="s">
        <v>19</v>
      </c>
      <c r="F10" s="6"/>
      <c r="G10" s="196">
        <v>1</v>
      </c>
      <c r="H10" s="116">
        <v>12</v>
      </c>
      <c r="I10" s="170">
        <f t="shared" ref="I10:I20" si="2">(D10*G10)*H10/12</f>
        <v>1</v>
      </c>
      <c r="J10" s="146">
        <v>0.75</v>
      </c>
      <c r="K10" s="146">
        <v>0.25</v>
      </c>
      <c r="L10" s="146"/>
      <c r="M10" s="146"/>
      <c r="N10" s="146"/>
      <c r="O10" s="146"/>
    </row>
    <row r="11" spans="1:15" s="1" customFormat="1" ht="18" customHeight="1" x14ac:dyDescent="0.2">
      <c r="A11" s="7" t="s">
        <v>216</v>
      </c>
      <c r="B11" s="46" t="s">
        <v>148</v>
      </c>
      <c r="C11" s="8" t="s">
        <v>37</v>
      </c>
      <c r="D11" s="8" t="s">
        <v>13</v>
      </c>
      <c r="E11" s="8" t="s">
        <v>19</v>
      </c>
      <c r="F11" s="8"/>
      <c r="G11" s="196">
        <v>1</v>
      </c>
      <c r="H11" s="116">
        <v>12</v>
      </c>
      <c r="I11" s="170">
        <f t="shared" si="2"/>
        <v>1</v>
      </c>
      <c r="J11" s="150">
        <v>0.75</v>
      </c>
      <c r="K11" s="150">
        <v>0.25</v>
      </c>
      <c r="L11" s="150"/>
      <c r="M11" s="150"/>
      <c r="N11" s="150"/>
      <c r="O11" s="150"/>
    </row>
    <row r="12" spans="1:15" s="1" customFormat="1" ht="18" customHeight="1" x14ac:dyDescent="0.2">
      <c r="A12" s="7" t="s">
        <v>217</v>
      </c>
      <c r="B12" s="46" t="s">
        <v>149</v>
      </c>
      <c r="C12" s="8" t="s">
        <v>45</v>
      </c>
      <c r="D12" s="8" t="s">
        <v>21</v>
      </c>
      <c r="E12" s="8" t="s">
        <v>19</v>
      </c>
      <c r="F12" s="8" t="s">
        <v>20</v>
      </c>
      <c r="G12" s="196">
        <v>1</v>
      </c>
      <c r="H12" s="116">
        <v>9</v>
      </c>
      <c r="I12" s="170">
        <f t="shared" si="2"/>
        <v>0.375</v>
      </c>
      <c r="J12" s="150">
        <v>0.38</v>
      </c>
      <c r="K12" s="150"/>
      <c r="L12" s="150"/>
      <c r="M12" s="150"/>
      <c r="N12" s="150"/>
      <c r="O12" s="150"/>
    </row>
    <row r="13" spans="1:15" s="1" customFormat="1" ht="18" customHeight="1" x14ac:dyDescent="0.2">
      <c r="A13" s="7" t="s">
        <v>115</v>
      </c>
      <c r="B13" s="46" t="s">
        <v>150</v>
      </c>
      <c r="C13" s="8" t="s">
        <v>45</v>
      </c>
      <c r="D13" s="8" t="s">
        <v>21</v>
      </c>
      <c r="E13" s="8" t="s">
        <v>19</v>
      </c>
      <c r="F13" s="8" t="s">
        <v>19</v>
      </c>
      <c r="G13" s="196">
        <v>1</v>
      </c>
      <c r="H13" s="116">
        <v>9</v>
      </c>
      <c r="I13" s="170">
        <f t="shared" si="2"/>
        <v>0.375</v>
      </c>
      <c r="J13" s="150">
        <v>0.32</v>
      </c>
      <c r="K13" s="150"/>
      <c r="L13" s="150">
        <v>0.06</v>
      </c>
      <c r="M13" s="150"/>
      <c r="N13" s="150"/>
      <c r="O13" s="150"/>
    </row>
    <row r="14" spans="1:15" s="1" customFormat="1" ht="18" customHeight="1" x14ac:dyDescent="0.2">
      <c r="A14" s="7" t="s">
        <v>218</v>
      </c>
      <c r="B14" s="46" t="s">
        <v>151</v>
      </c>
      <c r="C14" s="8" t="s">
        <v>46</v>
      </c>
      <c r="D14" s="8" t="s">
        <v>13</v>
      </c>
      <c r="E14" s="8" t="s">
        <v>19</v>
      </c>
      <c r="F14" s="8"/>
      <c r="G14" s="196">
        <v>1</v>
      </c>
      <c r="H14" s="116">
        <v>10.5</v>
      </c>
      <c r="I14" s="170">
        <f t="shared" si="2"/>
        <v>0.875</v>
      </c>
      <c r="J14" s="150">
        <v>0.77</v>
      </c>
      <c r="K14" s="150">
        <v>0.11</v>
      </c>
      <c r="L14" s="150"/>
      <c r="M14" s="150"/>
      <c r="N14" s="150"/>
      <c r="O14" s="150"/>
    </row>
    <row r="15" spans="1:15" s="1" customFormat="1" ht="18" customHeight="1" x14ac:dyDescent="0.2">
      <c r="A15" s="7" t="s">
        <v>219</v>
      </c>
      <c r="B15" s="46" t="s">
        <v>152</v>
      </c>
      <c r="C15" s="8" t="s">
        <v>37</v>
      </c>
      <c r="D15" s="8" t="s">
        <v>13</v>
      </c>
      <c r="E15" s="8" t="s">
        <v>19</v>
      </c>
      <c r="F15" s="8"/>
      <c r="G15" s="196">
        <v>1</v>
      </c>
      <c r="H15" s="116">
        <v>11</v>
      </c>
      <c r="I15" s="170">
        <f t="shared" si="2"/>
        <v>0.91666666666666663</v>
      </c>
      <c r="J15" s="150">
        <v>0.75</v>
      </c>
      <c r="K15" s="150">
        <v>0.17</v>
      </c>
      <c r="L15" s="150"/>
      <c r="M15" s="150"/>
      <c r="N15" s="150"/>
      <c r="O15" s="150"/>
    </row>
    <row r="16" spans="1:15" s="1" customFormat="1" ht="18" customHeight="1" x14ac:dyDescent="0.2">
      <c r="A16" s="7" t="s">
        <v>220</v>
      </c>
      <c r="B16" s="46" t="s">
        <v>153</v>
      </c>
      <c r="C16" s="106" t="s">
        <v>36</v>
      </c>
      <c r="D16" s="8" t="s">
        <v>13</v>
      </c>
      <c r="E16" s="8" t="s">
        <v>19</v>
      </c>
      <c r="F16" s="8"/>
      <c r="G16" s="196">
        <v>1</v>
      </c>
      <c r="H16" s="116">
        <v>12</v>
      </c>
      <c r="I16" s="170">
        <f t="shared" si="2"/>
        <v>1</v>
      </c>
      <c r="J16" s="150">
        <v>0.75</v>
      </c>
      <c r="K16" s="150">
        <v>0.25</v>
      </c>
      <c r="L16" s="150"/>
      <c r="M16" s="150"/>
      <c r="N16" s="150"/>
      <c r="O16" s="150"/>
    </row>
    <row r="17" spans="1:15" s="1" customFormat="1" ht="18" customHeight="1" x14ac:dyDescent="0.2">
      <c r="A17" s="7" t="s">
        <v>221</v>
      </c>
      <c r="B17" s="47" t="s">
        <v>175</v>
      </c>
      <c r="C17" s="8" t="s">
        <v>36</v>
      </c>
      <c r="D17" s="8" t="s">
        <v>13</v>
      </c>
      <c r="E17" s="8" t="s">
        <v>19</v>
      </c>
      <c r="F17" s="8"/>
      <c r="G17" s="196">
        <v>1</v>
      </c>
      <c r="H17" s="116">
        <v>3</v>
      </c>
      <c r="I17" s="170">
        <f t="shared" si="2"/>
        <v>0.25</v>
      </c>
      <c r="J17" s="150">
        <v>0.25</v>
      </c>
      <c r="K17" s="150"/>
      <c r="L17" s="150"/>
      <c r="M17" s="150"/>
      <c r="N17" s="150"/>
      <c r="O17" s="150"/>
    </row>
    <row r="18" spans="1:15" s="1" customFormat="1" ht="18" customHeight="1" x14ac:dyDescent="0.2">
      <c r="A18" s="7" t="s">
        <v>172</v>
      </c>
      <c r="B18" s="47" t="s">
        <v>92</v>
      </c>
      <c r="C18" s="8" t="s">
        <v>38</v>
      </c>
      <c r="D18" s="8" t="s">
        <v>173</v>
      </c>
      <c r="E18" s="8" t="s">
        <v>20</v>
      </c>
      <c r="F18" s="8"/>
      <c r="G18" s="196">
        <v>1</v>
      </c>
      <c r="H18" s="116">
        <v>2.5</v>
      </c>
      <c r="I18" s="170">
        <f t="shared" si="2"/>
        <v>1.1458333333333333</v>
      </c>
      <c r="J18" s="150"/>
      <c r="K18" s="150"/>
      <c r="L18" s="150">
        <v>1.1499999999999999</v>
      </c>
      <c r="M18" s="150"/>
      <c r="N18" s="150"/>
      <c r="O18" s="150"/>
    </row>
    <row r="19" spans="1:15" s="1" customFormat="1" ht="18" customHeight="1" x14ac:dyDescent="0.2">
      <c r="A19" s="7" t="s">
        <v>222</v>
      </c>
      <c r="B19" s="47" t="s">
        <v>225</v>
      </c>
      <c r="C19" s="8" t="s">
        <v>46</v>
      </c>
      <c r="D19" s="8" t="s">
        <v>13</v>
      </c>
      <c r="E19" s="8" t="s">
        <v>20</v>
      </c>
      <c r="F19" s="8"/>
      <c r="G19" s="196">
        <v>0.65</v>
      </c>
      <c r="H19" s="116">
        <v>2.5</v>
      </c>
      <c r="I19" s="170">
        <f t="shared" si="2"/>
        <v>0.13541666666666666</v>
      </c>
      <c r="J19" s="150">
        <v>0.14000000000000001</v>
      </c>
      <c r="K19" s="150"/>
      <c r="L19" s="150"/>
      <c r="M19" s="150"/>
      <c r="N19" s="150"/>
      <c r="O19" s="150"/>
    </row>
    <row r="20" spans="1:15" s="1" customFormat="1" ht="18" customHeight="1" x14ac:dyDescent="0.2">
      <c r="A20" s="7" t="s">
        <v>282</v>
      </c>
      <c r="B20" s="47" t="s">
        <v>92</v>
      </c>
      <c r="C20" s="8" t="s">
        <v>52</v>
      </c>
      <c r="D20" s="8" t="s">
        <v>13</v>
      </c>
      <c r="E20" s="8" t="s">
        <v>20</v>
      </c>
      <c r="F20" s="8"/>
      <c r="G20" s="196">
        <v>0.5</v>
      </c>
      <c r="H20" s="116">
        <v>7.5</v>
      </c>
      <c r="I20" s="170">
        <f t="shared" si="2"/>
        <v>0.3125</v>
      </c>
      <c r="J20" s="150"/>
      <c r="K20" s="150"/>
      <c r="L20" s="150"/>
      <c r="M20" s="150"/>
      <c r="N20" s="150">
        <v>0.31</v>
      </c>
      <c r="O20" s="150"/>
    </row>
    <row r="21" spans="1:15" s="1" customFormat="1" ht="18" customHeight="1" x14ac:dyDescent="0.2">
      <c r="A21" s="177" t="s">
        <v>34</v>
      </c>
      <c r="B21" s="166"/>
      <c r="C21" s="149"/>
      <c r="D21" s="149"/>
      <c r="E21" s="149"/>
      <c r="F21" s="149"/>
      <c r="G21" s="195"/>
      <c r="H21" s="151"/>
      <c r="I21" s="150"/>
      <c r="J21" s="150"/>
      <c r="K21" s="150"/>
      <c r="L21" s="150"/>
      <c r="M21" s="150"/>
      <c r="N21" s="150"/>
      <c r="O21" s="150"/>
    </row>
    <row r="22" spans="1:15" s="185" customFormat="1" ht="15" thickBot="1" x14ac:dyDescent="0.25">
      <c r="A22" s="178" t="s">
        <v>322</v>
      </c>
      <c r="B22" s="179"/>
      <c r="C22" s="180"/>
      <c r="D22" s="180"/>
      <c r="E22" s="180"/>
      <c r="F22" s="180"/>
      <c r="G22" s="181"/>
      <c r="H22" s="182"/>
      <c r="I22" s="181"/>
      <c r="J22" s="181"/>
      <c r="K22" s="183"/>
      <c r="L22" s="183"/>
      <c r="M22" s="181"/>
      <c r="N22" s="183"/>
      <c r="O22" s="184"/>
    </row>
    <row r="23" spans="1:15" s="23" customFormat="1" ht="30" customHeight="1" thickBot="1" x14ac:dyDescent="0.25">
      <c r="A23" s="65" t="str">
        <f t="shared" ref="A23:A35" si="3">A9</f>
        <v>Occupant Name:  Surname (Given Name)</v>
      </c>
      <c r="B23" s="66" t="str">
        <f t="shared" ref="B23:B35" si="4">I9</f>
        <v>Function FTE</v>
      </c>
      <c r="C23" s="127" t="str">
        <f t="shared" ref="C23:C35" si="5">J9</f>
        <v>OR</v>
      </c>
      <c r="D23" s="127" t="str">
        <f t="shared" ref="D23:D35" si="6">K9</f>
        <v>DR</v>
      </c>
      <c r="E23" s="127" t="str">
        <f t="shared" ref="E23:E35" si="7">L9</f>
        <v>INST</v>
      </c>
      <c r="F23" s="127" t="str">
        <f t="shared" ref="F23:F35" si="8">M9</f>
        <v>OSA</v>
      </c>
      <c r="G23" s="127" t="str">
        <f t="shared" ref="G23:G35" si="9">N9</f>
        <v>OIA</v>
      </c>
      <c r="H23" s="127" t="str">
        <f t="shared" ref="H23:H35" si="10">O9</f>
        <v>(other)</v>
      </c>
      <c r="I23" s="202" t="s">
        <v>1</v>
      </c>
      <c r="J23" s="203"/>
      <c r="K23" s="203"/>
      <c r="L23" s="203"/>
      <c r="M23" s="203"/>
      <c r="N23" s="203"/>
      <c r="O23" s="204"/>
    </row>
    <row r="24" spans="1:15" s="1" customFormat="1" ht="18" customHeight="1" x14ac:dyDescent="0.2">
      <c r="A24" s="46" t="str">
        <f t="shared" si="3"/>
        <v>Hastings</v>
      </c>
      <c r="B24" s="18">
        <f t="shared" si="4"/>
        <v>1</v>
      </c>
      <c r="C24" s="18">
        <f t="shared" si="5"/>
        <v>0.75</v>
      </c>
      <c r="D24" s="18">
        <f t="shared" si="6"/>
        <v>0.25</v>
      </c>
      <c r="E24" s="18">
        <f t="shared" si="7"/>
        <v>0</v>
      </c>
      <c r="F24" s="18">
        <f t="shared" si="8"/>
        <v>0</v>
      </c>
      <c r="G24" s="18">
        <f t="shared" si="9"/>
        <v>0</v>
      </c>
      <c r="H24" s="18">
        <f t="shared" si="10"/>
        <v>0</v>
      </c>
      <c r="I24" s="26" t="s">
        <v>116</v>
      </c>
      <c r="J24" s="27"/>
      <c r="K24" s="27"/>
      <c r="L24" s="27"/>
      <c r="M24" s="27"/>
      <c r="N24" s="28"/>
      <c r="O24" s="29"/>
    </row>
    <row r="25" spans="1:15" s="1" customFormat="1" ht="18" customHeight="1" x14ac:dyDescent="0.2">
      <c r="A25" s="5" t="str">
        <f t="shared" si="3"/>
        <v>Jaeger</v>
      </c>
      <c r="B25" s="18">
        <f t="shared" si="4"/>
        <v>1</v>
      </c>
      <c r="C25" s="18">
        <f t="shared" si="5"/>
        <v>0.75</v>
      </c>
      <c r="D25" s="18">
        <f t="shared" si="6"/>
        <v>0.25</v>
      </c>
      <c r="E25" s="18">
        <f t="shared" si="7"/>
        <v>0</v>
      </c>
      <c r="F25" s="18">
        <f t="shared" si="8"/>
        <v>0</v>
      </c>
      <c r="G25" s="18">
        <f t="shared" si="9"/>
        <v>0</v>
      </c>
      <c r="H25" s="18">
        <f t="shared" si="10"/>
        <v>0</v>
      </c>
      <c r="I25" s="26" t="s">
        <v>116</v>
      </c>
      <c r="J25" s="31"/>
      <c r="K25" s="31"/>
      <c r="L25" s="31"/>
      <c r="M25" s="31"/>
      <c r="N25" s="31"/>
      <c r="O25" s="32"/>
    </row>
    <row r="26" spans="1:15" s="1" customFormat="1" ht="18" customHeight="1" x14ac:dyDescent="0.2">
      <c r="A26" s="5" t="str">
        <f t="shared" si="3"/>
        <v>Koenig</v>
      </c>
      <c r="B26" s="18">
        <f t="shared" si="4"/>
        <v>0.375</v>
      </c>
      <c r="C26" s="18">
        <f t="shared" si="5"/>
        <v>0.38</v>
      </c>
      <c r="D26" s="18">
        <f t="shared" si="6"/>
        <v>0</v>
      </c>
      <c r="E26" s="18">
        <f t="shared" si="7"/>
        <v>0</v>
      </c>
      <c r="F26" s="18">
        <f t="shared" si="8"/>
        <v>0</v>
      </c>
      <c r="G26" s="18">
        <f t="shared" si="9"/>
        <v>0</v>
      </c>
      <c r="H26" s="18">
        <f t="shared" si="10"/>
        <v>0</v>
      </c>
      <c r="I26" s="30" t="s">
        <v>117</v>
      </c>
      <c r="J26" s="31"/>
      <c r="K26" s="31"/>
      <c r="L26" s="31"/>
      <c r="M26" s="31"/>
      <c r="N26" s="31"/>
      <c r="O26" s="32"/>
    </row>
    <row r="27" spans="1:15" s="1" customFormat="1" ht="31.5" customHeight="1" x14ac:dyDescent="0.2">
      <c r="A27" s="5" t="str">
        <f t="shared" si="3"/>
        <v>Losse, Lillian</v>
      </c>
      <c r="B27" s="18">
        <f t="shared" si="4"/>
        <v>0.375</v>
      </c>
      <c r="C27" s="18">
        <f t="shared" si="5"/>
        <v>0.32</v>
      </c>
      <c r="D27" s="18">
        <f t="shared" si="6"/>
        <v>0</v>
      </c>
      <c r="E27" s="18">
        <f t="shared" si="7"/>
        <v>0.06</v>
      </c>
      <c r="F27" s="18">
        <f t="shared" si="8"/>
        <v>0</v>
      </c>
      <c r="G27" s="18">
        <f t="shared" si="9"/>
        <v>0</v>
      </c>
      <c r="H27" s="18">
        <f t="shared" si="10"/>
        <v>0</v>
      </c>
      <c r="I27" s="205" t="s">
        <v>174</v>
      </c>
      <c r="J27" s="206"/>
      <c r="K27" s="206"/>
      <c r="L27" s="206"/>
      <c r="M27" s="206"/>
      <c r="N27" s="206"/>
      <c r="O27" s="207"/>
    </row>
    <row r="28" spans="1:15" s="1" customFormat="1" ht="18" customHeight="1" x14ac:dyDescent="0.2">
      <c r="A28" s="5" t="str">
        <f t="shared" si="3"/>
        <v>Losse, Lyman</v>
      </c>
      <c r="B28" s="18">
        <f t="shared" si="4"/>
        <v>0.875</v>
      </c>
      <c r="C28" s="18">
        <f t="shared" si="5"/>
        <v>0.77</v>
      </c>
      <c r="D28" s="18">
        <f t="shared" si="6"/>
        <v>0.11</v>
      </c>
      <c r="E28" s="18">
        <f t="shared" si="7"/>
        <v>0</v>
      </c>
      <c r="F28" s="18">
        <f t="shared" si="8"/>
        <v>0</v>
      </c>
      <c r="G28" s="18">
        <f t="shared" si="9"/>
        <v>0</v>
      </c>
      <c r="H28" s="18">
        <f t="shared" si="10"/>
        <v>0</v>
      </c>
      <c r="I28" s="30" t="s">
        <v>224</v>
      </c>
      <c r="J28" s="31"/>
      <c r="K28" s="31"/>
      <c r="L28" s="31"/>
      <c r="M28" s="31"/>
      <c r="N28" s="31"/>
      <c r="O28" s="32"/>
    </row>
    <row r="29" spans="1:15" s="1" customFormat="1" ht="18" customHeight="1" x14ac:dyDescent="0.2">
      <c r="A29" s="5" t="str">
        <f t="shared" si="3"/>
        <v>Martinez</v>
      </c>
      <c r="B29" s="18">
        <f t="shared" si="4"/>
        <v>0.91666666666666663</v>
      </c>
      <c r="C29" s="18">
        <f t="shared" si="5"/>
        <v>0.75</v>
      </c>
      <c r="D29" s="18">
        <f t="shared" si="6"/>
        <v>0.17</v>
      </c>
      <c r="E29" s="18">
        <f t="shared" si="7"/>
        <v>0</v>
      </c>
      <c r="F29" s="18">
        <f t="shared" si="8"/>
        <v>0</v>
      </c>
      <c r="G29" s="18">
        <f t="shared" si="9"/>
        <v>0</v>
      </c>
      <c r="H29" s="18">
        <f t="shared" si="10"/>
        <v>0</v>
      </c>
      <c r="I29" s="30" t="s">
        <v>223</v>
      </c>
      <c r="J29" s="31"/>
      <c r="K29" s="31"/>
      <c r="L29" s="31"/>
      <c r="M29" s="31"/>
      <c r="N29" s="31"/>
      <c r="O29" s="32"/>
    </row>
    <row r="30" spans="1:15" s="1" customFormat="1" ht="18" customHeight="1" x14ac:dyDescent="0.2">
      <c r="A30" s="5" t="str">
        <f t="shared" si="3"/>
        <v>Norbert</v>
      </c>
      <c r="B30" s="18">
        <f t="shared" si="4"/>
        <v>1</v>
      </c>
      <c r="C30" s="18">
        <f t="shared" si="5"/>
        <v>0.75</v>
      </c>
      <c r="D30" s="18">
        <f t="shared" si="6"/>
        <v>0.25</v>
      </c>
      <c r="E30" s="18">
        <f t="shared" si="7"/>
        <v>0</v>
      </c>
      <c r="F30" s="18">
        <f t="shared" si="8"/>
        <v>0</v>
      </c>
      <c r="G30" s="18">
        <f t="shared" si="9"/>
        <v>0</v>
      </c>
      <c r="H30" s="18">
        <f t="shared" si="10"/>
        <v>0</v>
      </c>
      <c r="I30" s="26" t="s">
        <v>304</v>
      </c>
      <c r="J30" s="31"/>
      <c r="K30" s="31"/>
      <c r="L30" s="31"/>
      <c r="M30" s="31"/>
      <c r="N30" s="31"/>
      <c r="O30" s="32"/>
    </row>
    <row r="31" spans="1:15" s="1" customFormat="1" ht="18" customHeight="1" x14ac:dyDescent="0.2">
      <c r="A31" s="5" t="str">
        <f t="shared" si="3"/>
        <v>Olpin</v>
      </c>
      <c r="B31" s="18">
        <f t="shared" si="4"/>
        <v>0.25</v>
      </c>
      <c r="C31" s="18">
        <f t="shared" si="5"/>
        <v>0.25</v>
      </c>
      <c r="D31" s="18">
        <f t="shared" si="6"/>
        <v>0</v>
      </c>
      <c r="E31" s="18">
        <f t="shared" si="7"/>
        <v>0</v>
      </c>
      <c r="F31" s="18">
        <f t="shared" si="8"/>
        <v>0</v>
      </c>
      <c r="G31" s="18">
        <f t="shared" si="9"/>
        <v>0</v>
      </c>
      <c r="H31" s="18">
        <f t="shared" si="10"/>
        <v>0</v>
      </c>
      <c r="I31" s="30" t="s">
        <v>305</v>
      </c>
      <c r="J31" s="31"/>
      <c r="K31" s="31"/>
      <c r="L31" s="31"/>
      <c r="M31" s="31"/>
      <c r="N31" s="31"/>
      <c r="O31" s="32"/>
    </row>
    <row r="32" spans="1:15" s="1" customFormat="1" ht="18" customHeight="1" x14ac:dyDescent="0.2">
      <c r="A32" s="5" t="str">
        <f t="shared" si="3"/>
        <v>11 499 undergrads</v>
      </c>
      <c r="B32" s="18">
        <f t="shared" si="4"/>
        <v>1.1458333333333333</v>
      </c>
      <c r="C32" s="18">
        <f t="shared" si="5"/>
        <v>0</v>
      </c>
      <c r="D32" s="18">
        <f t="shared" si="6"/>
        <v>0</v>
      </c>
      <c r="E32" s="18">
        <f t="shared" si="7"/>
        <v>1.1499999999999999</v>
      </c>
      <c r="F32" s="18">
        <f t="shared" si="8"/>
        <v>0</v>
      </c>
      <c r="G32" s="18">
        <f t="shared" si="9"/>
        <v>0</v>
      </c>
      <c r="H32" s="18">
        <f t="shared" si="10"/>
        <v>0</v>
      </c>
      <c r="I32" s="30" t="s">
        <v>226</v>
      </c>
      <c r="J32" s="31"/>
      <c r="K32" s="31"/>
      <c r="L32" s="31"/>
      <c r="M32" s="31"/>
      <c r="N32" s="31"/>
      <c r="O32" s="32"/>
    </row>
    <row r="33" spans="1:15" s="1" customFormat="1" ht="18" customHeight="1" x14ac:dyDescent="0.2">
      <c r="A33" s="5" t="str">
        <f t="shared" si="3"/>
        <v>Winters</v>
      </c>
      <c r="B33" s="18">
        <f t="shared" si="4"/>
        <v>0.13541666666666666</v>
      </c>
      <c r="C33" s="18">
        <f t="shared" si="5"/>
        <v>0.14000000000000001</v>
      </c>
      <c r="D33" s="18">
        <f t="shared" si="6"/>
        <v>0</v>
      </c>
      <c r="E33" s="18">
        <f t="shared" si="7"/>
        <v>0</v>
      </c>
      <c r="F33" s="18">
        <f t="shared" si="8"/>
        <v>0</v>
      </c>
      <c r="G33" s="18">
        <f t="shared" si="9"/>
        <v>0</v>
      </c>
      <c r="H33" s="18">
        <f t="shared" si="10"/>
        <v>0</v>
      </c>
      <c r="I33" s="30" t="s">
        <v>176</v>
      </c>
      <c r="J33" s="31"/>
      <c r="K33" s="31"/>
      <c r="L33" s="31"/>
      <c r="M33" s="31"/>
      <c r="N33" s="31"/>
      <c r="O33" s="34"/>
    </row>
    <row r="34" spans="1:15" s="1" customFormat="1" ht="18" customHeight="1" x14ac:dyDescent="0.2">
      <c r="A34" s="5" t="str">
        <f t="shared" si="3"/>
        <v>Zeiss, Zachary</v>
      </c>
      <c r="B34" s="18">
        <f t="shared" si="4"/>
        <v>0.3125</v>
      </c>
      <c r="C34" s="18">
        <f t="shared" si="5"/>
        <v>0</v>
      </c>
      <c r="D34" s="18">
        <f t="shared" si="6"/>
        <v>0</v>
      </c>
      <c r="E34" s="18">
        <f t="shared" si="7"/>
        <v>0</v>
      </c>
      <c r="F34" s="18">
        <f t="shared" si="8"/>
        <v>0</v>
      </c>
      <c r="G34" s="18">
        <f t="shared" si="9"/>
        <v>0.31</v>
      </c>
      <c r="H34" s="18">
        <f t="shared" si="10"/>
        <v>0</v>
      </c>
      <c r="I34" s="30" t="s">
        <v>283</v>
      </c>
      <c r="J34" s="31"/>
      <c r="K34" s="31"/>
      <c r="L34" s="31"/>
      <c r="M34" s="31"/>
      <c r="N34" s="31"/>
      <c r="O34" s="34"/>
    </row>
    <row r="35" spans="1:15" s="1" customFormat="1" ht="18" customHeight="1" x14ac:dyDescent="0.2">
      <c r="A35" s="33" t="str">
        <f t="shared" si="3"/>
        <v xml:space="preserve"> </v>
      </c>
      <c r="B35" s="19">
        <f t="shared" si="4"/>
        <v>0</v>
      </c>
      <c r="C35" s="19">
        <f t="shared" si="5"/>
        <v>0</v>
      </c>
      <c r="D35" s="19">
        <f t="shared" si="6"/>
        <v>0</v>
      </c>
      <c r="E35" s="19">
        <f t="shared" si="7"/>
        <v>0</v>
      </c>
      <c r="F35" s="19">
        <f t="shared" si="8"/>
        <v>0</v>
      </c>
      <c r="G35" s="19">
        <f t="shared" si="9"/>
        <v>0</v>
      </c>
      <c r="H35" s="19">
        <f t="shared" si="10"/>
        <v>0</v>
      </c>
      <c r="I35" s="186"/>
      <c r="J35" s="171"/>
      <c r="K35" s="171"/>
      <c r="L35" s="171"/>
      <c r="M35" s="171"/>
      <c r="N35" s="171"/>
      <c r="O35" s="172"/>
    </row>
    <row r="36" spans="1:15" s="185" customFormat="1" ht="15" thickBot="1" x14ac:dyDescent="0.25">
      <c r="A36" s="187" t="s">
        <v>322</v>
      </c>
      <c r="B36" s="188"/>
      <c r="C36" s="189"/>
      <c r="D36" s="189"/>
      <c r="E36" s="189"/>
      <c r="F36" s="189"/>
      <c r="G36" s="162"/>
      <c r="H36" s="190"/>
      <c r="I36" s="162"/>
      <c r="J36" s="162"/>
      <c r="K36" s="163"/>
      <c r="L36" s="163"/>
      <c r="M36" s="162"/>
      <c r="N36" s="163"/>
      <c r="O36" s="164"/>
    </row>
    <row r="37" spans="1:15" s="1" customFormat="1" ht="18" customHeight="1" x14ac:dyDescent="0.2">
      <c r="A37" s="3" t="s">
        <v>4</v>
      </c>
      <c r="B37" s="18">
        <f>SUM(C37:H37)</f>
        <v>7.4099999999999993</v>
      </c>
      <c r="C37" s="18">
        <f t="shared" ref="C37:H37" si="11">SUM(C24:C35)</f>
        <v>4.8599999999999994</v>
      </c>
      <c r="D37" s="18">
        <f t="shared" si="11"/>
        <v>1.03</v>
      </c>
      <c r="E37" s="18">
        <f t="shared" si="11"/>
        <v>1.21</v>
      </c>
      <c r="F37" s="18">
        <f t="shared" si="11"/>
        <v>0</v>
      </c>
      <c r="G37" s="18">
        <f t="shared" si="11"/>
        <v>0.31</v>
      </c>
      <c r="H37" s="18">
        <f t="shared" si="11"/>
        <v>0</v>
      </c>
      <c r="I37" s="36"/>
      <c r="J37" s="13"/>
    </row>
    <row r="38" spans="1:15" s="1" customFormat="1" ht="18" customHeight="1" x14ac:dyDescent="0.2">
      <c r="A38" s="4" t="s">
        <v>5</v>
      </c>
      <c r="B38" s="12">
        <f t="shared" ref="B38:H38" si="12">100*B37/$B$37</f>
        <v>100</v>
      </c>
      <c r="C38" s="25">
        <f t="shared" si="12"/>
        <v>65.587044534412954</v>
      </c>
      <c r="D38" s="25">
        <f t="shared" si="12"/>
        <v>13.900134952766534</v>
      </c>
      <c r="E38" s="25">
        <f t="shared" si="12"/>
        <v>16.329284750337383</v>
      </c>
      <c r="F38" s="25">
        <f t="shared" ref="F38" si="13">100*F37/$B$37</f>
        <v>0</v>
      </c>
      <c r="G38" s="25">
        <f t="shared" si="12"/>
        <v>4.1835357624831317</v>
      </c>
      <c r="H38" s="25">
        <f t="shared" si="12"/>
        <v>0</v>
      </c>
      <c r="I38" s="37" t="s">
        <v>29</v>
      </c>
    </row>
    <row r="39" spans="1:15" s="1" customFormat="1" ht="18" customHeight="1" x14ac:dyDescent="0.2">
      <c r="A39" s="93"/>
      <c r="B39" s="94"/>
      <c r="C39" s="25" t="str">
        <f>J9</f>
        <v>OR</v>
      </c>
      <c r="D39" s="25" t="str">
        <f t="shared" ref="D39:H39" si="14">K9</f>
        <v>DR</v>
      </c>
      <c r="E39" s="25" t="str">
        <f t="shared" si="14"/>
        <v>INST</v>
      </c>
      <c r="F39" s="25" t="str">
        <f t="shared" si="14"/>
        <v>OSA</v>
      </c>
      <c r="G39" s="25" t="str">
        <f t="shared" si="14"/>
        <v>OIA</v>
      </c>
      <c r="H39" s="25" t="str">
        <f t="shared" si="14"/>
        <v>(other)</v>
      </c>
      <c r="I39" s="95"/>
    </row>
    <row r="40" spans="1:15" s="1" customFormat="1" ht="6" customHeight="1" x14ac:dyDescent="0.2"/>
  </sheetData>
  <sheetProtection selectLockedCells="1"/>
  <mergeCells count="3">
    <mergeCell ref="I23:O23"/>
    <mergeCell ref="I27:O27"/>
    <mergeCell ref="F5:I5"/>
  </mergeCells>
  <pageMargins left="0.7" right="0.45" top="0.75" bottom="0.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O2" sqref="O2"/>
    </sheetView>
  </sheetViews>
  <sheetFormatPr defaultRowHeight="12.75" x14ac:dyDescent="0.2"/>
  <cols>
    <col min="1" max="1" width="22.42578125" customWidth="1"/>
    <col min="2" max="2" width="12.42578125" bestFit="1" customWidth="1"/>
    <col min="3" max="3" width="10.7109375" customWidth="1"/>
    <col min="4" max="4" width="9.5703125" customWidth="1"/>
    <col min="5" max="5" width="9.42578125" bestFit="1" customWidth="1"/>
    <col min="6" max="7" width="9.42578125" customWidth="1"/>
    <col min="8" max="14" width="8.7109375" customWidth="1"/>
    <col min="16" max="16" width="0.85546875" customWidth="1"/>
  </cols>
  <sheetData>
    <row r="1" spans="1:15" ht="15.75" x14ac:dyDescent="0.25">
      <c r="A1" s="40" t="s">
        <v>35</v>
      </c>
      <c r="G1" s="117" t="str">
        <f>Worksheet!G1</f>
        <v>( last update 04/25/13 )</v>
      </c>
      <c r="O1" t="s">
        <v>79</v>
      </c>
    </row>
    <row r="2" spans="1:15" ht="8.25" customHeight="1" x14ac:dyDescent="0.2"/>
    <row r="3" spans="1:15" s="62" customFormat="1" ht="18" customHeight="1" x14ac:dyDescent="0.2">
      <c r="A3" s="110" t="s">
        <v>295</v>
      </c>
      <c r="B3" s="111" t="s">
        <v>294</v>
      </c>
      <c r="E3" s="63" t="s">
        <v>156</v>
      </c>
      <c r="F3" s="68" t="s">
        <v>193</v>
      </c>
      <c r="G3" s="68" t="s">
        <v>194</v>
      </c>
      <c r="H3" s="68" t="s">
        <v>195</v>
      </c>
      <c r="I3" s="68" t="s">
        <v>196</v>
      </c>
      <c r="J3" s="68"/>
      <c r="K3" s="68"/>
      <c r="L3" s="68"/>
      <c r="M3" s="68"/>
      <c r="N3" s="68"/>
      <c r="O3" s="68"/>
    </row>
    <row r="4" spans="1:15" s="24" customFormat="1" ht="18" customHeight="1" x14ac:dyDescent="0.2">
      <c r="A4" s="64" t="s">
        <v>285</v>
      </c>
      <c r="B4" s="55" t="s">
        <v>288</v>
      </c>
      <c r="C4" s="70" t="s">
        <v>72</v>
      </c>
      <c r="D4" s="109">
        <v>6789</v>
      </c>
      <c r="E4" s="70" t="s">
        <v>73</v>
      </c>
      <c r="F4" s="55">
        <v>234</v>
      </c>
      <c r="G4" s="54" t="s">
        <v>104</v>
      </c>
      <c r="H4" s="54" t="s">
        <v>103</v>
      </c>
      <c r="I4" s="54" t="s">
        <v>102</v>
      </c>
      <c r="J4" s="54" t="s">
        <v>101</v>
      </c>
      <c r="K4" s="54"/>
      <c r="L4" s="54"/>
      <c r="M4" s="54"/>
      <c r="N4" s="54"/>
      <c r="O4" s="54"/>
    </row>
    <row r="5" spans="1:15" ht="18" customHeight="1" x14ac:dyDescent="0.2">
      <c r="A5" s="2"/>
      <c r="B5" s="11"/>
      <c r="C5" s="2"/>
      <c r="D5" s="11"/>
      <c r="E5" s="2"/>
      <c r="F5" s="200" t="s">
        <v>161</v>
      </c>
      <c r="G5" s="200"/>
      <c r="H5" s="200"/>
      <c r="I5" s="201"/>
      <c r="J5" s="89">
        <f>C30</f>
        <v>0</v>
      </c>
      <c r="K5" s="89">
        <f t="shared" ref="K5:O5" si="0">D30</f>
        <v>0</v>
      </c>
      <c r="L5" s="89">
        <f t="shared" si="0"/>
        <v>1.3574660633484166</v>
      </c>
      <c r="M5" s="89">
        <f t="shared" si="0"/>
        <v>0</v>
      </c>
      <c r="N5" s="89">
        <f t="shared" si="0"/>
        <v>0</v>
      </c>
      <c r="O5" s="89">
        <f t="shared" si="0"/>
        <v>98.642533936651589</v>
      </c>
    </row>
    <row r="6" spans="1:15" ht="18" customHeight="1" x14ac:dyDescent="0.2">
      <c r="A6" s="2"/>
      <c r="B6" s="11"/>
      <c r="C6" s="2"/>
      <c r="D6" s="11"/>
      <c r="E6" s="2"/>
      <c r="F6" s="90"/>
      <c r="G6" s="90"/>
      <c r="H6" s="90"/>
      <c r="I6" s="96" t="s">
        <v>257</v>
      </c>
      <c r="J6" s="89" t="str">
        <f>J9</f>
        <v>OR</v>
      </c>
      <c r="K6" s="89" t="str">
        <f t="shared" ref="K6:O6" si="1">K9</f>
        <v>DR</v>
      </c>
      <c r="L6" s="89" t="str">
        <f t="shared" si="1"/>
        <v>INST</v>
      </c>
      <c r="M6" s="89" t="str">
        <f t="shared" si="1"/>
        <v>OSA</v>
      </c>
      <c r="N6" s="89" t="str">
        <f t="shared" si="1"/>
        <v>OIA</v>
      </c>
      <c r="O6" s="89" t="str">
        <f t="shared" si="1"/>
        <v>APL</v>
      </c>
    </row>
    <row r="7" spans="1:15" ht="8.25" customHeight="1" x14ac:dyDescent="0.2">
      <c r="A7" s="2"/>
      <c r="B7" s="11"/>
      <c r="C7" s="2"/>
      <c r="D7" s="11"/>
      <c r="E7" s="2"/>
      <c r="F7" s="9"/>
    </row>
    <row r="8" spans="1:15" ht="13.5" thickBot="1" x14ac:dyDescent="0.25">
      <c r="A8" s="17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14</v>
      </c>
      <c r="H8" s="17" t="s">
        <v>16</v>
      </c>
      <c r="I8" s="17" t="s">
        <v>18</v>
      </c>
      <c r="J8" s="17" t="s">
        <v>17</v>
      </c>
      <c r="K8" s="17" t="s">
        <v>30</v>
      </c>
      <c r="L8" s="17" t="s">
        <v>31</v>
      </c>
      <c r="M8" s="17" t="s">
        <v>83</v>
      </c>
      <c r="N8" s="17" t="s">
        <v>157</v>
      </c>
      <c r="O8" s="17" t="s">
        <v>169</v>
      </c>
    </row>
    <row r="9" spans="1:15" ht="43.5" customHeight="1" thickBot="1" x14ac:dyDescent="0.3">
      <c r="A9" s="65" t="s">
        <v>241</v>
      </c>
      <c r="B9" s="66" t="s">
        <v>159</v>
      </c>
      <c r="C9" s="66" t="s">
        <v>160</v>
      </c>
      <c r="D9" s="66" t="s">
        <v>351</v>
      </c>
      <c r="E9" s="66" t="s">
        <v>214</v>
      </c>
      <c r="F9" s="66" t="s">
        <v>158</v>
      </c>
      <c r="G9" s="66" t="s">
        <v>353</v>
      </c>
      <c r="H9" s="66" t="s">
        <v>0</v>
      </c>
      <c r="I9" s="66" t="s">
        <v>15</v>
      </c>
      <c r="J9" s="39" t="s">
        <v>2</v>
      </c>
      <c r="K9" s="39" t="s">
        <v>44</v>
      </c>
      <c r="L9" s="39" t="s">
        <v>3</v>
      </c>
      <c r="M9" s="39" t="s">
        <v>124</v>
      </c>
      <c r="N9" s="39" t="s">
        <v>27</v>
      </c>
      <c r="O9" s="67" t="s">
        <v>76</v>
      </c>
    </row>
    <row r="10" spans="1:15" s="1" customFormat="1" ht="18" customHeight="1" x14ac:dyDescent="0.2">
      <c r="A10" s="113" t="s">
        <v>95</v>
      </c>
      <c r="B10" s="115" t="s">
        <v>131</v>
      </c>
      <c r="C10" s="111" t="s">
        <v>12</v>
      </c>
      <c r="D10" s="6" t="s">
        <v>13</v>
      </c>
      <c r="E10" s="6" t="s">
        <v>19</v>
      </c>
      <c r="F10" s="6"/>
      <c r="G10" s="196">
        <v>0.6</v>
      </c>
      <c r="H10" s="116">
        <v>12</v>
      </c>
      <c r="I10" s="170">
        <f t="shared" ref="I10:I18" si="2">(D10*G10)*H10/12</f>
        <v>0.6</v>
      </c>
      <c r="J10" s="146"/>
      <c r="K10" s="146"/>
      <c r="L10" s="146"/>
      <c r="M10" s="146"/>
      <c r="N10" s="146"/>
      <c r="O10" s="146">
        <v>0.6</v>
      </c>
    </row>
    <row r="11" spans="1:15" s="1" customFormat="1" ht="18" customHeight="1" x14ac:dyDescent="0.2">
      <c r="A11" s="7" t="s">
        <v>96</v>
      </c>
      <c r="B11" s="46" t="s">
        <v>132</v>
      </c>
      <c r="C11" s="8" t="s">
        <v>47</v>
      </c>
      <c r="D11" s="8" t="s">
        <v>13</v>
      </c>
      <c r="E11" s="8" t="s">
        <v>19</v>
      </c>
      <c r="F11" s="8"/>
      <c r="G11" s="196">
        <v>1</v>
      </c>
      <c r="H11" s="116">
        <v>12</v>
      </c>
      <c r="I11" s="170">
        <f t="shared" si="2"/>
        <v>1</v>
      </c>
      <c r="J11" s="150"/>
      <c r="K11" s="150"/>
      <c r="L11" s="150"/>
      <c r="M11" s="150"/>
      <c r="N11" s="150"/>
      <c r="O11" s="150">
        <v>1</v>
      </c>
    </row>
    <row r="12" spans="1:15" s="1" customFormat="1" ht="18" customHeight="1" x14ac:dyDescent="0.2">
      <c r="A12" s="7" t="s">
        <v>97</v>
      </c>
      <c r="B12" s="46" t="s">
        <v>133</v>
      </c>
      <c r="C12" s="8" t="s">
        <v>45</v>
      </c>
      <c r="D12" s="8" t="s">
        <v>21</v>
      </c>
      <c r="E12" s="8" t="s">
        <v>19</v>
      </c>
      <c r="F12" s="8" t="s">
        <v>20</v>
      </c>
      <c r="G12" s="196">
        <v>1</v>
      </c>
      <c r="H12" s="116">
        <v>9</v>
      </c>
      <c r="I12" s="170">
        <f t="shared" si="2"/>
        <v>0.375</v>
      </c>
      <c r="J12" s="150"/>
      <c r="K12" s="150"/>
      <c r="L12" s="150"/>
      <c r="M12" s="150"/>
      <c r="N12" s="150"/>
      <c r="O12" s="150">
        <v>0.38</v>
      </c>
    </row>
    <row r="13" spans="1:15" s="1" customFormat="1" ht="18" customHeight="1" x14ac:dyDescent="0.2">
      <c r="A13" s="7" t="s">
        <v>98</v>
      </c>
      <c r="B13" s="46" t="s">
        <v>134</v>
      </c>
      <c r="C13" s="8" t="s">
        <v>45</v>
      </c>
      <c r="D13" s="8" t="s">
        <v>21</v>
      </c>
      <c r="E13" s="8" t="s">
        <v>19</v>
      </c>
      <c r="F13" s="8" t="s">
        <v>19</v>
      </c>
      <c r="G13" s="196">
        <v>1</v>
      </c>
      <c r="H13" s="116">
        <v>12</v>
      </c>
      <c r="I13" s="170">
        <f t="shared" si="2"/>
        <v>0.5</v>
      </c>
      <c r="J13" s="150"/>
      <c r="K13" s="150"/>
      <c r="L13" s="150">
        <v>0.06</v>
      </c>
      <c r="M13" s="150"/>
      <c r="N13" s="150"/>
      <c r="O13" s="150">
        <v>0.44</v>
      </c>
    </row>
    <row r="14" spans="1:15" s="1" customFormat="1" ht="18" customHeight="1" x14ac:dyDescent="0.2">
      <c r="A14" s="7" t="s">
        <v>99</v>
      </c>
      <c r="B14" s="46" t="s">
        <v>135</v>
      </c>
      <c r="C14" s="8" t="s">
        <v>37</v>
      </c>
      <c r="D14" s="8" t="s">
        <v>13</v>
      </c>
      <c r="E14" s="8" t="s">
        <v>19</v>
      </c>
      <c r="F14" s="8"/>
      <c r="G14" s="196">
        <v>1</v>
      </c>
      <c r="H14" s="116">
        <v>11</v>
      </c>
      <c r="I14" s="170">
        <f t="shared" si="2"/>
        <v>0.91666666666666663</v>
      </c>
      <c r="J14" s="150"/>
      <c r="K14" s="150"/>
      <c r="L14" s="150"/>
      <c r="M14" s="150"/>
      <c r="N14" s="150"/>
      <c r="O14" s="150">
        <v>0.69</v>
      </c>
    </row>
    <row r="15" spans="1:15" s="1" customFormat="1" ht="18" customHeight="1" x14ac:dyDescent="0.2">
      <c r="A15" s="7" t="s">
        <v>100</v>
      </c>
      <c r="B15" s="46" t="s">
        <v>136</v>
      </c>
      <c r="C15" s="8" t="s">
        <v>36</v>
      </c>
      <c r="D15" s="8" t="s">
        <v>13</v>
      </c>
      <c r="E15" s="8" t="s">
        <v>19</v>
      </c>
      <c r="F15" s="8"/>
      <c r="G15" s="196">
        <v>1</v>
      </c>
      <c r="H15" s="116">
        <v>12</v>
      </c>
      <c r="I15" s="170">
        <f t="shared" si="2"/>
        <v>1</v>
      </c>
      <c r="J15" s="150"/>
      <c r="K15" s="150"/>
      <c r="L15" s="150"/>
      <c r="M15" s="150"/>
      <c r="N15" s="150"/>
      <c r="O15" s="150">
        <v>1</v>
      </c>
    </row>
    <row r="16" spans="1:15" s="1" customFormat="1" ht="18" customHeight="1" x14ac:dyDescent="0.2">
      <c r="A16" s="7" t="s">
        <v>237</v>
      </c>
      <c r="B16" s="46" t="s">
        <v>137</v>
      </c>
      <c r="C16" s="8" t="s">
        <v>46</v>
      </c>
      <c r="D16" s="8" t="s">
        <v>13</v>
      </c>
      <c r="E16" s="8" t="s">
        <v>19</v>
      </c>
      <c r="F16" s="8"/>
      <c r="G16" s="196">
        <v>1</v>
      </c>
      <c r="H16" s="116">
        <v>3</v>
      </c>
      <c r="I16" s="170">
        <f t="shared" si="2"/>
        <v>0.25</v>
      </c>
      <c r="J16" s="150"/>
      <c r="K16" s="150"/>
      <c r="L16" s="150"/>
      <c r="M16" s="150"/>
      <c r="N16" s="150"/>
      <c r="O16" s="150">
        <v>0.25</v>
      </c>
    </row>
    <row r="17" spans="1:15" s="1" customFormat="1" ht="18" customHeight="1" x14ac:dyDescent="0.2">
      <c r="A17" s="148" t="s">
        <v>34</v>
      </c>
      <c r="B17" s="166"/>
      <c r="C17" s="149"/>
      <c r="D17" s="149"/>
      <c r="E17" s="149"/>
      <c r="F17" s="149"/>
      <c r="G17" s="194"/>
      <c r="H17" s="147"/>
      <c r="I17" s="170">
        <f t="shared" si="2"/>
        <v>0</v>
      </c>
      <c r="J17" s="150"/>
      <c r="K17" s="150"/>
      <c r="L17" s="150"/>
      <c r="M17" s="150"/>
      <c r="N17" s="150"/>
      <c r="O17" s="150"/>
    </row>
    <row r="18" spans="1:15" s="1" customFormat="1" ht="18" customHeight="1" thickBot="1" x14ac:dyDescent="0.25">
      <c r="A18" s="167" t="s">
        <v>34</v>
      </c>
      <c r="B18" s="168"/>
      <c r="C18" s="169"/>
      <c r="D18" s="169"/>
      <c r="E18" s="169"/>
      <c r="F18" s="169"/>
      <c r="G18" s="197"/>
      <c r="H18" s="176"/>
      <c r="I18" s="170">
        <f t="shared" si="2"/>
        <v>0</v>
      </c>
      <c r="J18" s="165"/>
      <c r="K18" s="165"/>
      <c r="L18" s="165"/>
      <c r="M18" s="165"/>
      <c r="N18" s="165"/>
      <c r="O18" s="165"/>
    </row>
    <row r="19" spans="1:15" s="23" customFormat="1" ht="30" customHeight="1" thickBot="1" x14ac:dyDescent="0.25">
      <c r="A19" s="16" t="str">
        <f t="shared" ref="A19:A28" si="3">A9</f>
        <v>Occupant Name:  Surname (Given Name)</v>
      </c>
      <c r="B19" s="16" t="str">
        <f t="shared" ref="B19:B28" si="4">I9</f>
        <v>Function FTE</v>
      </c>
      <c r="C19" s="38" t="str">
        <f t="shared" ref="C19:C28" si="5">J9</f>
        <v>OR</v>
      </c>
      <c r="D19" s="38" t="str">
        <f t="shared" ref="D19:D28" si="6">K9</f>
        <v>DR</v>
      </c>
      <c r="E19" s="38" t="str">
        <f t="shared" ref="E19:E28" si="7">L9</f>
        <v>INST</v>
      </c>
      <c r="F19" s="38" t="str">
        <f t="shared" ref="F19:F28" si="8">M9</f>
        <v>OSA</v>
      </c>
      <c r="G19" s="38" t="str">
        <f t="shared" ref="G19:G28" si="9">N9</f>
        <v>OIA</v>
      </c>
      <c r="H19" s="38" t="str">
        <f t="shared" ref="H19:H28" si="10">O9</f>
        <v>APL</v>
      </c>
      <c r="I19" s="202" t="s">
        <v>1</v>
      </c>
      <c r="J19" s="203"/>
      <c r="K19" s="203"/>
      <c r="L19" s="203"/>
      <c r="M19" s="203"/>
      <c r="N19" s="203"/>
      <c r="O19" s="208"/>
    </row>
    <row r="20" spans="1:15" s="1" customFormat="1" ht="18" customHeight="1" x14ac:dyDescent="0.2">
      <c r="A20" s="46" t="str">
        <f t="shared" si="3"/>
        <v>Abbott, Arlan</v>
      </c>
      <c r="B20" s="18">
        <f t="shared" si="4"/>
        <v>0.6</v>
      </c>
      <c r="C20" s="18">
        <f t="shared" si="5"/>
        <v>0</v>
      </c>
      <c r="D20" s="18">
        <f t="shared" si="6"/>
        <v>0</v>
      </c>
      <c r="E20" s="18">
        <f t="shared" si="7"/>
        <v>0</v>
      </c>
      <c r="F20" s="18">
        <f t="shared" si="8"/>
        <v>0</v>
      </c>
      <c r="G20" s="18">
        <f t="shared" si="9"/>
        <v>0</v>
      </c>
      <c r="H20" s="18">
        <f t="shared" si="10"/>
        <v>0.6</v>
      </c>
      <c r="I20" s="26" t="s">
        <v>77</v>
      </c>
      <c r="J20" s="27"/>
      <c r="K20" s="27"/>
      <c r="L20" s="27"/>
      <c r="M20" s="27"/>
      <c r="N20" s="28"/>
      <c r="O20" s="29"/>
    </row>
    <row r="21" spans="1:15" s="1" customFormat="1" ht="18" customHeight="1" x14ac:dyDescent="0.2">
      <c r="A21" s="5" t="str">
        <f t="shared" si="3"/>
        <v>Brown, Bill</v>
      </c>
      <c r="B21" s="18">
        <f t="shared" si="4"/>
        <v>1</v>
      </c>
      <c r="C21" s="18">
        <f t="shared" si="5"/>
        <v>0</v>
      </c>
      <c r="D21" s="18">
        <f t="shared" si="6"/>
        <v>0</v>
      </c>
      <c r="E21" s="18">
        <f t="shared" si="7"/>
        <v>0</v>
      </c>
      <c r="F21" s="18">
        <f t="shared" si="8"/>
        <v>0</v>
      </c>
      <c r="G21" s="18">
        <f t="shared" si="9"/>
        <v>0</v>
      </c>
      <c r="H21" s="18">
        <f t="shared" si="10"/>
        <v>1</v>
      </c>
      <c r="I21" s="30" t="s">
        <v>302</v>
      </c>
      <c r="J21" s="31"/>
      <c r="K21" s="31"/>
      <c r="L21" s="31"/>
      <c r="M21" s="31"/>
      <c r="N21" s="31"/>
      <c r="O21" s="32"/>
    </row>
    <row r="22" spans="1:15" s="1" customFormat="1" ht="18" customHeight="1" x14ac:dyDescent="0.2">
      <c r="A22" s="5" t="str">
        <f t="shared" si="3"/>
        <v>Curtiss, Calvin</v>
      </c>
      <c r="B22" s="18">
        <f t="shared" si="4"/>
        <v>0.375</v>
      </c>
      <c r="C22" s="18">
        <f t="shared" si="5"/>
        <v>0</v>
      </c>
      <c r="D22" s="18">
        <f t="shared" si="6"/>
        <v>0</v>
      </c>
      <c r="E22" s="18">
        <f t="shared" si="7"/>
        <v>0</v>
      </c>
      <c r="F22" s="18">
        <f t="shared" si="8"/>
        <v>0</v>
      </c>
      <c r="G22" s="18">
        <f t="shared" si="9"/>
        <v>0</v>
      </c>
      <c r="H22" s="18">
        <f t="shared" si="10"/>
        <v>0.38</v>
      </c>
      <c r="I22" s="30" t="s">
        <v>24</v>
      </c>
      <c r="J22" s="31"/>
      <c r="K22" s="31"/>
      <c r="L22" s="31"/>
      <c r="M22" s="31"/>
      <c r="N22" s="31"/>
      <c r="O22" s="32"/>
    </row>
    <row r="23" spans="1:15" s="1" customFormat="1" ht="18" customHeight="1" x14ac:dyDescent="0.2">
      <c r="A23" s="5" t="str">
        <f t="shared" si="3"/>
        <v>Drake, Dustin</v>
      </c>
      <c r="B23" s="18">
        <f t="shared" si="4"/>
        <v>0.5</v>
      </c>
      <c r="C23" s="18">
        <f t="shared" si="5"/>
        <v>0</v>
      </c>
      <c r="D23" s="18">
        <f t="shared" si="6"/>
        <v>0</v>
      </c>
      <c r="E23" s="18">
        <f t="shared" si="7"/>
        <v>0.06</v>
      </c>
      <c r="F23" s="18">
        <f t="shared" si="8"/>
        <v>0</v>
      </c>
      <c r="G23" s="18">
        <f t="shared" si="9"/>
        <v>0</v>
      </c>
      <c r="H23" s="18">
        <f t="shared" si="10"/>
        <v>0.44</v>
      </c>
      <c r="I23" s="30" t="s">
        <v>192</v>
      </c>
      <c r="J23" s="31"/>
      <c r="K23" s="31"/>
      <c r="L23" s="31"/>
      <c r="M23" s="31"/>
      <c r="N23" s="31"/>
      <c r="O23" s="32"/>
    </row>
    <row r="24" spans="1:15" s="1" customFormat="1" ht="18" customHeight="1" x14ac:dyDescent="0.2">
      <c r="A24" s="5" t="str">
        <f t="shared" si="3"/>
        <v>Edmonds, Evelyn</v>
      </c>
      <c r="B24" s="18">
        <f t="shared" si="4"/>
        <v>0.91666666666666663</v>
      </c>
      <c r="C24" s="18">
        <f t="shared" si="5"/>
        <v>0</v>
      </c>
      <c r="D24" s="18">
        <f t="shared" si="6"/>
        <v>0</v>
      </c>
      <c r="E24" s="18">
        <f t="shared" si="7"/>
        <v>0</v>
      </c>
      <c r="F24" s="18">
        <f t="shared" si="8"/>
        <v>0</v>
      </c>
      <c r="G24" s="18">
        <f t="shared" si="9"/>
        <v>0</v>
      </c>
      <c r="H24" s="18">
        <f t="shared" si="10"/>
        <v>0.69</v>
      </c>
      <c r="I24" s="30" t="s">
        <v>81</v>
      </c>
      <c r="J24" s="31"/>
      <c r="K24" s="31"/>
      <c r="L24" s="31"/>
      <c r="M24" s="31"/>
      <c r="N24" s="31"/>
      <c r="O24" s="32"/>
    </row>
    <row r="25" spans="1:15" s="1" customFormat="1" ht="18" customHeight="1" x14ac:dyDescent="0.2">
      <c r="A25" s="5" t="str">
        <f t="shared" si="3"/>
        <v>Fehlberg, Fritz</v>
      </c>
      <c r="B25" s="18">
        <f t="shared" si="4"/>
        <v>1</v>
      </c>
      <c r="C25" s="18">
        <f t="shared" si="5"/>
        <v>0</v>
      </c>
      <c r="D25" s="18">
        <f t="shared" si="6"/>
        <v>0</v>
      </c>
      <c r="E25" s="18">
        <f t="shared" si="7"/>
        <v>0</v>
      </c>
      <c r="F25" s="18">
        <f t="shared" si="8"/>
        <v>0</v>
      </c>
      <c r="G25" s="18">
        <f t="shared" si="9"/>
        <v>0</v>
      </c>
      <c r="H25" s="18">
        <f t="shared" si="10"/>
        <v>1</v>
      </c>
      <c r="I25" s="30" t="s">
        <v>301</v>
      </c>
      <c r="J25" s="31"/>
      <c r="K25" s="31"/>
      <c r="L25" s="31"/>
      <c r="M25" s="31"/>
      <c r="N25" s="31"/>
      <c r="O25" s="32"/>
    </row>
    <row r="26" spans="1:15" s="1" customFormat="1" ht="18" customHeight="1" x14ac:dyDescent="0.2">
      <c r="A26" s="5" t="str">
        <f t="shared" si="3"/>
        <v>Gregory, Garrison</v>
      </c>
      <c r="B26" s="18">
        <f t="shared" si="4"/>
        <v>0.25</v>
      </c>
      <c r="C26" s="18">
        <f t="shared" si="5"/>
        <v>0</v>
      </c>
      <c r="D26" s="18">
        <f t="shared" si="6"/>
        <v>0</v>
      </c>
      <c r="E26" s="18">
        <f t="shared" si="7"/>
        <v>0</v>
      </c>
      <c r="F26" s="18">
        <f t="shared" si="8"/>
        <v>0</v>
      </c>
      <c r="G26" s="18">
        <f t="shared" si="9"/>
        <v>0</v>
      </c>
      <c r="H26" s="18">
        <f t="shared" si="10"/>
        <v>0.25</v>
      </c>
      <c r="I26" s="30" t="s">
        <v>82</v>
      </c>
      <c r="J26" s="31"/>
      <c r="K26" s="31"/>
      <c r="L26" s="31"/>
      <c r="M26" s="31"/>
      <c r="N26" s="31"/>
      <c r="O26" s="32"/>
    </row>
    <row r="27" spans="1:15" s="1" customFormat="1" ht="18" customHeight="1" x14ac:dyDescent="0.2">
      <c r="A27" s="5" t="str">
        <f t="shared" si="3"/>
        <v xml:space="preserve"> </v>
      </c>
      <c r="B27" s="18">
        <f t="shared" si="4"/>
        <v>0</v>
      </c>
      <c r="C27" s="18">
        <f t="shared" si="5"/>
        <v>0</v>
      </c>
      <c r="D27" s="18">
        <f t="shared" si="6"/>
        <v>0</v>
      </c>
      <c r="E27" s="18">
        <f t="shared" si="7"/>
        <v>0</v>
      </c>
      <c r="F27" s="18">
        <f t="shared" si="8"/>
        <v>0</v>
      </c>
      <c r="G27" s="18">
        <f t="shared" si="9"/>
        <v>0</v>
      </c>
      <c r="H27" s="18">
        <f t="shared" si="10"/>
        <v>0</v>
      </c>
      <c r="I27" s="157"/>
      <c r="J27" s="171"/>
      <c r="K27" s="171"/>
      <c r="L27" s="171"/>
      <c r="M27" s="171"/>
      <c r="N27" s="171"/>
      <c r="O27" s="172"/>
    </row>
    <row r="28" spans="1:15" s="1" customFormat="1" ht="18" customHeight="1" thickBot="1" x14ac:dyDescent="0.25">
      <c r="A28" s="10" t="str">
        <f t="shared" si="3"/>
        <v xml:space="preserve"> </v>
      </c>
      <c r="B28" s="20">
        <f t="shared" si="4"/>
        <v>0</v>
      </c>
      <c r="C28" s="20">
        <f t="shared" si="5"/>
        <v>0</v>
      </c>
      <c r="D28" s="20">
        <f t="shared" si="6"/>
        <v>0</v>
      </c>
      <c r="E28" s="20">
        <f t="shared" si="7"/>
        <v>0</v>
      </c>
      <c r="F28" s="20">
        <f t="shared" si="8"/>
        <v>0</v>
      </c>
      <c r="G28" s="20">
        <f t="shared" si="9"/>
        <v>0</v>
      </c>
      <c r="H28" s="20">
        <f t="shared" si="10"/>
        <v>0</v>
      </c>
      <c r="I28" s="173"/>
      <c r="J28" s="174"/>
      <c r="K28" s="174"/>
      <c r="L28" s="174"/>
      <c r="M28" s="174"/>
      <c r="N28" s="174"/>
      <c r="O28" s="175"/>
    </row>
    <row r="29" spans="1:15" s="1" customFormat="1" ht="18" customHeight="1" x14ac:dyDescent="0.2">
      <c r="A29" s="3" t="s">
        <v>4</v>
      </c>
      <c r="B29" s="18">
        <f>SUM(C29:H29)</f>
        <v>4.419999999999999</v>
      </c>
      <c r="C29" s="18">
        <f t="shared" ref="C29:H29" si="11">SUM(C20:C28)</f>
        <v>0</v>
      </c>
      <c r="D29" s="18">
        <f t="shared" si="11"/>
        <v>0</v>
      </c>
      <c r="E29" s="18">
        <f t="shared" si="11"/>
        <v>0.06</v>
      </c>
      <c r="F29" s="18">
        <f t="shared" si="11"/>
        <v>0</v>
      </c>
      <c r="G29" s="18">
        <f t="shared" si="11"/>
        <v>0</v>
      </c>
      <c r="H29" s="18">
        <f t="shared" si="11"/>
        <v>4.3599999999999994</v>
      </c>
      <c r="I29" s="36"/>
      <c r="J29" s="13"/>
    </row>
    <row r="30" spans="1:15" s="1" customFormat="1" ht="18" customHeight="1" x14ac:dyDescent="0.2">
      <c r="A30" s="4" t="s">
        <v>5</v>
      </c>
      <c r="B30" s="12">
        <f t="shared" ref="B30:H30" si="12">100*B29/$B$29</f>
        <v>100</v>
      </c>
      <c r="C30" s="25">
        <f t="shared" si="12"/>
        <v>0</v>
      </c>
      <c r="D30" s="25">
        <f t="shared" si="12"/>
        <v>0</v>
      </c>
      <c r="E30" s="25">
        <f t="shared" si="12"/>
        <v>1.3574660633484166</v>
      </c>
      <c r="F30" s="25">
        <f t="shared" ref="F30" si="13">100*F29/$B$29</f>
        <v>0</v>
      </c>
      <c r="G30" s="25">
        <f t="shared" si="12"/>
        <v>0</v>
      </c>
      <c r="H30" s="25">
        <f t="shared" si="12"/>
        <v>98.642533936651589</v>
      </c>
      <c r="I30" s="37" t="s">
        <v>29</v>
      </c>
    </row>
    <row r="31" spans="1:15" s="1" customFormat="1" ht="18" customHeight="1" x14ac:dyDescent="0.2">
      <c r="A31" s="93"/>
      <c r="B31" s="94"/>
      <c r="C31" s="25" t="str">
        <f>J9</f>
        <v>OR</v>
      </c>
      <c r="D31" s="25" t="str">
        <f t="shared" ref="D31:H31" si="14">K9</f>
        <v>DR</v>
      </c>
      <c r="E31" s="25" t="str">
        <f t="shared" si="14"/>
        <v>INST</v>
      </c>
      <c r="F31" s="25" t="str">
        <f t="shared" si="14"/>
        <v>OSA</v>
      </c>
      <c r="G31" s="25" t="str">
        <f t="shared" si="14"/>
        <v>OIA</v>
      </c>
      <c r="H31" s="25" t="str">
        <f t="shared" si="14"/>
        <v>APL</v>
      </c>
      <c r="I31" s="95"/>
    </row>
    <row r="32" spans="1:15" s="1" customFormat="1" ht="6" customHeight="1" x14ac:dyDescent="0.2"/>
  </sheetData>
  <sheetProtection selectLockedCells="1"/>
  <mergeCells count="2">
    <mergeCell ref="I19:O19"/>
    <mergeCell ref="F5:I5"/>
  </mergeCells>
  <pageMargins left="0.7" right="0.3" top="0.75" bottom="0.5" header="0.05" footer="0.05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P2" sqref="P2"/>
    </sheetView>
  </sheetViews>
  <sheetFormatPr defaultRowHeight="12.75" x14ac:dyDescent="0.2"/>
  <cols>
    <col min="1" max="1" width="22.42578125" customWidth="1"/>
    <col min="2" max="2" width="12.7109375" customWidth="1"/>
    <col min="3" max="3" width="10.7109375" customWidth="1"/>
    <col min="4" max="4" width="9.140625" customWidth="1"/>
    <col min="5" max="5" width="9.42578125" customWidth="1"/>
    <col min="6" max="6" width="9.7109375" customWidth="1"/>
    <col min="7" max="7" width="9.42578125" customWidth="1"/>
    <col min="8" max="9" width="8.7109375" customWidth="1"/>
    <col min="10" max="15" width="8.5703125" customWidth="1"/>
    <col min="16" max="16" width="0.85546875" customWidth="1"/>
    <col min="17" max="17" width="9.140625" customWidth="1"/>
  </cols>
  <sheetData>
    <row r="1" spans="1:15" ht="15.75" x14ac:dyDescent="0.25">
      <c r="A1" s="40" t="s">
        <v>35</v>
      </c>
      <c r="G1" s="117" t="str">
        <f>Worksheet!G1</f>
        <v>( last update 04/25/13 )</v>
      </c>
      <c r="O1" t="s">
        <v>78</v>
      </c>
    </row>
    <row r="2" spans="1:15" ht="8.25" customHeight="1" x14ac:dyDescent="0.2"/>
    <row r="3" spans="1:15" s="62" customFormat="1" ht="18" customHeight="1" x14ac:dyDescent="0.2">
      <c r="A3" s="110" t="s">
        <v>295</v>
      </c>
      <c r="B3" s="112" t="s">
        <v>227</v>
      </c>
      <c r="E3" s="63" t="s">
        <v>156</v>
      </c>
      <c r="F3" s="68" t="s">
        <v>189</v>
      </c>
      <c r="G3" s="68" t="s">
        <v>190</v>
      </c>
      <c r="H3" s="68"/>
      <c r="I3" s="68"/>
      <c r="J3" s="68"/>
      <c r="K3" s="68"/>
      <c r="L3" s="68"/>
      <c r="M3" s="68"/>
      <c r="N3" s="68"/>
      <c r="O3" s="68"/>
    </row>
    <row r="4" spans="1:15" ht="18" customHeight="1" x14ac:dyDescent="0.2">
      <c r="A4" s="64" t="s">
        <v>285</v>
      </c>
      <c r="B4" s="55" t="s">
        <v>289</v>
      </c>
      <c r="C4" s="64" t="s">
        <v>72</v>
      </c>
      <c r="D4" s="108">
        <v>9876</v>
      </c>
      <c r="E4" s="69" t="s">
        <v>191</v>
      </c>
      <c r="F4" s="53" t="s">
        <v>89</v>
      </c>
      <c r="G4" s="53" t="s">
        <v>88</v>
      </c>
      <c r="H4" s="53" t="s">
        <v>87</v>
      </c>
      <c r="I4" s="53" t="s">
        <v>86</v>
      </c>
      <c r="J4" s="53"/>
      <c r="K4" s="53"/>
      <c r="L4" s="53"/>
      <c r="M4" s="53"/>
      <c r="N4" s="53"/>
      <c r="O4" s="53"/>
    </row>
    <row r="5" spans="1:15" ht="18" customHeight="1" x14ac:dyDescent="0.2">
      <c r="A5" s="2"/>
      <c r="B5" s="11"/>
      <c r="C5" s="2"/>
      <c r="D5" s="11"/>
      <c r="E5" s="2"/>
      <c r="F5" s="200" t="s">
        <v>161</v>
      </c>
      <c r="G5" s="200"/>
      <c r="H5" s="200"/>
      <c r="I5" s="201"/>
      <c r="J5" s="89">
        <f>C38</f>
        <v>75.576662143826326</v>
      </c>
      <c r="K5" s="89">
        <f t="shared" ref="K5:O5" si="0">D38</f>
        <v>1.6282225237449117</v>
      </c>
      <c r="L5" s="89">
        <f t="shared" si="0"/>
        <v>2.4423337856173677</v>
      </c>
      <c r="M5" s="89">
        <f t="shared" si="0"/>
        <v>0</v>
      </c>
      <c r="N5" s="89">
        <f t="shared" si="0"/>
        <v>20.352781546811396</v>
      </c>
      <c r="O5" s="89">
        <f t="shared" si="0"/>
        <v>0</v>
      </c>
    </row>
    <row r="6" spans="1:15" ht="18" customHeight="1" x14ac:dyDescent="0.2">
      <c r="A6" s="2"/>
      <c r="B6" s="11"/>
      <c r="C6" s="2"/>
      <c r="D6" s="11"/>
      <c r="E6" s="2"/>
      <c r="F6" s="90"/>
      <c r="G6" s="90"/>
      <c r="H6" s="90"/>
      <c r="I6" s="96" t="s">
        <v>257</v>
      </c>
      <c r="J6" s="89" t="str">
        <f>J9</f>
        <v>OR</v>
      </c>
      <c r="K6" s="89" t="str">
        <f t="shared" ref="K6:O6" si="1">K9</f>
        <v>DR</v>
      </c>
      <c r="L6" s="89" t="str">
        <f t="shared" si="1"/>
        <v>INST</v>
      </c>
      <c r="M6" s="89" t="str">
        <f t="shared" si="1"/>
        <v>OSA</v>
      </c>
      <c r="N6" s="89" t="str">
        <f t="shared" si="1"/>
        <v>OIA</v>
      </c>
      <c r="O6" s="89" t="str">
        <f t="shared" si="1"/>
        <v>(other)</v>
      </c>
    </row>
    <row r="7" spans="1:15" ht="8.25" customHeight="1" x14ac:dyDescent="0.2">
      <c r="A7" s="2"/>
      <c r="B7" s="11"/>
      <c r="C7" s="2"/>
      <c r="D7" s="11"/>
      <c r="E7" s="2"/>
      <c r="F7" s="9"/>
    </row>
    <row r="8" spans="1:15" ht="13.5" thickBot="1" x14ac:dyDescent="0.25">
      <c r="A8" s="17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14</v>
      </c>
      <c r="H8" s="17" t="s">
        <v>16</v>
      </c>
      <c r="I8" s="17" t="s">
        <v>18</v>
      </c>
      <c r="J8" s="17" t="s">
        <v>17</v>
      </c>
      <c r="K8" s="17" t="s">
        <v>30</v>
      </c>
      <c r="L8" s="17" t="s">
        <v>31</v>
      </c>
      <c r="M8" s="17" t="s">
        <v>83</v>
      </c>
      <c r="N8" s="17" t="s">
        <v>157</v>
      </c>
      <c r="O8" s="17" t="s">
        <v>169</v>
      </c>
    </row>
    <row r="9" spans="1:15" ht="43.5" customHeight="1" thickBot="1" x14ac:dyDescent="0.3">
      <c r="A9" s="65" t="s">
        <v>241</v>
      </c>
      <c r="B9" s="66" t="s">
        <v>159</v>
      </c>
      <c r="C9" s="66" t="s">
        <v>160</v>
      </c>
      <c r="D9" s="66" t="s">
        <v>351</v>
      </c>
      <c r="E9" s="66" t="s">
        <v>214</v>
      </c>
      <c r="F9" s="66" t="s">
        <v>158</v>
      </c>
      <c r="G9" s="66" t="s">
        <v>353</v>
      </c>
      <c r="H9" s="66" t="s">
        <v>0</v>
      </c>
      <c r="I9" s="66" t="s">
        <v>15</v>
      </c>
      <c r="J9" s="39" t="s">
        <v>2</v>
      </c>
      <c r="K9" s="39" t="s">
        <v>44</v>
      </c>
      <c r="L9" s="39" t="s">
        <v>3</v>
      </c>
      <c r="M9" s="39" t="s">
        <v>124</v>
      </c>
      <c r="N9" s="39" t="s">
        <v>27</v>
      </c>
      <c r="O9" s="161" t="s">
        <v>25</v>
      </c>
    </row>
    <row r="10" spans="1:15" s="1" customFormat="1" ht="18" customHeight="1" x14ac:dyDescent="0.2">
      <c r="A10" s="113" t="s">
        <v>227</v>
      </c>
      <c r="B10" s="114" t="s">
        <v>138</v>
      </c>
      <c r="C10" s="111" t="s">
        <v>12</v>
      </c>
      <c r="D10" s="6" t="s">
        <v>13</v>
      </c>
      <c r="E10" s="6" t="s">
        <v>19</v>
      </c>
      <c r="F10" s="6"/>
      <c r="G10" s="196">
        <v>0.8</v>
      </c>
      <c r="H10" s="116">
        <v>12</v>
      </c>
      <c r="I10" s="170">
        <f t="shared" ref="I10:I21" si="2">(D10*G10)*H10/12</f>
        <v>0.80000000000000016</v>
      </c>
      <c r="J10" s="146">
        <v>0.8</v>
      </c>
      <c r="K10" s="146"/>
      <c r="L10" s="146"/>
      <c r="M10" s="146"/>
      <c r="N10" s="146"/>
      <c r="O10" s="146"/>
    </row>
    <row r="11" spans="1:15" s="1" customFormat="1" ht="18" customHeight="1" x14ac:dyDescent="0.2">
      <c r="A11" s="7" t="s">
        <v>90</v>
      </c>
      <c r="B11" s="8" t="s">
        <v>92</v>
      </c>
      <c r="C11" s="8" t="s">
        <v>47</v>
      </c>
      <c r="D11" s="8" t="s">
        <v>13</v>
      </c>
      <c r="E11" s="8" t="s">
        <v>20</v>
      </c>
      <c r="F11" s="8"/>
      <c r="G11" s="196">
        <v>1</v>
      </c>
      <c r="H11" s="116">
        <v>12</v>
      </c>
      <c r="I11" s="170">
        <f t="shared" si="2"/>
        <v>1</v>
      </c>
      <c r="J11" s="150"/>
      <c r="K11" s="150"/>
      <c r="L11" s="150"/>
      <c r="M11" s="150"/>
      <c r="N11" s="150">
        <v>1</v>
      </c>
      <c r="O11" s="150"/>
    </row>
    <row r="12" spans="1:15" s="1" customFormat="1" ht="18" customHeight="1" x14ac:dyDescent="0.2">
      <c r="A12" s="7" t="s">
        <v>228</v>
      </c>
      <c r="B12" s="6" t="s">
        <v>139</v>
      </c>
      <c r="C12" s="8" t="s">
        <v>45</v>
      </c>
      <c r="D12" s="8" t="s">
        <v>21</v>
      </c>
      <c r="E12" s="8" t="s">
        <v>19</v>
      </c>
      <c r="F12" s="8" t="s">
        <v>20</v>
      </c>
      <c r="G12" s="196">
        <v>1</v>
      </c>
      <c r="H12" s="116">
        <v>9</v>
      </c>
      <c r="I12" s="170">
        <f t="shared" si="2"/>
        <v>0.375</v>
      </c>
      <c r="J12" s="150">
        <v>0.38</v>
      </c>
      <c r="K12" s="150"/>
      <c r="L12" s="150"/>
      <c r="M12" s="150"/>
      <c r="N12" s="150"/>
      <c r="O12" s="150"/>
    </row>
    <row r="13" spans="1:15" s="1" customFormat="1" ht="18" customHeight="1" x14ac:dyDescent="0.2">
      <c r="A13" s="7" t="s">
        <v>229</v>
      </c>
      <c r="B13" s="6" t="s">
        <v>140</v>
      </c>
      <c r="C13" s="8" t="s">
        <v>45</v>
      </c>
      <c r="D13" s="8" t="s">
        <v>21</v>
      </c>
      <c r="E13" s="8" t="s">
        <v>19</v>
      </c>
      <c r="F13" s="8" t="s">
        <v>19</v>
      </c>
      <c r="G13" s="196">
        <v>1</v>
      </c>
      <c r="H13" s="116">
        <v>12</v>
      </c>
      <c r="I13" s="170">
        <f t="shared" si="2"/>
        <v>0.5</v>
      </c>
      <c r="J13" s="150">
        <v>0.4</v>
      </c>
      <c r="K13" s="150"/>
      <c r="L13" s="150">
        <v>0.1</v>
      </c>
      <c r="M13" s="150"/>
      <c r="N13" s="150"/>
      <c r="O13" s="150"/>
    </row>
    <row r="14" spans="1:15" s="1" customFormat="1" ht="18" customHeight="1" x14ac:dyDescent="0.2">
      <c r="A14" s="7" t="s">
        <v>230</v>
      </c>
      <c r="B14" s="6" t="s">
        <v>141</v>
      </c>
      <c r="C14" s="8" t="s">
        <v>46</v>
      </c>
      <c r="D14" s="8" t="s">
        <v>13</v>
      </c>
      <c r="E14" s="8" t="s">
        <v>20</v>
      </c>
      <c r="F14" s="8"/>
      <c r="G14" s="196">
        <v>1</v>
      </c>
      <c r="H14" s="116">
        <v>12</v>
      </c>
      <c r="I14" s="170">
        <f t="shared" si="2"/>
        <v>1</v>
      </c>
      <c r="J14" s="150">
        <v>1</v>
      </c>
      <c r="K14" s="150"/>
      <c r="L14" s="150"/>
      <c r="M14" s="150"/>
      <c r="N14" s="150"/>
      <c r="O14" s="150"/>
    </row>
    <row r="15" spans="1:15" s="1" customFormat="1" ht="18" customHeight="1" x14ac:dyDescent="0.2">
      <c r="A15" s="7" t="s">
        <v>231</v>
      </c>
      <c r="B15" s="6" t="s">
        <v>142</v>
      </c>
      <c r="C15" s="8" t="s">
        <v>36</v>
      </c>
      <c r="D15" s="8" t="s">
        <v>13</v>
      </c>
      <c r="E15" s="8" t="s">
        <v>19</v>
      </c>
      <c r="F15" s="8"/>
      <c r="G15" s="196">
        <v>1</v>
      </c>
      <c r="H15" s="116">
        <v>11</v>
      </c>
      <c r="I15" s="170">
        <f t="shared" si="2"/>
        <v>0.91666666666666663</v>
      </c>
      <c r="J15" s="150">
        <v>0.92</v>
      </c>
      <c r="K15" s="150"/>
      <c r="L15" s="150"/>
      <c r="M15" s="150"/>
      <c r="N15" s="150"/>
      <c r="O15" s="150"/>
    </row>
    <row r="16" spans="1:15" s="1" customFormat="1" ht="18" customHeight="1" x14ac:dyDescent="0.2">
      <c r="A16" s="7" t="s">
        <v>236</v>
      </c>
      <c r="B16" s="8" t="s">
        <v>92</v>
      </c>
      <c r="C16" s="8" t="s">
        <v>38</v>
      </c>
      <c r="D16" s="8" t="s">
        <v>21</v>
      </c>
      <c r="E16" s="8" t="s">
        <v>20</v>
      </c>
      <c r="F16" s="8"/>
      <c r="G16" s="196">
        <v>1</v>
      </c>
      <c r="H16" s="116">
        <v>2</v>
      </c>
      <c r="I16" s="170">
        <f t="shared" si="2"/>
        <v>8.3333333333333329E-2</v>
      </c>
      <c r="J16" s="150"/>
      <c r="K16" s="150"/>
      <c r="L16" s="150">
        <v>0.08</v>
      </c>
      <c r="M16" s="150"/>
      <c r="N16" s="150"/>
      <c r="O16" s="150"/>
    </row>
    <row r="17" spans="1:15" s="1" customFormat="1" ht="18" customHeight="1" x14ac:dyDescent="0.2">
      <c r="A17" s="7" t="s">
        <v>232</v>
      </c>
      <c r="B17" s="6" t="s">
        <v>143</v>
      </c>
      <c r="C17" s="8" t="s">
        <v>46</v>
      </c>
      <c r="D17" s="8" t="s">
        <v>13</v>
      </c>
      <c r="E17" s="8" t="s">
        <v>19</v>
      </c>
      <c r="F17" s="8"/>
      <c r="G17" s="196">
        <v>1</v>
      </c>
      <c r="H17" s="116">
        <v>8</v>
      </c>
      <c r="I17" s="170">
        <f t="shared" si="2"/>
        <v>0.66666666666666663</v>
      </c>
      <c r="J17" s="150">
        <v>0.67</v>
      </c>
      <c r="K17" s="150"/>
      <c r="L17" s="150"/>
      <c r="M17" s="150"/>
      <c r="N17" s="150"/>
      <c r="O17" s="150"/>
    </row>
    <row r="18" spans="1:15" s="1" customFormat="1" ht="18" customHeight="1" x14ac:dyDescent="0.2">
      <c r="A18" s="7" t="s">
        <v>233</v>
      </c>
      <c r="B18" s="6" t="s">
        <v>144</v>
      </c>
      <c r="C18" s="8" t="s">
        <v>47</v>
      </c>
      <c r="D18" s="8" t="s">
        <v>13</v>
      </c>
      <c r="E18" s="8" t="s">
        <v>19</v>
      </c>
      <c r="F18" s="8"/>
      <c r="G18" s="196">
        <v>1</v>
      </c>
      <c r="H18" s="116">
        <v>10</v>
      </c>
      <c r="I18" s="170">
        <f t="shared" si="2"/>
        <v>0.83333333333333337</v>
      </c>
      <c r="J18" s="150">
        <v>0.83</v>
      </c>
      <c r="K18" s="150"/>
      <c r="L18" s="150"/>
      <c r="M18" s="150"/>
      <c r="N18" s="150"/>
      <c r="O18" s="150"/>
    </row>
    <row r="19" spans="1:15" s="1" customFormat="1" ht="18" customHeight="1" x14ac:dyDescent="0.2">
      <c r="A19" s="7" t="s">
        <v>234</v>
      </c>
      <c r="B19" s="6" t="s">
        <v>145</v>
      </c>
      <c r="C19" s="8" t="s">
        <v>48</v>
      </c>
      <c r="D19" s="8" t="s">
        <v>23</v>
      </c>
      <c r="E19" s="8" t="s">
        <v>19</v>
      </c>
      <c r="F19" s="8"/>
      <c r="G19" s="196">
        <v>1</v>
      </c>
      <c r="H19" s="116">
        <v>9</v>
      </c>
      <c r="I19" s="170">
        <f t="shared" si="2"/>
        <v>0.1875</v>
      </c>
      <c r="J19" s="150">
        <v>0.19</v>
      </c>
      <c r="K19" s="150"/>
      <c r="L19" s="150"/>
      <c r="M19" s="150"/>
      <c r="N19" s="150"/>
      <c r="O19" s="150"/>
    </row>
    <row r="20" spans="1:15" s="1" customFormat="1" ht="18" customHeight="1" x14ac:dyDescent="0.2">
      <c r="A20" s="33" t="s">
        <v>235</v>
      </c>
      <c r="B20" s="6" t="s">
        <v>146</v>
      </c>
      <c r="C20" s="8" t="s">
        <v>45</v>
      </c>
      <c r="D20" s="8" t="s">
        <v>21</v>
      </c>
      <c r="E20" s="8" t="s">
        <v>347</v>
      </c>
      <c r="F20" s="8" t="s">
        <v>20</v>
      </c>
      <c r="G20" s="196">
        <v>1</v>
      </c>
      <c r="H20" s="116">
        <v>12</v>
      </c>
      <c r="I20" s="170">
        <f t="shared" si="2"/>
        <v>0.5</v>
      </c>
      <c r="J20" s="150">
        <v>0.38</v>
      </c>
      <c r="K20" s="150">
        <v>0.12</v>
      </c>
      <c r="L20" s="160"/>
      <c r="M20" s="160"/>
      <c r="N20" s="160"/>
      <c r="O20" s="160"/>
    </row>
    <row r="21" spans="1:15" s="1" customFormat="1" ht="18" customHeight="1" x14ac:dyDescent="0.2">
      <c r="A21" s="7" t="s">
        <v>91</v>
      </c>
      <c r="B21" s="106" t="s">
        <v>92</v>
      </c>
      <c r="C21" s="106" t="s">
        <v>37</v>
      </c>
      <c r="D21" s="106" t="s">
        <v>13</v>
      </c>
      <c r="E21" s="106" t="s">
        <v>20</v>
      </c>
      <c r="F21" s="106"/>
      <c r="G21" s="196">
        <v>1</v>
      </c>
      <c r="H21" s="126">
        <v>6</v>
      </c>
      <c r="I21" s="170">
        <f t="shared" si="2"/>
        <v>0.5</v>
      </c>
      <c r="J21" s="150"/>
      <c r="K21" s="150"/>
      <c r="L21" s="150"/>
      <c r="M21" s="150"/>
      <c r="N21" s="150">
        <v>0.5</v>
      </c>
      <c r="O21" s="150"/>
    </row>
    <row r="22" spans="1:15" s="103" customFormat="1" ht="15" thickBot="1" x14ac:dyDescent="0.25">
      <c r="A22" s="136" t="s">
        <v>322</v>
      </c>
      <c r="B22" s="122"/>
      <c r="C22" s="123"/>
      <c r="D22" s="123"/>
      <c r="E22" s="123"/>
      <c r="F22" s="123"/>
      <c r="G22" s="120"/>
      <c r="H22" s="124"/>
      <c r="I22" s="120"/>
      <c r="J22" s="120"/>
      <c r="K22" s="125"/>
      <c r="L22" s="125"/>
      <c r="M22" s="120"/>
      <c r="N22" s="125"/>
      <c r="O22" s="121"/>
    </row>
    <row r="23" spans="1:15" s="23" customFormat="1" ht="29.25" customHeight="1" thickBot="1" x14ac:dyDescent="0.25">
      <c r="A23" s="65" t="str">
        <f t="shared" ref="A23:A35" si="3">A9</f>
        <v>Occupant Name:  Surname (Given Name)</v>
      </c>
      <c r="B23" s="66" t="str">
        <f t="shared" ref="B23:H23" si="4">I9</f>
        <v>Function FTE</v>
      </c>
      <c r="C23" s="127" t="str">
        <f t="shared" si="4"/>
        <v>OR</v>
      </c>
      <c r="D23" s="127" t="str">
        <f t="shared" si="4"/>
        <v>DR</v>
      </c>
      <c r="E23" s="127" t="str">
        <f t="shared" si="4"/>
        <v>INST</v>
      </c>
      <c r="F23" s="127" t="str">
        <f t="shared" si="4"/>
        <v>OSA</v>
      </c>
      <c r="G23" s="127" t="str">
        <f t="shared" si="4"/>
        <v>OIA</v>
      </c>
      <c r="H23" s="127" t="str">
        <f t="shared" si="4"/>
        <v>(other)</v>
      </c>
      <c r="I23" s="202" t="s">
        <v>1</v>
      </c>
      <c r="J23" s="203"/>
      <c r="K23" s="203"/>
      <c r="L23" s="203"/>
      <c r="M23" s="203"/>
      <c r="N23" s="203"/>
      <c r="O23" s="204"/>
    </row>
    <row r="24" spans="1:15" s="1" customFormat="1" ht="18" customHeight="1" x14ac:dyDescent="0.2">
      <c r="A24" s="46" t="str">
        <f t="shared" si="3"/>
        <v>Adams</v>
      </c>
      <c r="B24" s="18">
        <f t="shared" ref="B24:B35" si="5">I10</f>
        <v>0.80000000000000016</v>
      </c>
      <c r="C24" s="18">
        <f t="shared" ref="C24:C35" si="6">J10</f>
        <v>0.8</v>
      </c>
      <c r="D24" s="18">
        <f t="shared" ref="D24:D35" si="7">K10</f>
        <v>0</v>
      </c>
      <c r="E24" s="18">
        <f t="shared" ref="E24:E35" si="8">L10</f>
        <v>0</v>
      </c>
      <c r="F24" s="18">
        <f t="shared" ref="F24:F35" si="9">M10</f>
        <v>0</v>
      </c>
      <c r="G24" s="18">
        <f t="shared" ref="G24:G35" si="10">N10</f>
        <v>0</v>
      </c>
      <c r="H24" s="18">
        <f t="shared" ref="H24:H35" si="11">O10</f>
        <v>0</v>
      </c>
      <c r="I24" s="26" t="s">
        <v>368</v>
      </c>
      <c r="J24" s="27"/>
      <c r="K24" s="27"/>
      <c r="L24" s="27"/>
      <c r="M24" s="27"/>
      <c r="N24" s="27"/>
      <c r="O24" s="29"/>
    </row>
    <row r="25" spans="1:15" s="1" customFormat="1" ht="18" customHeight="1" x14ac:dyDescent="0.2">
      <c r="A25" s="5" t="str">
        <f t="shared" si="3"/>
        <v>Baker, Bruce</v>
      </c>
      <c r="B25" s="18">
        <f t="shared" si="5"/>
        <v>1</v>
      </c>
      <c r="C25" s="18">
        <f t="shared" si="6"/>
        <v>0</v>
      </c>
      <c r="D25" s="18">
        <f t="shared" si="7"/>
        <v>0</v>
      </c>
      <c r="E25" s="18">
        <f t="shared" si="8"/>
        <v>0</v>
      </c>
      <c r="F25" s="18">
        <f t="shared" si="9"/>
        <v>0</v>
      </c>
      <c r="G25" s="18">
        <f t="shared" si="10"/>
        <v>1</v>
      </c>
      <c r="H25" s="18">
        <f t="shared" si="11"/>
        <v>0</v>
      </c>
      <c r="I25" s="30" t="s">
        <v>22</v>
      </c>
      <c r="J25" s="31"/>
      <c r="K25" s="31"/>
      <c r="L25" s="31"/>
      <c r="M25" s="31"/>
      <c r="N25" s="31"/>
      <c r="O25" s="32"/>
    </row>
    <row r="26" spans="1:15" s="1" customFormat="1" ht="18" customHeight="1" x14ac:dyDescent="0.2">
      <c r="A26" s="5" t="str">
        <f t="shared" si="3"/>
        <v>Carte</v>
      </c>
      <c r="B26" s="18">
        <f t="shared" si="5"/>
        <v>0.375</v>
      </c>
      <c r="C26" s="18">
        <f t="shared" si="6"/>
        <v>0.38</v>
      </c>
      <c r="D26" s="18">
        <f t="shared" si="7"/>
        <v>0</v>
      </c>
      <c r="E26" s="18">
        <f t="shared" si="8"/>
        <v>0</v>
      </c>
      <c r="F26" s="18">
        <f t="shared" si="9"/>
        <v>0</v>
      </c>
      <c r="G26" s="18">
        <f t="shared" si="10"/>
        <v>0</v>
      </c>
      <c r="H26" s="18">
        <f t="shared" si="11"/>
        <v>0</v>
      </c>
      <c r="I26" s="30" t="s">
        <v>24</v>
      </c>
      <c r="J26" s="31"/>
      <c r="K26" s="31"/>
      <c r="L26" s="31"/>
      <c r="M26" s="31"/>
      <c r="N26" s="31"/>
      <c r="O26" s="32"/>
    </row>
    <row r="27" spans="1:15" s="1" customFormat="1" ht="18" customHeight="1" x14ac:dyDescent="0.2">
      <c r="A27" s="5" t="str">
        <f t="shared" si="3"/>
        <v>Davis</v>
      </c>
      <c r="B27" s="18">
        <f t="shared" si="5"/>
        <v>0.5</v>
      </c>
      <c r="C27" s="18">
        <f t="shared" si="6"/>
        <v>0.4</v>
      </c>
      <c r="D27" s="18">
        <f t="shared" si="7"/>
        <v>0</v>
      </c>
      <c r="E27" s="18">
        <f t="shared" si="8"/>
        <v>0.1</v>
      </c>
      <c r="F27" s="18">
        <f t="shared" si="9"/>
        <v>0</v>
      </c>
      <c r="G27" s="18">
        <f t="shared" si="10"/>
        <v>0</v>
      </c>
      <c r="H27" s="18">
        <f t="shared" si="11"/>
        <v>0</v>
      </c>
      <c r="I27" s="30" t="s">
        <v>171</v>
      </c>
      <c r="J27" s="31"/>
      <c r="K27" s="31"/>
      <c r="L27" s="31"/>
      <c r="M27" s="31"/>
      <c r="N27" s="31"/>
      <c r="O27" s="32"/>
    </row>
    <row r="28" spans="1:15" s="1" customFormat="1" ht="18" customHeight="1" x14ac:dyDescent="0.2">
      <c r="A28" s="5" t="str">
        <f t="shared" si="3"/>
        <v>Everett</v>
      </c>
      <c r="B28" s="18">
        <f t="shared" si="5"/>
        <v>1</v>
      </c>
      <c r="C28" s="18">
        <f t="shared" si="6"/>
        <v>1</v>
      </c>
      <c r="D28" s="18">
        <f t="shared" si="7"/>
        <v>0</v>
      </c>
      <c r="E28" s="18">
        <f t="shared" si="8"/>
        <v>0</v>
      </c>
      <c r="F28" s="18">
        <f t="shared" si="9"/>
        <v>0</v>
      </c>
      <c r="G28" s="18">
        <f t="shared" si="10"/>
        <v>0</v>
      </c>
      <c r="H28" s="18">
        <f t="shared" si="11"/>
        <v>0</v>
      </c>
      <c r="I28" s="30" t="s">
        <v>94</v>
      </c>
      <c r="J28" s="31"/>
      <c r="K28" s="31"/>
      <c r="L28" s="31"/>
      <c r="M28" s="31"/>
      <c r="N28" s="31"/>
      <c r="O28" s="32"/>
    </row>
    <row r="29" spans="1:15" s="1" customFormat="1" ht="18" customHeight="1" x14ac:dyDescent="0.2">
      <c r="A29" s="5" t="str">
        <f t="shared" si="3"/>
        <v>Farmer</v>
      </c>
      <c r="B29" s="18">
        <f t="shared" si="5"/>
        <v>0.91666666666666663</v>
      </c>
      <c r="C29" s="18">
        <f t="shared" si="6"/>
        <v>0.92</v>
      </c>
      <c r="D29" s="18">
        <f t="shared" si="7"/>
        <v>0</v>
      </c>
      <c r="E29" s="18">
        <f t="shared" si="8"/>
        <v>0</v>
      </c>
      <c r="F29" s="18">
        <f t="shared" si="9"/>
        <v>0</v>
      </c>
      <c r="G29" s="18">
        <f t="shared" si="10"/>
        <v>0</v>
      </c>
      <c r="H29" s="18">
        <f t="shared" si="11"/>
        <v>0</v>
      </c>
      <c r="I29" s="30" t="s">
        <v>303</v>
      </c>
      <c r="J29" s="31"/>
      <c r="K29" s="31"/>
      <c r="L29" s="31"/>
      <c r="M29" s="31"/>
      <c r="N29" s="31"/>
      <c r="O29" s="32"/>
    </row>
    <row r="30" spans="1:15" s="1" customFormat="1" ht="18" customHeight="1" x14ac:dyDescent="0.2">
      <c r="A30" s="5" t="str">
        <f t="shared" si="3"/>
        <v>Granger, Georgia</v>
      </c>
      <c r="B30" s="18">
        <f t="shared" si="5"/>
        <v>8.3333333333333329E-2</v>
      </c>
      <c r="C30" s="18">
        <f t="shared" si="6"/>
        <v>0</v>
      </c>
      <c r="D30" s="18">
        <f t="shared" si="7"/>
        <v>0</v>
      </c>
      <c r="E30" s="18">
        <f t="shared" si="8"/>
        <v>0.08</v>
      </c>
      <c r="F30" s="18">
        <f t="shared" si="9"/>
        <v>0</v>
      </c>
      <c r="G30" s="18">
        <f t="shared" si="10"/>
        <v>0</v>
      </c>
      <c r="H30" s="18">
        <f t="shared" si="11"/>
        <v>0</v>
      </c>
      <c r="I30" s="30" t="s">
        <v>93</v>
      </c>
      <c r="J30" s="31"/>
      <c r="K30" s="31"/>
      <c r="L30" s="31"/>
      <c r="M30" s="31"/>
      <c r="N30" s="31"/>
      <c r="O30" s="32"/>
    </row>
    <row r="31" spans="1:15" s="1" customFormat="1" ht="18" customHeight="1" x14ac:dyDescent="0.2">
      <c r="A31" s="5" t="str">
        <f t="shared" si="3"/>
        <v>Howell</v>
      </c>
      <c r="B31" s="18">
        <f t="shared" si="5"/>
        <v>0.66666666666666663</v>
      </c>
      <c r="C31" s="18">
        <f t="shared" si="6"/>
        <v>0.67</v>
      </c>
      <c r="D31" s="18">
        <f t="shared" si="7"/>
        <v>0</v>
      </c>
      <c r="E31" s="18">
        <f t="shared" si="8"/>
        <v>0</v>
      </c>
      <c r="F31" s="18">
        <f t="shared" si="9"/>
        <v>0</v>
      </c>
      <c r="G31" s="18">
        <f t="shared" si="10"/>
        <v>0</v>
      </c>
      <c r="H31" s="18">
        <f t="shared" si="11"/>
        <v>0</v>
      </c>
      <c r="I31" s="30" t="s">
        <v>299</v>
      </c>
      <c r="J31" s="31"/>
      <c r="K31" s="31"/>
      <c r="L31" s="31"/>
      <c r="M31" s="31"/>
      <c r="N31" s="31"/>
      <c r="O31" s="32"/>
    </row>
    <row r="32" spans="1:15" s="1" customFormat="1" ht="18" customHeight="1" x14ac:dyDescent="0.2">
      <c r="A32" s="5" t="str">
        <f t="shared" si="3"/>
        <v>Jones</v>
      </c>
      <c r="B32" s="18">
        <f t="shared" si="5"/>
        <v>0.83333333333333337</v>
      </c>
      <c r="C32" s="18">
        <f t="shared" si="6"/>
        <v>0.83</v>
      </c>
      <c r="D32" s="18">
        <f t="shared" si="7"/>
        <v>0</v>
      </c>
      <c r="E32" s="18">
        <f t="shared" si="8"/>
        <v>0</v>
      </c>
      <c r="F32" s="18">
        <f t="shared" si="9"/>
        <v>0</v>
      </c>
      <c r="G32" s="18">
        <f t="shared" si="10"/>
        <v>0</v>
      </c>
      <c r="H32" s="18">
        <f t="shared" si="11"/>
        <v>0</v>
      </c>
      <c r="I32" s="30" t="s">
        <v>26</v>
      </c>
      <c r="J32" s="31"/>
      <c r="K32" s="31"/>
      <c r="L32" s="31"/>
      <c r="M32" s="31"/>
      <c r="N32" s="31"/>
      <c r="O32" s="32"/>
    </row>
    <row r="33" spans="1:15" s="1" customFormat="1" ht="18" customHeight="1" x14ac:dyDescent="0.2">
      <c r="A33" s="5" t="str">
        <f t="shared" si="3"/>
        <v>King</v>
      </c>
      <c r="B33" s="18">
        <f t="shared" si="5"/>
        <v>0.1875</v>
      </c>
      <c r="C33" s="18">
        <f t="shared" si="6"/>
        <v>0.19</v>
      </c>
      <c r="D33" s="18">
        <f t="shared" si="7"/>
        <v>0</v>
      </c>
      <c r="E33" s="18">
        <f t="shared" si="8"/>
        <v>0</v>
      </c>
      <c r="F33" s="18">
        <f t="shared" si="9"/>
        <v>0</v>
      </c>
      <c r="G33" s="18">
        <f t="shared" si="10"/>
        <v>0</v>
      </c>
      <c r="H33" s="18">
        <f t="shared" si="11"/>
        <v>0</v>
      </c>
      <c r="I33" s="30" t="s">
        <v>33</v>
      </c>
      <c r="J33" s="31"/>
      <c r="K33" s="31"/>
      <c r="L33" s="31"/>
      <c r="M33" s="31"/>
      <c r="N33" s="31"/>
      <c r="O33" s="34"/>
    </row>
    <row r="34" spans="1:15" s="1" customFormat="1" ht="18" customHeight="1" x14ac:dyDescent="0.2">
      <c r="A34" s="5" t="str">
        <f t="shared" si="3"/>
        <v>Lambert</v>
      </c>
      <c r="B34" s="18">
        <f t="shared" si="5"/>
        <v>0.5</v>
      </c>
      <c r="C34" s="18">
        <f t="shared" si="6"/>
        <v>0.38</v>
      </c>
      <c r="D34" s="18">
        <f t="shared" si="7"/>
        <v>0.12</v>
      </c>
      <c r="E34" s="18">
        <f t="shared" si="8"/>
        <v>0</v>
      </c>
      <c r="F34" s="18">
        <f t="shared" si="9"/>
        <v>0</v>
      </c>
      <c r="G34" s="18">
        <f t="shared" si="10"/>
        <v>0</v>
      </c>
      <c r="H34" s="18">
        <f t="shared" si="11"/>
        <v>0</v>
      </c>
      <c r="I34" s="30" t="s">
        <v>80</v>
      </c>
      <c r="J34" s="31"/>
      <c r="K34" s="31"/>
      <c r="L34" s="31"/>
      <c r="M34" s="31"/>
      <c r="N34" s="31"/>
      <c r="O34" s="34"/>
    </row>
    <row r="35" spans="1:15" s="1" customFormat="1" ht="18" customHeight="1" x14ac:dyDescent="0.2">
      <c r="A35" s="33" t="str">
        <f t="shared" si="3"/>
        <v>Morton, Michael</v>
      </c>
      <c r="B35" s="19">
        <f t="shared" si="5"/>
        <v>0.5</v>
      </c>
      <c r="C35" s="19">
        <f t="shared" si="6"/>
        <v>0</v>
      </c>
      <c r="D35" s="19">
        <f t="shared" si="7"/>
        <v>0</v>
      </c>
      <c r="E35" s="19">
        <f t="shared" si="8"/>
        <v>0</v>
      </c>
      <c r="F35" s="19">
        <f t="shared" si="9"/>
        <v>0</v>
      </c>
      <c r="G35" s="19">
        <f t="shared" si="10"/>
        <v>0.5</v>
      </c>
      <c r="H35" s="19">
        <f t="shared" si="11"/>
        <v>0</v>
      </c>
      <c r="I35" s="137" t="s">
        <v>28</v>
      </c>
      <c r="J35" s="31"/>
      <c r="K35" s="31"/>
      <c r="L35" s="31"/>
      <c r="M35" s="31"/>
      <c r="N35" s="31"/>
      <c r="O35" s="32"/>
    </row>
    <row r="36" spans="1:15" s="103" customFormat="1" ht="15" thickBot="1" x14ac:dyDescent="0.25">
      <c r="A36" s="131" t="s">
        <v>322</v>
      </c>
      <c r="B36" s="128"/>
      <c r="C36" s="15"/>
      <c r="D36" s="15"/>
      <c r="E36" s="15"/>
      <c r="F36" s="15"/>
      <c r="G36" s="118"/>
      <c r="H36" s="129"/>
      <c r="I36" s="118"/>
      <c r="J36" s="118"/>
      <c r="K36" s="119"/>
      <c r="L36" s="119"/>
      <c r="M36" s="118"/>
      <c r="N36" s="119"/>
      <c r="O36" s="130"/>
    </row>
    <row r="37" spans="1:15" s="1" customFormat="1" ht="18" customHeight="1" x14ac:dyDescent="0.2">
      <c r="A37" s="3" t="s">
        <v>4</v>
      </c>
      <c r="B37" s="18">
        <f>SUM(C37:H37)</f>
        <v>7.37</v>
      </c>
      <c r="C37" s="18">
        <f t="shared" ref="C37:H37" si="12">SUM(C24:C35)</f>
        <v>5.57</v>
      </c>
      <c r="D37" s="18">
        <f t="shared" si="12"/>
        <v>0.12</v>
      </c>
      <c r="E37" s="18">
        <f t="shared" si="12"/>
        <v>0.18</v>
      </c>
      <c r="F37" s="18">
        <f t="shared" si="12"/>
        <v>0</v>
      </c>
      <c r="G37" s="18">
        <f t="shared" si="12"/>
        <v>1.5</v>
      </c>
      <c r="H37" s="18">
        <f t="shared" si="12"/>
        <v>0</v>
      </c>
      <c r="I37" s="36"/>
      <c r="J37" s="13"/>
    </row>
    <row r="38" spans="1:15" s="1" customFormat="1" ht="18" customHeight="1" x14ac:dyDescent="0.2">
      <c r="A38" s="4" t="s">
        <v>5</v>
      </c>
      <c r="B38" s="12">
        <f t="shared" ref="B38:H38" si="13">100*B37/$B$37</f>
        <v>100</v>
      </c>
      <c r="C38" s="25">
        <f t="shared" si="13"/>
        <v>75.576662143826326</v>
      </c>
      <c r="D38" s="25">
        <f t="shared" si="13"/>
        <v>1.6282225237449117</v>
      </c>
      <c r="E38" s="25">
        <f t="shared" si="13"/>
        <v>2.4423337856173677</v>
      </c>
      <c r="F38" s="25">
        <f t="shared" ref="F38" si="14">100*F37/$B$37</f>
        <v>0</v>
      </c>
      <c r="G38" s="25">
        <f t="shared" si="13"/>
        <v>20.352781546811396</v>
      </c>
      <c r="H38" s="25">
        <f t="shared" si="13"/>
        <v>0</v>
      </c>
      <c r="I38" s="37" t="s">
        <v>29</v>
      </c>
    </row>
    <row r="39" spans="1:15" s="1" customFormat="1" ht="18" customHeight="1" x14ac:dyDescent="0.2">
      <c r="A39" s="93"/>
      <c r="B39" s="94"/>
      <c r="C39" s="25" t="str">
        <f>J9</f>
        <v>OR</v>
      </c>
      <c r="D39" s="25" t="str">
        <f t="shared" ref="D39:H39" si="15">K9</f>
        <v>DR</v>
      </c>
      <c r="E39" s="25" t="str">
        <f t="shared" si="15"/>
        <v>INST</v>
      </c>
      <c r="F39" s="25" t="str">
        <f t="shared" si="15"/>
        <v>OSA</v>
      </c>
      <c r="G39" s="25" t="str">
        <f t="shared" si="15"/>
        <v>OIA</v>
      </c>
      <c r="H39" s="25" t="str">
        <f t="shared" si="15"/>
        <v>(other)</v>
      </c>
      <c r="I39" s="95"/>
    </row>
    <row r="40" spans="1:15" s="1" customFormat="1" ht="6" customHeight="1" x14ac:dyDescent="0.2"/>
  </sheetData>
  <sheetProtection selectLockedCells="1"/>
  <mergeCells count="2">
    <mergeCell ref="I23:O23"/>
    <mergeCell ref="F5:I5"/>
  </mergeCells>
  <pageMargins left="0.45" right="0.2" top="0.5" bottom="0.5" header="0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selection activeCell="P2" sqref="P2"/>
    </sheetView>
  </sheetViews>
  <sheetFormatPr defaultRowHeight="12.75" x14ac:dyDescent="0.2"/>
  <cols>
    <col min="1" max="1" width="5.42578125" style="24" customWidth="1"/>
    <col min="2" max="2" width="6.7109375" style="24" customWidth="1"/>
    <col min="3" max="3" width="9.140625" style="24"/>
    <col min="10" max="10" width="11.7109375" customWidth="1"/>
    <col min="15" max="15" width="12" customWidth="1"/>
    <col min="16" max="16" width="0.85546875" customWidth="1"/>
  </cols>
  <sheetData>
    <row r="1" spans="1:11" ht="18" x14ac:dyDescent="0.25">
      <c r="A1" s="44" t="s">
        <v>35</v>
      </c>
      <c r="K1" s="117" t="str">
        <f>Worksheet!G1</f>
        <v>( last update 04/25/13 )</v>
      </c>
    </row>
    <row r="2" spans="1:11" ht="9" customHeight="1" x14ac:dyDescent="0.25">
      <c r="A2" s="44"/>
    </row>
    <row r="3" spans="1:11" s="61" customFormat="1" ht="12" customHeight="1" x14ac:dyDescent="0.2">
      <c r="A3" s="60"/>
      <c r="B3" s="80" t="s">
        <v>154</v>
      </c>
      <c r="C3" s="81" t="s">
        <v>155</v>
      </c>
    </row>
    <row r="4" spans="1:11" s="61" customFormat="1" ht="12" customHeight="1" x14ac:dyDescent="0.2">
      <c r="A4" s="60"/>
      <c r="B4" s="81"/>
      <c r="C4" s="81" t="s">
        <v>178</v>
      </c>
    </row>
    <row r="5" spans="1:11" ht="9.75" customHeight="1" x14ac:dyDescent="0.25">
      <c r="A5" s="45"/>
    </row>
    <row r="6" spans="1:11" ht="18" x14ac:dyDescent="0.25">
      <c r="A6" s="77" t="s">
        <v>49</v>
      </c>
    </row>
    <row r="7" spans="1:11" ht="9" customHeight="1" x14ac:dyDescent="0.2"/>
    <row r="8" spans="1:11" s="1" customFormat="1" ht="14.25" x14ac:dyDescent="0.2">
      <c r="A8" s="22" t="s">
        <v>65</v>
      </c>
      <c r="B8" s="22"/>
      <c r="C8" s="22"/>
    </row>
    <row r="9" spans="1:11" s="1" customFormat="1" ht="14.25" x14ac:dyDescent="0.2">
      <c r="A9" s="22" t="s">
        <v>66</v>
      </c>
      <c r="B9" s="22"/>
      <c r="C9" s="22"/>
    </row>
    <row r="10" spans="1:11" s="1" customFormat="1" ht="14.25" x14ac:dyDescent="0.2">
      <c r="A10" s="22" t="s">
        <v>325</v>
      </c>
      <c r="B10" s="22"/>
      <c r="C10" s="22"/>
    </row>
    <row r="11" spans="1:11" s="1" customFormat="1" ht="9" customHeight="1" x14ac:dyDescent="0.2">
      <c r="A11" s="22"/>
      <c r="B11" s="22"/>
      <c r="C11" s="22"/>
    </row>
    <row r="12" spans="1:11" s="100" customFormat="1" ht="15" customHeight="1" x14ac:dyDescent="0.2">
      <c r="A12" s="105" t="s">
        <v>6</v>
      </c>
      <c r="B12" s="104" t="s">
        <v>293</v>
      </c>
      <c r="C12" s="104"/>
      <c r="D12" s="103"/>
    </row>
    <row r="13" spans="1:11" s="1" customFormat="1" ht="18" customHeight="1" x14ac:dyDescent="0.25">
      <c r="A13" s="41" t="s">
        <v>7</v>
      </c>
      <c r="B13" s="22" t="s">
        <v>323</v>
      </c>
      <c r="C13" s="22"/>
    </row>
    <row r="14" spans="1:11" s="1" customFormat="1" ht="18" customHeight="1" x14ac:dyDescent="0.25">
      <c r="A14" s="41" t="s">
        <v>8</v>
      </c>
      <c r="B14" s="22" t="s">
        <v>287</v>
      </c>
      <c r="C14" s="22"/>
    </row>
    <row r="15" spans="1:11" s="1" customFormat="1" ht="15" customHeight="1" x14ac:dyDescent="0.2">
      <c r="A15" s="41"/>
      <c r="B15" s="22"/>
      <c r="C15" s="86" t="s">
        <v>154</v>
      </c>
      <c r="D15" s="83" t="s">
        <v>166</v>
      </c>
    </row>
    <row r="16" spans="1:11" s="1" customFormat="1" ht="15" customHeight="1" x14ac:dyDescent="0.2">
      <c r="A16" s="41"/>
      <c r="B16" s="22"/>
      <c r="C16" s="84"/>
      <c r="D16" s="83" t="s">
        <v>164</v>
      </c>
    </row>
    <row r="17" spans="1:4" s="1" customFormat="1" ht="15" customHeight="1" x14ac:dyDescent="0.2">
      <c r="A17" s="41"/>
      <c r="B17" s="22"/>
      <c r="C17" s="84"/>
      <c r="D17" s="83" t="s">
        <v>165</v>
      </c>
    </row>
    <row r="18" spans="1:4" s="1" customFormat="1" ht="18" customHeight="1" x14ac:dyDescent="0.2">
      <c r="A18" s="41" t="s">
        <v>9</v>
      </c>
      <c r="B18" s="22" t="s">
        <v>246</v>
      </c>
      <c r="C18" s="22"/>
    </row>
    <row r="19" spans="1:4" s="1" customFormat="1" ht="18" customHeight="1" x14ac:dyDescent="0.2">
      <c r="A19" s="22"/>
      <c r="B19" s="22"/>
      <c r="C19" s="22" t="s">
        <v>184</v>
      </c>
    </row>
    <row r="20" spans="1:4" s="1" customFormat="1" ht="18" customHeight="1" x14ac:dyDescent="0.25">
      <c r="A20" s="22"/>
      <c r="B20" s="22"/>
      <c r="C20" s="22" t="s">
        <v>272</v>
      </c>
    </row>
    <row r="21" spans="1:4" s="1" customFormat="1" ht="18" customHeight="1" x14ac:dyDescent="0.25">
      <c r="A21" s="22"/>
      <c r="B21" s="22"/>
      <c r="C21" s="22" t="s">
        <v>273</v>
      </c>
    </row>
    <row r="22" spans="1:4" s="1" customFormat="1" ht="13.5" customHeight="1" x14ac:dyDescent="0.2">
      <c r="A22" s="22"/>
      <c r="B22" s="22"/>
      <c r="C22" s="86" t="s">
        <v>154</v>
      </c>
      <c r="D22" s="83" t="s">
        <v>274</v>
      </c>
    </row>
    <row r="23" spans="1:4" s="1" customFormat="1" ht="13.5" customHeight="1" x14ac:dyDescent="0.2">
      <c r="A23" s="22"/>
      <c r="B23" s="22"/>
      <c r="C23" s="84"/>
      <c r="D23" s="83" t="s">
        <v>275</v>
      </c>
    </row>
    <row r="24" spans="1:4" s="1" customFormat="1" ht="18" customHeight="1" x14ac:dyDescent="0.2">
      <c r="A24" s="22"/>
      <c r="B24" s="22"/>
      <c r="C24" s="22" t="s">
        <v>185</v>
      </c>
    </row>
    <row r="25" spans="1:4" s="1" customFormat="1" ht="13.5" customHeight="1" x14ac:dyDescent="0.2">
      <c r="A25" s="22"/>
      <c r="B25" s="22"/>
      <c r="C25" s="86" t="s">
        <v>154</v>
      </c>
      <c r="D25" s="83" t="s">
        <v>167</v>
      </c>
    </row>
    <row r="26" spans="1:4" s="1" customFormat="1" ht="13.5" customHeight="1" x14ac:dyDescent="0.2">
      <c r="A26" s="22"/>
      <c r="B26" s="22"/>
      <c r="C26" s="84"/>
      <c r="D26" s="83" t="s">
        <v>168</v>
      </c>
    </row>
    <row r="27" spans="1:4" s="1" customFormat="1" ht="18" customHeight="1" x14ac:dyDescent="0.25">
      <c r="A27" s="41" t="s">
        <v>10</v>
      </c>
      <c r="B27" s="1" t="s">
        <v>276</v>
      </c>
      <c r="C27" s="22"/>
    </row>
    <row r="28" spans="1:4" s="1" customFormat="1" ht="18" customHeight="1" x14ac:dyDescent="0.2">
      <c r="A28" s="41"/>
      <c r="C28" s="22" t="s">
        <v>211</v>
      </c>
    </row>
    <row r="29" spans="1:4" s="1" customFormat="1" ht="13.5" customHeight="1" x14ac:dyDescent="0.2">
      <c r="A29" s="41"/>
      <c r="C29" s="86" t="s">
        <v>154</v>
      </c>
      <c r="D29" s="83" t="s">
        <v>186</v>
      </c>
    </row>
    <row r="30" spans="1:4" s="1" customFormat="1" ht="13.5" customHeight="1" x14ac:dyDescent="0.2">
      <c r="A30" s="22"/>
      <c r="B30" s="22"/>
      <c r="C30" s="84"/>
      <c r="D30" s="83" t="s">
        <v>187</v>
      </c>
    </row>
    <row r="31" spans="1:4" s="1" customFormat="1" ht="9" customHeight="1" x14ac:dyDescent="0.2">
      <c r="A31" s="22"/>
      <c r="B31" s="22"/>
      <c r="C31" s="84"/>
      <c r="D31" s="83"/>
    </row>
    <row r="32" spans="1:4" s="1" customFormat="1" ht="18" customHeight="1" x14ac:dyDescent="0.2">
      <c r="A32" s="41" t="s">
        <v>11</v>
      </c>
      <c r="B32" s="22" t="s">
        <v>281</v>
      </c>
      <c r="D32"/>
    </row>
    <row r="33" spans="1:5" s="1" customFormat="1" ht="18" customHeight="1" x14ac:dyDescent="0.2">
      <c r="A33" s="22"/>
      <c r="B33" s="22" t="s">
        <v>188</v>
      </c>
      <c r="D33"/>
    </row>
    <row r="34" spans="1:5" s="1" customFormat="1" ht="18" customHeight="1" x14ac:dyDescent="0.2">
      <c r="A34" s="41" t="s">
        <v>14</v>
      </c>
      <c r="B34" s="22" t="s">
        <v>280</v>
      </c>
      <c r="D34"/>
    </row>
    <row r="35" spans="1:5" s="1" customFormat="1" ht="9" customHeight="1" x14ac:dyDescent="0.2">
      <c r="A35" s="22"/>
      <c r="B35" s="22"/>
      <c r="C35" s="22"/>
    </row>
    <row r="36" spans="1:5" s="1" customFormat="1" ht="18" customHeight="1" x14ac:dyDescent="0.25">
      <c r="A36" s="41" t="s">
        <v>16</v>
      </c>
      <c r="B36" s="22" t="s">
        <v>364</v>
      </c>
      <c r="C36" s="22"/>
    </row>
    <row r="37" spans="1:5" s="1" customFormat="1" ht="18" customHeight="1" x14ac:dyDescent="0.2">
      <c r="A37" s="41"/>
      <c r="B37" s="41"/>
      <c r="C37" s="22" t="s">
        <v>210</v>
      </c>
      <c r="D37" s="22"/>
    </row>
    <row r="38" spans="1:5" s="1" customFormat="1" ht="18" customHeight="1" x14ac:dyDescent="0.25">
      <c r="A38" s="41"/>
      <c r="B38" s="22"/>
      <c r="C38" s="22" t="s">
        <v>247</v>
      </c>
    </row>
    <row r="39" spans="1:5" s="1" customFormat="1" ht="18" customHeight="1" x14ac:dyDescent="0.25">
      <c r="A39" s="41"/>
      <c r="B39" s="22"/>
      <c r="C39" s="22" t="s">
        <v>183</v>
      </c>
    </row>
    <row r="40" spans="1:5" s="1" customFormat="1" ht="18" customHeight="1" x14ac:dyDescent="0.2">
      <c r="A40" s="41"/>
      <c r="B40" s="22"/>
      <c r="C40" s="22" t="s">
        <v>328</v>
      </c>
    </row>
    <row r="41" spans="1:5" s="103" customFormat="1" ht="18" customHeight="1" x14ac:dyDescent="0.2">
      <c r="A41" s="105"/>
      <c r="B41" s="104"/>
      <c r="C41" s="104" t="s">
        <v>331</v>
      </c>
    </row>
    <row r="42" spans="1:5" s="1" customFormat="1" ht="18" customHeight="1" x14ac:dyDescent="0.2">
      <c r="A42" s="41"/>
      <c r="B42" s="22"/>
      <c r="C42" s="22" t="s">
        <v>324</v>
      </c>
    </row>
    <row r="43" spans="1:5" s="1" customFormat="1" ht="18" customHeight="1" x14ac:dyDescent="0.25">
      <c r="A43" s="41" t="s">
        <v>18</v>
      </c>
      <c r="B43" s="22" t="s">
        <v>309</v>
      </c>
      <c r="C43" s="22"/>
    </row>
    <row r="44" spans="1:5" s="1" customFormat="1" ht="18" customHeight="1" x14ac:dyDescent="0.25">
      <c r="A44" s="41" t="s">
        <v>17</v>
      </c>
      <c r="B44" s="22" t="s">
        <v>310</v>
      </c>
      <c r="C44" s="22"/>
    </row>
    <row r="45" spans="1:5" s="1" customFormat="1" ht="9" customHeight="1" x14ac:dyDescent="0.2">
      <c r="A45" s="41"/>
      <c r="B45" s="22"/>
      <c r="C45" s="22"/>
    </row>
    <row r="46" spans="1:5" s="1" customFormat="1" ht="18" customHeight="1" x14ac:dyDescent="0.25">
      <c r="A46" s="41" t="s">
        <v>30</v>
      </c>
      <c r="B46" s="22" t="s">
        <v>311</v>
      </c>
      <c r="C46" s="22"/>
    </row>
    <row r="47" spans="1:5" s="1" customFormat="1" ht="18" customHeight="1" x14ac:dyDescent="0.2">
      <c r="A47" s="22"/>
      <c r="C47" s="22" t="s">
        <v>182</v>
      </c>
      <c r="D47" s="22"/>
      <c r="E47" s="22"/>
    </row>
    <row r="48" spans="1:5" s="1" customFormat="1" ht="18" customHeight="1" x14ac:dyDescent="0.25">
      <c r="A48" s="13"/>
      <c r="B48" s="13"/>
      <c r="C48" s="22" t="s">
        <v>252</v>
      </c>
      <c r="D48" s="22"/>
    </row>
    <row r="49" spans="1:8" s="1" customFormat="1" ht="18" customHeight="1" x14ac:dyDescent="0.2">
      <c r="A49" s="13"/>
      <c r="B49" s="13"/>
      <c r="C49" s="22" t="s">
        <v>212</v>
      </c>
      <c r="D49" s="22"/>
    </row>
    <row r="50" spans="1:8" s="1" customFormat="1" ht="18" customHeight="1" x14ac:dyDescent="0.2">
      <c r="A50" s="13"/>
      <c r="B50" s="13"/>
      <c r="C50" s="22" t="s">
        <v>213</v>
      </c>
      <c r="D50" s="22"/>
      <c r="H50" s="22" t="s">
        <v>179</v>
      </c>
    </row>
    <row r="51" spans="1:8" s="1" customFormat="1" ht="18" customHeight="1" x14ac:dyDescent="0.2">
      <c r="A51" s="13"/>
      <c r="B51" s="13"/>
      <c r="C51" s="86" t="s">
        <v>154</v>
      </c>
      <c r="D51" s="85" t="s">
        <v>204</v>
      </c>
      <c r="H51" s="22"/>
    </row>
    <row r="52" spans="1:8" s="1" customFormat="1" ht="13.5" customHeight="1" x14ac:dyDescent="0.2">
      <c r="A52" s="13"/>
      <c r="B52" s="13"/>
      <c r="C52" s="82"/>
      <c r="D52" s="85" t="s">
        <v>367</v>
      </c>
      <c r="H52" s="22"/>
    </row>
    <row r="53" spans="1:8" s="1" customFormat="1" ht="9" customHeight="1" x14ac:dyDescent="0.2">
      <c r="A53" s="13"/>
      <c r="B53" s="22"/>
      <c r="C53" s="22"/>
    </row>
    <row r="54" spans="1:8" s="1" customFormat="1" ht="18" customHeight="1" x14ac:dyDescent="0.25">
      <c r="A54" s="22"/>
      <c r="B54" s="50" t="s">
        <v>67</v>
      </c>
      <c r="C54" s="51" t="s">
        <v>74</v>
      </c>
      <c r="D54" s="22"/>
    </row>
    <row r="55" spans="1:8" s="103" customFormat="1" ht="18" customHeight="1" x14ac:dyDescent="0.2">
      <c r="A55" s="104"/>
      <c r="B55" s="50"/>
      <c r="C55" s="51"/>
      <c r="D55" s="104"/>
      <c r="F55" s="103" t="s">
        <v>321</v>
      </c>
    </row>
    <row r="56" spans="1:8" s="1" customFormat="1" ht="18" customHeight="1" x14ac:dyDescent="0.25">
      <c r="A56" s="22"/>
      <c r="B56" s="50" t="s">
        <v>68</v>
      </c>
      <c r="C56" s="51" t="s">
        <v>75</v>
      </c>
      <c r="D56" s="22"/>
    </row>
    <row r="57" spans="1:8" s="1" customFormat="1" ht="18" customHeight="1" x14ac:dyDescent="0.2">
      <c r="A57" s="22"/>
      <c r="D57" s="50"/>
      <c r="E57" s="50"/>
      <c r="F57" s="22" t="s">
        <v>318</v>
      </c>
      <c r="G57" s="22"/>
    </row>
    <row r="58" spans="1:8" s="103" customFormat="1" ht="18" customHeight="1" x14ac:dyDescent="0.2">
      <c r="A58" s="104"/>
      <c r="D58" s="50"/>
      <c r="E58" s="50"/>
      <c r="F58" s="104" t="s">
        <v>319</v>
      </c>
      <c r="G58" s="104"/>
    </row>
    <row r="59" spans="1:8" s="1" customFormat="1" ht="18" customHeight="1" x14ac:dyDescent="0.25">
      <c r="A59" s="22"/>
      <c r="B59" s="50" t="s">
        <v>69</v>
      </c>
      <c r="C59" s="51" t="s">
        <v>71</v>
      </c>
      <c r="D59" s="22"/>
    </row>
    <row r="60" spans="1:8" s="1" customFormat="1" ht="18" customHeight="1" x14ac:dyDescent="0.25">
      <c r="A60" s="22"/>
      <c r="B60" s="50" t="s">
        <v>85</v>
      </c>
      <c r="C60" s="52" t="s">
        <v>205</v>
      </c>
      <c r="D60" s="22"/>
    </row>
    <row r="61" spans="1:8" s="1" customFormat="1" ht="18" customHeight="1" x14ac:dyDescent="0.25">
      <c r="A61" s="22"/>
      <c r="B61" s="50" t="s">
        <v>180</v>
      </c>
      <c r="C61" s="52" t="s">
        <v>365</v>
      </c>
      <c r="D61" s="22"/>
    </row>
    <row r="62" spans="1:8" s="103" customFormat="1" ht="18" customHeight="1" x14ac:dyDescent="0.2">
      <c r="A62" s="104"/>
      <c r="B62" s="50"/>
      <c r="C62" s="52"/>
      <c r="D62" s="104"/>
      <c r="F62" s="103" t="s">
        <v>366</v>
      </c>
    </row>
    <row r="63" spans="1:8" s="1" customFormat="1" ht="18.75" customHeight="1" x14ac:dyDescent="0.25">
      <c r="A63" s="22"/>
      <c r="B63" s="50" t="s">
        <v>181</v>
      </c>
      <c r="C63" s="52" t="s">
        <v>215</v>
      </c>
      <c r="D63" s="22"/>
    </row>
    <row r="64" spans="1:8" ht="9.75" customHeight="1" x14ac:dyDescent="0.2">
      <c r="A64" s="22"/>
      <c r="B64" s="22"/>
    </row>
    <row r="65" spans="1:3" ht="18" customHeight="1" x14ac:dyDescent="0.25">
      <c r="A65" s="41" t="s">
        <v>31</v>
      </c>
      <c r="B65" s="22" t="s">
        <v>248</v>
      </c>
    </row>
    <row r="66" spans="1:3" s="99" customFormat="1" ht="18" customHeight="1" x14ac:dyDescent="0.2">
      <c r="A66" s="105"/>
      <c r="B66" s="104"/>
      <c r="C66" s="104" t="s">
        <v>307</v>
      </c>
    </row>
    <row r="67" spans="1:3" ht="18" customHeight="1" x14ac:dyDescent="0.2">
      <c r="A67" s="41" t="s">
        <v>83</v>
      </c>
      <c r="B67" s="22" t="s">
        <v>279</v>
      </c>
    </row>
    <row r="68" spans="1:3" ht="18" customHeight="1" x14ac:dyDescent="0.2">
      <c r="A68" s="41" t="s">
        <v>157</v>
      </c>
      <c r="B68" s="22" t="s">
        <v>253</v>
      </c>
    </row>
    <row r="69" spans="1:3" s="99" customFormat="1" ht="18" customHeight="1" x14ac:dyDescent="0.2">
      <c r="A69" s="105"/>
      <c r="B69" s="87" t="s">
        <v>329</v>
      </c>
      <c r="C69" s="24"/>
    </row>
    <row r="70" spans="1:3" ht="18" customHeight="1" x14ac:dyDescent="0.2">
      <c r="A70" s="41"/>
      <c r="B70" s="87" t="s">
        <v>277</v>
      </c>
    </row>
    <row r="71" spans="1:3" ht="18" customHeight="1" x14ac:dyDescent="0.2">
      <c r="A71" s="41"/>
      <c r="B71" s="87" t="s">
        <v>278</v>
      </c>
    </row>
    <row r="72" spans="1:3" ht="9" customHeight="1" x14ac:dyDescent="0.2">
      <c r="A72" s="41"/>
      <c r="B72" s="87"/>
    </row>
    <row r="73" spans="1:3" ht="18" customHeight="1" x14ac:dyDescent="0.25">
      <c r="A73" s="41" t="s">
        <v>169</v>
      </c>
      <c r="B73" s="22" t="s">
        <v>249</v>
      </c>
    </row>
    <row r="74" spans="1:3" ht="18" customHeight="1" x14ac:dyDescent="0.25">
      <c r="A74" s="41" t="s">
        <v>297</v>
      </c>
      <c r="B74" s="22" t="s">
        <v>250</v>
      </c>
    </row>
    <row r="75" spans="1:3" ht="18" customHeight="1" x14ac:dyDescent="0.25">
      <c r="A75" s="41" t="s">
        <v>298</v>
      </c>
      <c r="B75" s="22" t="s">
        <v>251</v>
      </c>
    </row>
    <row r="76" spans="1:3" ht="15" customHeight="1" x14ac:dyDescent="0.2">
      <c r="A76" s="13"/>
      <c r="B76" s="22"/>
    </row>
    <row r="77" spans="1:3" ht="15" x14ac:dyDescent="0.25">
      <c r="A77" s="13" t="s">
        <v>53</v>
      </c>
      <c r="B77" s="22" t="s">
        <v>70</v>
      </c>
    </row>
    <row r="78" spans="1:3" ht="14.25" x14ac:dyDescent="0.2">
      <c r="A78" s="13"/>
      <c r="B78" s="22"/>
    </row>
    <row r="79" spans="1:3" ht="14.25" x14ac:dyDescent="0.2">
      <c r="A79" s="13"/>
      <c r="B79" s="22"/>
    </row>
    <row r="80" spans="1:3" ht="14.25" x14ac:dyDescent="0.2">
      <c r="A80" s="22"/>
      <c r="B80" s="22"/>
    </row>
    <row r="81" spans="1:2" ht="14.25" x14ac:dyDescent="0.2">
      <c r="A81" s="22"/>
      <c r="B81" s="22"/>
    </row>
    <row r="82" spans="1:2" ht="14.25" x14ac:dyDescent="0.2">
      <c r="A82" s="22"/>
      <c r="B82" s="22"/>
    </row>
    <row r="83" spans="1:2" ht="14.25" x14ac:dyDescent="0.2">
      <c r="A83" s="22"/>
      <c r="B83" s="22"/>
    </row>
    <row r="84" spans="1:2" ht="14.25" x14ac:dyDescent="0.2">
      <c r="A84" s="22"/>
      <c r="B84" s="22"/>
    </row>
    <row r="85" spans="1:2" ht="14.25" x14ac:dyDescent="0.2">
      <c r="A85" s="22"/>
      <c r="B85" s="22"/>
    </row>
    <row r="86" spans="1:2" ht="14.25" x14ac:dyDescent="0.2">
      <c r="A86" s="22"/>
      <c r="B86" s="22"/>
    </row>
    <row r="87" spans="1:2" ht="14.25" x14ac:dyDescent="0.2">
      <c r="A87" s="22"/>
      <c r="B87" s="22"/>
    </row>
    <row r="88" spans="1:2" ht="14.25" x14ac:dyDescent="0.2">
      <c r="A88" s="22"/>
      <c r="B88" s="22"/>
    </row>
    <row r="89" spans="1:2" ht="14.25" x14ac:dyDescent="0.2">
      <c r="A89" s="22"/>
      <c r="B89" s="22"/>
    </row>
    <row r="90" spans="1:2" ht="14.25" x14ac:dyDescent="0.2">
      <c r="B90" s="22"/>
    </row>
  </sheetData>
  <sheetProtection password="CDDE" sheet="1" objects="1" scenarios="1" selectLockedCells="1"/>
  <pageMargins left="0.7" right="0.45" top="0.75" bottom="0.5" header="0.05" footer="0.05"/>
  <pageSetup scale="82" fitToHeight="2" orientation="landscape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G4" sqref="G4"/>
    </sheetView>
  </sheetViews>
  <sheetFormatPr defaultRowHeight="12.75" x14ac:dyDescent="0.2"/>
  <cols>
    <col min="3" max="3" width="8.140625" customWidth="1"/>
    <col min="4" max="4" width="61.7109375" customWidth="1"/>
    <col min="5" max="5" width="12.7109375" customWidth="1"/>
    <col min="6" max="6" width="31.7109375" customWidth="1"/>
    <col min="7" max="7" width="0.85546875" customWidth="1"/>
  </cols>
  <sheetData>
    <row r="1" spans="1:13" ht="18" x14ac:dyDescent="0.25">
      <c r="A1" s="43" t="s">
        <v>35</v>
      </c>
      <c r="E1" s="117" t="str">
        <f>Worksheet!G1</f>
        <v>( last update 04/25/13 )</v>
      </c>
    </row>
    <row r="2" spans="1:13" ht="11.25" customHeight="1" x14ac:dyDescent="0.25">
      <c r="A2" s="35"/>
    </row>
    <row r="3" spans="1:13" ht="15.75" customHeight="1" x14ac:dyDescent="0.25">
      <c r="A3" s="75" t="s">
        <v>163</v>
      </c>
    </row>
    <row r="4" spans="1:13" ht="6.75" customHeight="1" x14ac:dyDescent="0.25">
      <c r="A4" s="35"/>
    </row>
    <row r="5" spans="1:13" s="97" customFormat="1" ht="15" customHeight="1" x14ac:dyDescent="0.25">
      <c r="A5" s="101"/>
      <c r="B5" s="99"/>
      <c r="C5" s="102" t="s">
        <v>291</v>
      </c>
      <c r="D5" s="100" t="s">
        <v>292</v>
      </c>
      <c r="E5" s="99"/>
      <c r="F5" s="99"/>
      <c r="G5" s="99"/>
      <c r="H5" s="99"/>
      <c r="I5" s="99"/>
      <c r="J5" s="99"/>
      <c r="K5" s="99"/>
      <c r="L5" s="99"/>
      <c r="M5" s="99"/>
    </row>
    <row r="6" spans="1:13" ht="15" x14ac:dyDescent="0.25">
      <c r="A6" s="35"/>
      <c r="C6" s="73" t="s">
        <v>286</v>
      </c>
      <c r="D6" s="1" t="s">
        <v>327</v>
      </c>
    </row>
    <row r="7" spans="1:13" ht="15" x14ac:dyDescent="0.25">
      <c r="A7" s="35"/>
      <c r="C7" s="73" t="s">
        <v>260</v>
      </c>
      <c r="D7" s="1" t="s">
        <v>270</v>
      </c>
    </row>
    <row r="8" spans="1:13" s="1" customFormat="1" ht="15" x14ac:dyDescent="0.25">
      <c r="A8" s="35"/>
      <c r="C8" s="73" t="s">
        <v>261</v>
      </c>
      <c r="D8" s="1" t="s">
        <v>265</v>
      </c>
    </row>
    <row r="9" spans="1:13" s="1" customFormat="1" ht="15" x14ac:dyDescent="0.25">
      <c r="A9" s="35"/>
      <c r="C9" s="73" t="s">
        <v>262</v>
      </c>
      <c r="D9" s="1" t="s">
        <v>254</v>
      </c>
    </row>
    <row r="10" spans="1:13" s="1" customFormat="1" ht="15" x14ac:dyDescent="0.25">
      <c r="A10" s="35"/>
      <c r="C10" s="73"/>
      <c r="D10" s="88" t="s">
        <v>271</v>
      </c>
    </row>
    <row r="11" spans="1:13" ht="15" x14ac:dyDescent="0.25">
      <c r="A11" s="35"/>
      <c r="C11" s="73" t="s">
        <v>263</v>
      </c>
      <c r="D11" s="1" t="s">
        <v>255</v>
      </c>
    </row>
    <row r="12" spans="1:13" ht="15" x14ac:dyDescent="0.25">
      <c r="A12" s="35"/>
      <c r="C12" s="2"/>
      <c r="D12" s="107" t="s">
        <v>296</v>
      </c>
    </row>
    <row r="13" spans="1:13" ht="15" x14ac:dyDescent="0.25">
      <c r="A13" s="35"/>
      <c r="C13" s="73" t="s">
        <v>264</v>
      </c>
      <c r="D13" s="1" t="s">
        <v>258</v>
      </c>
    </row>
    <row r="14" spans="1:13" ht="6" customHeight="1" x14ac:dyDescent="0.25">
      <c r="A14" s="35"/>
    </row>
    <row r="15" spans="1:13" ht="15.75" x14ac:dyDescent="0.25">
      <c r="A15" s="75" t="s">
        <v>32</v>
      </c>
    </row>
    <row r="16" spans="1:13" ht="6.75" customHeight="1" x14ac:dyDescent="0.2"/>
    <row r="17" spans="1:13" s="1" customFormat="1" ht="18" customHeight="1" x14ac:dyDescent="0.2">
      <c r="A17" s="41" t="s">
        <v>6</v>
      </c>
      <c r="B17" s="72" t="s">
        <v>170</v>
      </c>
      <c r="C17"/>
      <c r="D17"/>
      <c r="E17"/>
      <c r="F17"/>
      <c r="G17"/>
      <c r="H17"/>
      <c r="I17"/>
      <c r="J17"/>
      <c r="K17"/>
      <c r="L17"/>
      <c r="M17"/>
    </row>
    <row r="18" spans="1:13" s="1" customFormat="1" ht="18" customHeight="1" x14ac:dyDescent="0.2">
      <c r="A18" s="9"/>
      <c r="C18" s="1" t="s">
        <v>259</v>
      </c>
    </row>
    <row r="19" spans="1:13" s="1" customFormat="1" ht="14.25" x14ac:dyDescent="0.2">
      <c r="A19" s="9"/>
      <c r="C19" s="86" t="s">
        <v>154</v>
      </c>
      <c r="D19" s="107" t="s">
        <v>326</v>
      </c>
    </row>
    <row r="20" spans="1:13" s="1" customFormat="1" ht="18" customHeight="1" x14ac:dyDescent="0.2">
      <c r="A20" s="41" t="s">
        <v>7</v>
      </c>
      <c r="B20" s="72" t="s">
        <v>361</v>
      </c>
    </row>
    <row r="21" spans="1:13" s="1" customFormat="1" ht="18" customHeight="1" x14ac:dyDescent="0.25">
      <c r="A21" s="41"/>
      <c r="C21" s="1" t="s">
        <v>360</v>
      </c>
    </row>
    <row r="22" spans="1:13" s="1" customFormat="1" ht="18" customHeight="1" x14ac:dyDescent="0.2">
      <c r="A22" s="41"/>
      <c r="C22" s="1" t="s">
        <v>359</v>
      </c>
    </row>
    <row r="23" spans="1:13" s="1" customFormat="1" ht="18" customHeight="1" x14ac:dyDescent="0.2">
      <c r="A23" s="41" t="s">
        <v>8</v>
      </c>
      <c r="B23" s="72" t="s">
        <v>177</v>
      </c>
    </row>
    <row r="24" spans="1:13" s="1" customFormat="1" ht="18" customHeight="1" x14ac:dyDescent="0.2">
      <c r="A24" s="41"/>
      <c r="B24" s="41" t="s">
        <v>12</v>
      </c>
      <c r="C24" s="1" t="s">
        <v>51</v>
      </c>
    </row>
    <row r="25" spans="1:13" s="1" customFormat="1" ht="18" customHeight="1" x14ac:dyDescent="0.2">
      <c r="A25" s="41"/>
      <c r="B25" s="41" t="s">
        <v>46</v>
      </c>
      <c r="C25" s="1" t="s">
        <v>162</v>
      </c>
    </row>
    <row r="26" spans="1:13" s="1" customFormat="1" ht="18" customHeight="1" x14ac:dyDescent="0.2">
      <c r="A26" s="41"/>
      <c r="B26" s="41"/>
      <c r="C26" s="1" t="s">
        <v>267</v>
      </c>
    </row>
    <row r="27" spans="1:13" s="1" customFormat="1" ht="18" customHeight="1" x14ac:dyDescent="0.25">
      <c r="A27" s="41"/>
      <c r="B27" s="41" t="s">
        <v>42</v>
      </c>
      <c r="C27" s="1" t="s">
        <v>317</v>
      </c>
    </row>
    <row r="28" spans="1:13" s="1" customFormat="1" ht="18" customHeight="1" x14ac:dyDescent="0.2">
      <c r="A28" s="41"/>
      <c r="B28" s="41" t="s">
        <v>37</v>
      </c>
      <c r="C28" s="1" t="s">
        <v>370</v>
      </c>
    </row>
    <row r="29" spans="1:13" s="1" customFormat="1" ht="18" customHeight="1" x14ac:dyDescent="0.2">
      <c r="A29" s="41"/>
      <c r="B29" s="41" t="s">
        <v>36</v>
      </c>
      <c r="C29" s="1" t="s">
        <v>266</v>
      </c>
    </row>
    <row r="30" spans="1:13" s="1" customFormat="1" ht="18" customHeight="1" x14ac:dyDescent="0.2">
      <c r="A30" s="41"/>
      <c r="B30" s="41"/>
      <c r="C30" s="1" t="s">
        <v>268</v>
      </c>
    </row>
    <row r="31" spans="1:13" s="1" customFormat="1" ht="18" customHeight="1" x14ac:dyDescent="0.2">
      <c r="A31" s="41"/>
      <c r="B31" s="41"/>
      <c r="C31" s="1" t="s">
        <v>269</v>
      </c>
    </row>
    <row r="32" spans="1:13" s="1" customFormat="1" ht="18" customHeight="1" x14ac:dyDescent="0.2">
      <c r="A32" s="41"/>
      <c r="B32" s="41" t="s">
        <v>47</v>
      </c>
      <c r="C32" s="1" t="s">
        <v>41</v>
      </c>
    </row>
    <row r="33" spans="1:3" s="1" customFormat="1" ht="18" customHeight="1" x14ac:dyDescent="0.2">
      <c r="A33" s="41"/>
      <c r="B33" s="41" t="s">
        <v>45</v>
      </c>
      <c r="C33" s="1" t="s">
        <v>40</v>
      </c>
    </row>
    <row r="34" spans="1:3" s="103" customFormat="1" ht="18" customHeight="1" x14ac:dyDescent="0.25">
      <c r="A34" s="105"/>
      <c r="B34" s="105"/>
      <c r="C34" s="103" t="s">
        <v>308</v>
      </c>
    </row>
    <row r="35" spans="1:3" s="1" customFormat="1" ht="18" customHeight="1" x14ac:dyDescent="0.2">
      <c r="A35" s="41"/>
      <c r="B35" s="41" t="s">
        <v>48</v>
      </c>
      <c r="C35" s="1" t="s">
        <v>43</v>
      </c>
    </row>
    <row r="36" spans="1:3" s="1" customFormat="1" ht="18" customHeight="1" x14ac:dyDescent="0.2">
      <c r="A36" s="41"/>
      <c r="B36" s="41" t="s">
        <v>38</v>
      </c>
      <c r="C36" s="1" t="s">
        <v>39</v>
      </c>
    </row>
    <row r="37" spans="1:3" s="1" customFormat="1" ht="18" customHeight="1" x14ac:dyDescent="0.25">
      <c r="A37" s="41"/>
      <c r="B37" s="41" t="s">
        <v>52</v>
      </c>
      <c r="C37" s="1" t="s">
        <v>284</v>
      </c>
    </row>
    <row r="38" spans="1:3" s="1" customFormat="1" ht="18" customHeight="1" x14ac:dyDescent="0.2">
      <c r="A38" s="41" t="s">
        <v>9</v>
      </c>
      <c r="B38" s="74" t="s">
        <v>354</v>
      </c>
    </row>
    <row r="39" spans="1:3" s="1" customFormat="1" ht="18" customHeight="1" x14ac:dyDescent="0.2">
      <c r="A39" s="41"/>
      <c r="B39" s="42"/>
      <c r="C39" s="1" t="s">
        <v>84</v>
      </c>
    </row>
    <row r="40" spans="1:3" s="103" customFormat="1" ht="18" customHeight="1" x14ac:dyDescent="0.2">
      <c r="A40" s="105"/>
      <c r="B40" s="42"/>
      <c r="C40" s="103" t="s">
        <v>369</v>
      </c>
    </row>
    <row r="41" spans="1:3" s="103" customFormat="1" ht="18" customHeight="1" x14ac:dyDescent="0.2">
      <c r="A41" s="105"/>
      <c r="B41" s="42"/>
      <c r="C41" s="103" t="s">
        <v>355</v>
      </c>
    </row>
    <row r="42" spans="1:3" s="1" customFormat="1" ht="18" customHeight="1" x14ac:dyDescent="0.2">
      <c r="A42" s="41" t="s">
        <v>10</v>
      </c>
      <c r="B42" s="72" t="s">
        <v>242</v>
      </c>
    </row>
    <row r="43" spans="1:3" s="1" customFormat="1" ht="18" customHeight="1" x14ac:dyDescent="0.2">
      <c r="A43" s="41"/>
      <c r="C43" s="1" t="s">
        <v>50</v>
      </c>
    </row>
    <row r="44" spans="1:3" s="1" customFormat="1" ht="18" customHeight="1" x14ac:dyDescent="0.2">
      <c r="A44" s="41"/>
      <c r="C44" s="72" t="s">
        <v>300</v>
      </c>
    </row>
    <row r="45" spans="1:3" s="1" customFormat="1" ht="18" customHeight="1" x14ac:dyDescent="0.2">
      <c r="A45" s="41" t="s">
        <v>11</v>
      </c>
      <c r="B45" s="1" t="s">
        <v>243</v>
      </c>
    </row>
    <row r="46" spans="1:3" s="1" customFormat="1" ht="18.75" customHeight="1" x14ac:dyDescent="0.2">
      <c r="A46" s="41" t="s">
        <v>14</v>
      </c>
      <c r="B46" s="1" t="s">
        <v>356</v>
      </c>
    </row>
    <row r="47" spans="1:3" s="1" customFormat="1" ht="18" customHeight="1" x14ac:dyDescent="0.2">
      <c r="A47" s="41"/>
      <c r="C47" s="1" t="s">
        <v>118</v>
      </c>
    </row>
    <row r="48" spans="1:3" s="103" customFormat="1" ht="18" customHeight="1" x14ac:dyDescent="0.25">
      <c r="A48" s="105"/>
      <c r="C48" s="103" t="s">
        <v>362</v>
      </c>
    </row>
    <row r="49" spans="1:13" s="1" customFormat="1" ht="18" customHeight="1" x14ac:dyDescent="0.2">
      <c r="A49" s="41" t="s">
        <v>16</v>
      </c>
      <c r="B49" s="1" t="s">
        <v>244</v>
      </c>
    </row>
    <row r="50" spans="1:13" ht="14.25" x14ac:dyDescent="0.2">
      <c r="A50" s="41" t="s">
        <v>18</v>
      </c>
      <c r="B50" s="1" t="s">
        <v>357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7" customHeight="1" x14ac:dyDescent="0.25">
      <c r="A51" s="76" t="s">
        <v>245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x14ac:dyDescent="0.25">
      <c r="A52" s="41" t="s">
        <v>17</v>
      </c>
      <c r="B52" s="58" t="s">
        <v>2</v>
      </c>
      <c r="C52" s="1" t="s">
        <v>358</v>
      </c>
      <c r="D52" s="1"/>
      <c r="E52" s="1"/>
      <c r="F52" s="1"/>
      <c r="G52" s="1"/>
      <c r="H52" s="1"/>
      <c r="I52" s="1"/>
      <c r="J52" s="1"/>
      <c r="K52" s="1"/>
      <c r="L52" s="1"/>
    </row>
    <row r="53" spans="1:13" ht="15" x14ac:dyDescent="0.25">
      <c r="A53" s="41" t="s">
        <v>30</v>
      </c>
      <c r="B53" s="58" t="s">
        <v>44</v>
      </c>
      <c r="C53" s="1" t="s">
        <v>119</v>
      </c>
    </row>
    <row r="54" spans="1:13" ht="15" x14ac:dyDescent="0.25">
      <c r="A54" s="41" t="s">
        <v>31</v>
      </c>
      <c r="B54" s="58" t="s">
        <v>3</v>
      </c>
      <c r="C54" s="1" t="s">
        <v>120</v>
      </c>
    </row>
    <row r="55" spans="1:13" ht="15" x14ac:dyDescent="0.25">
      <c r="A55" s="41" t="s">
        <v>83</v>
      </c>
      <c r="B55" s="58" t="s">
        <v>124</v>
      </c>
      <c r="C55" s="1" t="s">
        <v>130</v>
      </c>
    </row>
    <row r="56" spans="1:13" ht="15" x14ac:dyDescent="0.25">
      <c r="A56" s="41" t="s">
        <v>157</v>
      </c>
      <c r="B56" s="58" t="s">
        <v>27</v>
      </c>
      <c r="C56" s="1" t="s">
        <v>121</v>
      </c>
    </row>
    <row r="57" spans="1:13" ht="15" x14ac:dyDescent="0.25">
      <c r="A57" s="41" t="s">
        <v>169</v>
      </c>
      <c r="B57" s="58" t="s">
        <v>25</v>
      </c>
      <c r="C57" s="1" t="s">
        <v>122</v>
      </c>
    </row>
  </sheetData>
  <sheetProtection password="CDDE" sheet="1" objects="1" scenarios="1" selectLockedCells="1"/>
  <pageMargins left="0.7" right="0.45" top="0.75" bottom="0.5" header="0.3" footer="0.05"/>
  <pageSetup scale="96" fitToHeight="2" orientation="landscape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4" zoomScaleNormal="84" workbookViewId="0">
      <selection activeCell="P2" sqref="P2"/>
    </sheetView>
  </sheetViews>
  <sheetFormatPr defaultRowHeight="12.75" x14ac:dyDescent="0.2"/>
  <cols>
    <col min="1" max="1" width="23.7109375" customWidth="1"/>
    <col min="2" max="2" width="11.7109375" customWidth="1"/>
    <col min="3" max="3" width="10.7109375" customWidth="1"/>
    <col min="4" max="4" width="9.7109375" customWidth="1"/>
    <col min="5" max="5" width="10.7109375" customWidth="1"/>
    <col min="6" max="6" width="8.7109375" customWidth="1"/>
    <col min="7" max="7" width="9.28515625" customWidth="1"/>
    <col min="8" max="8" width="8.7109375" customWidth="1"/>
    <col min="9" max="15" width="9.7109375" customWidth="1"/>
    <col min="16" max="16" width="0.85546875" customWidth="1"/>
  </cols>
  <sheetData>
    <row r="1" spans="1:15" ht="15.75" x14ac:dyDescent="0.25">
      <c r="A1" s="132" t="s">
        <v>35</v>
      </c>
      <c r="G1" s="117" t="s">
        <v>371</v>
      </c>
    </row>
    <row r="2" spans="1:15" ht="8.25" customHeight="1" x14ac:dyDescent="0.2">
      <c r="A2" s="133"/>
    </row>
    <row r="3" spans="1:15" s="62" customFormat="1" ht="18" customHeight="1" x14ac:dyDescent="0.2">
      <c r="A3" s="134" t="s">
        <v>295</v>
      </c>
      <c r="B3" s="138"/>
      <c r="E3" s="63" t="s">
        <v>156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62" customFormat="1" ht="18" customHeight="1" x14ac:dyDescent="0.2">
      <c r="A4" s="134" t="s">
        <v>285</v>
      </c>
      <c r="B4" s="139"/>
      <c r="C4" s="64" t="s">
        <v>72</v>
      </c>
      <c r="D4" s="139"/>
      <c r="E4" s="64" t="s">
        <v>73</v>
      </c>
      <c r="F4" s="141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8" customHeight="1" x14ac:dyDescent="0.2">
      <c r="A5" s="135"/>
      <c r="B5" s="98"/>
      <c r="C5" s="2"/>
      <c r="D5" s="198"/>
      <c r="E5" s="2"/>
      <c r="F5" s="91"/>
      <c r="G5" s="91"/>
      <c r="H5" s="91"/>
      <c r="I5" s="92" t="s">
        <v>256</v>
      </c>
      <c r="J5" s="191">
        <f>C38</f>
        <v>100</v>
      </c>
      <c r="K5" s="191">
        <f t="shared" ref="K5:N5" si="0">D38</f>
        <v>0</v>
      </c>
      <c r="L5" s="191">
        <f t="shared" si="0"/>
        <v>0</v>
      </c>
      <c r="M5" s="191">
        <f t="shared" si="0"/>
        <v>0</v>
      </c>
      <c r="N5" s="191">
        <f t="shared" si="0"/>
        <v>0</v>
      </c>
      <c r="O5" s="191">
        <f>H38</f>
        <v>0</v>
      </c>
    </row>
    <row r="6" spans="1:15" ht="18" customHeight="1" x14ac:dyDescent="0.2">
      <c r="A6" s="135"/>
      <c r="B6" s="11"/>
      <c r="C6" s="2"/>
      <c r="D6" s="11"/>
      <c r="E6" s="2"/>
      <c r="F6" s="90"/>
      <c r="G6" s="90"/>
      <c r="H6" s="90"/>
      <c r="I6" s="96" t="s">
        <v>257</v>
      </c>
      <c r="J6" s="191" t="str">
        <f>J9</f>
        <v>OR</v>
      </c>
      <c r="K6" s="191" t="str">
        <f t="shared" ref="K6:O6" si="1">K9</f>
        <v>DR</v>
      </c>
      <c r="L6" s="191" t="str">
        <f t="shared" si="1"/>
        <v>INST</v>
      </c>
      <c r="M6" s="191" t="str">
        <f t="shared" si="1"/>
        <v>OSA</v>
      </c>
      <c r="N6" s="191" t="str">
        <f t="shared" si="1"/>
        <v>OIA</v>
      </c>
      <c r="O6" s="191" t="str">
        <f t="shared" si="1"/>
        <v>(other)</v>
      </c>
    </row>
    <row r="7" spans="1:15" ht="8.25" customHeight="1" x14ac:dyDescent="0.2">
      <c r="A7" s="135"/>
      <c r="B7" s="11"/>
      <c r="C7" s="2"/>
      <c r="D7" s="11"/>
      <c r="E7" s="2"/>
      <c r="F7" s="9"/>
    </row>
    <row r="8" spans="1:15" ht="13.5" thickBot="1" x14ac:dyDescent="0.25">
      <c r="A8" s="17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14</v>
      </c>
      <c r="H8" s="17" t="s">
        <v>16</v>
      </c>
      <c r="I8" s="17" t="s">
        <v>18</v>
      </c>
      <c r="J8" s="17" t="s">
        <v>17</v>
      </c>
      <c r="K8" s="17" t="s">
        <v>30</v>
      </c>
      <c r="L8" s="17" t="s">
        <v>31</v>
      </c>
      <c r="M8" s="17" t="s">
        <v>83</v>
      </c>
      <c r="N8" s="17" t="s">
        <v>157</v>
      </c>
      <c r="O8" s="17" t="s">
        <v>169</v>
      </c>
    </row>
    <row r="9" spans="1:15" ht="43.5" customHeight="1" thickBot="1" x14ac:dyDescent="0.3">
      <c r="A9" s="16" t="s">
        <v>241</v>
      </c>
      <c r="B9" s="66" t="s">
        <v>159</v>
      </c>
      <c r="C9" s="66" t="s">
        <v>160</v>
      </c>
      <c r="D9" s="66" t="s">
        <v>351</v>
      </c>
      <c r="E9" s="66" t="s">
        <v>214</v>
      </c>
      <c r="F9" s="66" t="s">
        <v>158</v>
      </c>
      <c r="G9" s="66" t="s">
        <v>353</v>
      </c>
      <c r="H9" s="66" t="s">
        <v>0</v>
      </c>
      <c r="I9" s="66" t="s">
        <v>352</v>
      </c>
      <c r="J9" s="39" t="s">
        <v>2</v>
      </c>
      <c r="K9" s="39" t="s">
        <v>44</v>
      </c>
      <c r="L9" s="39" t="s">
        <v>3</v>
      </c>
      <c r="M9" s="39" t="s">
        <v>124</v>
      </c>
      <c r="N9" s="39" t="s">
        <v>27</v>
      </c>
      <c r="O9" s="161" t="s">
        <v>25</v>
      </c>
    </row>
    <row r="10" spans="1:15" s="1" customFormat="1" ht="18" customHeight="1" x14ac:dyDescent="0.2">
      <c r="A10" s="143" t="s">
        <v>34</v>
      </c>
      <c r="B10" s="143"/>
      <c r="C10" s="144" t="s">
        <v>12</v>
      </c>
      <c r="D10" s="145" t="s">
        <v>13</v>
      </c>
      <c r="E10" s="145" t="s">
        <v>19</v>
      </c>
      <c r="F10" s="145" t="s">
        <v>20</v>
      </c>
      <c r="G10" s="194">
        <v>1</v>
      </c>
      <c r="H10" s="147">
        <v>12</v>
      </c>
      <c r="I10" s="170">
        <f>(D10*G10)*H10/12</f>
        <v>1</v>
      </c>
      <c r="J10" s="146">
        <v>1</v>
      </c>
      <c r="K10" s="152"/>
      <c r="L10" s="152"/>
      <c r="M10" s="150"/>
      <c r="N10" s="152"/>
      <c r="O10" s="150"/>
    </row>
    <row r="11" spans="1:15" s="1" customFormat="1" ht="18" customHeight="1" x14ac:dyDescent="0.2">
      <c r="A11" s="148" t="s">
        <v>306</v>
      </c>
      <c r="B11" s="148"/>
      <c r="C11" s="149"/>
      <c r="D11" s="149"/>
      <c r="E11" s="149"/>
      <c r="F11" s="149"/>
      <c r="G11" s="194"/>
      <c r="H11" s="147"/>
      <c r="I11" s="170">
        <f t="shared" ref="I11:I21" si="2">(D11*G11)*H11/12</f>
        <v>0</v>
      </c>
      <c r="J11" s="150"/>
      <c r="K11" s="153"/>
      <c r="L11" s="153"/>
      <c r="M11" s="150"/>
      <c r="N11" s="153"/>
      <c r="O11" s="150"/>
    </row>
    <row r="12" spans="1:15" s="1" customFormat="1" ht="18" customHeight="1" x14ac:dyDescent="0.2">
      <c r="A12" s="148" t="s">
        <v>34</v>
      </c>
      <c r="B12" s="148"/>
      <c r="C12" s="149"/>
      <c r="D12" s="149"/>
      <c r="E12" s="149"/>
      <c r="F12" s="149"/>
      <c r="G12" s="194"/>
      <c r="H12" s="147"/>
      <c r="I12" s="170">
        <f t="shared" si="2"/>
        <v>0</v>
      </c>
      <c r="J12" s="150"/>
      <c r="K12" s="150"/>
      <c r="L12" s="150"/>
      <c r="M12" s="150"/>
      <c r="N12" s="153"/>
      <c r="O12" s="150"/>
    </row>
    <row r="13" spans="1:15" s="1" customFormat="1" ht="18" customHeight="1" x14ac:dyDescent="0.2">
      <c r="A13" s="148" t="s">
        <v>34</v>
      </c>
      <c r="B13" s="148"/>
      <c r="C13" s="149"/>
      <c r="D13" s="149"/>
      <c r="E13" s="149"/>
      <c r="F13" s="149"/>
      <c r="G13" s="194"/>
      <c r="H13" s="147"/>
      <c r="I13" s="170">
        <f t="shared" si="2"/>
        <v>0</v>
      </c>
      <c r="J13" s="150"/>
      <c r="K13" s="150"/>
      <c r="L13" s="150"/>
      <c r="M13" s="150"/>
      <c r="N13" s="153"/>
      <c r="O13" s="150"/>
    </row>
    <row r="14" spans="1:15" s="1" customFormat="1" ht="18" customHeight="1" x14ac:dyDescent="0.2">
      <c r="A14" s="148" t="s">
        <v>34</v>
      </c>
      <c r="B14" s="148"/>
      <c r="C14" s="149"/>
      <c r="D14" s="149"/>
      <c r="E14" s="149"/>
      <c r="F14" s="149"/>
      <c r="G14" s="194"/>
      <c r="H14" s="147"/>
      <c r="I14" s="170">
        <f t="shared" si="2"/>
        <v>0</v>
      </c>
      <c r="J14" s="150"/>
      <c r="K14" s="150"/>
      <c r="L14" s="150"/>
      <c r="M14" s="150"/>
      <c r="N14" s="153"/>
      <c r="O14" s="150"/>
    </row>
    <row r="15" spans="1:15" s="1" customFormat="1" ht="18" customHeight="1" x14ac:dyDescent="0.2">
      <c r="A15" s="148" t="s">
        <v>34</v>
      </c>
      <c r="B15" s="148"/>
      <c r="C15" s="149"/>
      <c r="D15" s="149"/>
      <c r="E15" s="149"/>
      <c r="F15" s="149"/>
      <c r="G15" s="194"/>
      <c r="H15" s="147"/>
      <c r="I15" s="170">
        <f t="shared" si="2"/>
        <v>0</v>
      </c>
      <c r="J15" s="150"/>
      <c r="K15" s="150"/>
      <c r="L15" s="150"/>
      <c r="M15" s="150"/>
      <c r="N15" s="153"/>
      <c r="O15" s="150"/>
    </row>
    <row r="16" spans="1:15" s="1" customFormat="1" ht="18" customHeight="1" x14ac:dyDescent="0.2">
      <c r="A16" s="148" t="s">
        <v>34</v>
      </c>
      <c r="B16" s="148"/>
      <c r="C16" s="149"/>
      <c r="D16" s="149"/>
      <c r="E16" s="149"/>
      <c r="F16" s="149"/>
      <c r="G16" s="194"/>
      <c r="H16" s="147"/>
      <c r="I16" s="170">
        <f t="shared" si="2"/>
        <v>0</v>
      </c>
      <c r="J16" s="150"/>
      <c r="K16" s="150"/>
      <c r="L16" s="150"/>
      <c r="M16" s="150"/>
      <c r="N16" s="153"/>
      <c r="O16" s="150"/>
    </row>
    <row r="17" spans="1:15" s="1" customFormat="1" ht="18" customHeight="1" x14ac:dyDescent="0.2">
      <c r="A17" s="148" t="s">
        <v>34</v>
      </c>
      <c r="B17" s="148"/>
      <c r="C17" s="149"/>
      <c r="D17" s="149"/>
      <c r="E17" s="149"/>
      <c r="F17" s="149"/>
      <c r="G17" s="194"/>
      <c r="H17" s="147"/>
      <c r="I17" s="170">
        <f t="shared" si="2"/>
        <v>0</v>
      </c>
      <c r="J17" s="150"/>
      <c r="K17" s="150"/>
      <c r="L17" s="150"/>
      <c r="M17" s="150"/>
      <c r="N17" s="153"/>
      <c r="O17" s="150"/>
    </row>
    <row r="18" spans="1:15" s="1" customFormat="1" ht="18" customHeight="1" x14ac:dyDescent="0.2">
      <c r="A18" s="148" t="s">
        <v>34</v>
      </c>
      <c r="B18" s="148"/>
      <c r="C18" s="149"/>
      <c r="D18" s="149"/>
      <c r="E18" s="149"/>
      <c r="F18" s="149"/>
      <c r="G18" s="194"/>
      <c r="H18" s="147"/>
      <c r="I18" s="170">
        <f t="shared" si="2"/>
        <v>0</v>
      </c>
      <c r="J18" s="150"/>
      <c r="K18" s="153"/>
      <c r="L18" s="153"/>
      <c r="M18" s="150"/>
      <c r="N18" s="153"/>
      <c r="O18" s="150"/>
    </row>
    <row r="19" spans="1:15" s="1" customFormat="1" ht="18" customHeight="1" x14ac:dyDescent="0.2">
      <c r="A19" s="148" t="s">
        <v>34</v>
      </c>
      <c r="B19" s="148"/>
      <c r="C19" s="149"/>
      <c r="D19" s="149"/>
      <c r="E19" s="149"/>
      <c r="F19" s="149"/>
      <c r="G19" s="194"/>
      <c r="H19" s="147"/>
      <c r="I19" s="170">
        <f t="shared" si="2"/>
        <v>0</v>
      </c>
      <c r="J19" s="150"/>
      <c r="K19" s="153"/>
      <c r="L19" s="153"/>
      <c r="M19" s="150"/>
      <c r="N19" s="153"/>
      <c r="O19" s="150"/>
    </row>
    <row r="20" spans="1:15" s="1" customFormat="1" ht="18" customHeight="1" x14ac:dyDescent="0.2">
      <c r="A20" s="148" t="s">
        <v>34</v>
      </c>
      <c r="B20" s="148"/>
      <c r="C20" s="149"/>
      <c r="D20" s="149"/>
      <c r="E20" s="149"/>
      <c r="F20" s="149"/>
      <c r="G20" s="195"/>
      <c r="H20" s="151"/>
      <c r="I20" s="170">
        <f t="shared" si="2"/>
        <v>0</v>
      </c>
      <c r="J20" s="150"/>
      <c r="K20" s="153"/>
      <c r="L20" s="153"/>
      <c r="M20" s="150"/>
      <c r="N20" s="153"/>
      <c r="O20" s="150"/>
    </row>
    <row r="21" spans="1:15" s="103" customFormat="1" ht="18" customHeight="1" x14ac:dyDescent="0.2">
      <c r="A21" s="148" t="s">
        <v>34</v>
      </c>
      <c r="B21" s="148"/>
      <c r="C21" s="149"/>
      <c r="D21" s="149"/>
      <c r="E21" s="149"/>
      <c r="F21" s="149"/>
      <c r="G21" s="195"/>
      <c r="H21" s="151"/>
      <c r="I21" s="170">
        <f t="shared" si="2"/>
        <v>0</v>
      </c>
      <c r="J21" s="150"/>
      <c r="K21" s="153"/>
      <c r="L21" s="153"/>
      <c r="M21" s="150"/>
      <c r="N21" s="153"/>
      <c r="O21" s="150"/>
    </row>
    <row r="22" spans="1:15" s="103" customFormat="1" ht="15" thickBot="1" x14ac:dyDescent="0.25">
      <c r="A22" s="187" t="s">
        <v>322</v>
      </c>
      <c r="B22" s="179"/>
      <c r="C22" s="180"/>
      <c r="D22" s="180"/>
      <c r="E22" s="180"/>
      <c r="F22" s="180"/>
      <c r="G22" s="181"/>
      <c r="H22" s="182"/>
      <c r="I22" s="181"/>
      <c r="J22" s="181"/>
      <c r="K22" s="183"/>
      <c r="L22" s="183"/>
      <c r="M22" s="181"/>
      <c r="N22" s="183"/>
      <c r="O22" s="184"/>
    </row>
    <row r="23" spans="1:15" s="23" customFormat="1" ht="32.25" customHeight="1" thickBot="1" x14ac:dyDescent="0.25">
      <c r="A23" s="66" t="str">
        <f t="shared" ref="A23:A35" si="3">A9</f>
        <v>Occupant Name:  Surname (Given Name)</v>
      </c>
      <c r="B23" s="66" t="str">
        <f t="shared" ref="B23:H23" si="4">I9</f>
        <v>Function   FTE</v>
      </c>
      <c r="C23" s="127" t="str">
        <f t="shared" si="4"/>
        <v>OR</v>
      </c>
      <c r="D23" s="127" t="str">
        <f t="shared" si="4"/>
        <v>DR</v>
      </c>
      <c r="E23" s="127" t="str">
        <f t="shared" si="4"/>
        <v>INST</v>
      </c>
      <c r="F23" s="127" t="str">
        <f t="shared" si="4"/>
        <v>OSA</v>
      </c>
      <c r="G23" s="127" t="str">
        <f t="shared" si="4"/>
        <v>OIA</v>
      </c>
      <c r="H23" s="127" t="str">
        <f t="shared" si="4"/>
        <v>(other)</v>
      </c>
      <c r="I23" s="202" t="s">
        <v>1</v>
      </c>
      <c r="J23" s="203"/>
      <c r="K23" s="203"/>
      <c r="L23" s="203"/>
      <c r="M23" s="203"/>
      <c r="N23" s="203"/>
      <c r="O23" s="204"/>
    </row>
    <row r="24" spans="1:15" s="1" customFormat="1" ht="18" customHeight="1" x14ac:dyDescent="0.2">
      <c r="A24" s="5" t="str">
        <f t="shared" si="3"/>
        <v xml:space="preserve"> </v>
      </c>
      <c r="B24" s="18">
        <f t="shared" ref="B24:F24" si="5">I10</f>
        <v>1</v>
      </c>
      <c r="C24" s="18">
        <f t="shared" si="5"/>
        <v>1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ref="G24:G35" si="6">N10</f>
        <v>0</v>
      </c>
      <c r="H24" s="18">
        <f t="shared" ref="H24:H35" si="7">O10</f>
        <v>0</v>
      </c>
      <c r="I24" s="154"/>
      <c r="J24" s="155"/>
      <c r="K24" s="155"/>
      <c r="L24" s="155"/>
      <c r="M24" s="155"/>
      <c r="N24" s="155"/>
      <c r="O24" s="156"/>
    </row>
    <row r="25" spans="1:15" s="1" customFormat="1" ht="18" customHeight="1" x14ac:dyDescent="0.2">
      <c r="A25" s="5" t="str">
        <f t="shared" si="3"/>
        <v xml:space="preserve">  </v>
      </c>
      <c r="B25" s="18">
        <f t="shared" ref="B25:B35" si="8">I11</f>
        <v>0</v>
      </c>
      <c r="C25" s="18">
        <f t="shared" ref="C25:C35" si="9">J11</f>
        <v>0</v>
      </c>
      <c r="D25" s="18">
        <f t="shared" ref="D25:D35" si="10">K11</f>
        <v>0</v>
      </c>
      <c r="E25" s="18">
        <f t="shared" ref="E25:E35" si="11">L11</f>
        <v>0</v>
      </c>
      <c r="F25" s="18">
        <f t="shared" ref="F25:F35" si="12">M11</f>
        <v>0</v>
      </c>
      <c r="G25" s="18">
        <f t="shared" si="6"/>
        <v>0</v>
      </c>
      <c r="H25" s="18">
        <f t="shared" si="7"/>
        <v>0</v>
      </c>
      <c r="I25" s="157"/>
      <c r="J25" s="158"/>
      <c r="K25" s="158"/>
      <c r="L25" s="158"/>
      <c r="M25" s="158"/>
      <c r="N25" s="158"/>
      <c r="O25" s="159"/>
    </row>
    <row r="26" spans="1:15" s="1" customFormat="1" ht="18" customHeight="1" x14ac:dyDescent="0.2">
      <c r="A26" s="5" t="str">
        <f t="shared" si="3"/>
        <v xml:space="preserve"> </v>
      </c>
      <c r="B26" s="18">
        <f t="shared" si="8"/>
        <v>0</v>
      </c>
      <c r="C26" s="18">
        <f t="shared" si="9"/>
        <v>0</v>
      </c>
      <c r="D26" s="18">
        <f t="shared" si="10"/>
        <v>0</v>
      </c>
      <c r="E26" s="18">
        <f t="shared" si="11"/>
        <v>0</v>
      </c>
      <c r="F26" s="18">
        <f t="shared" si="12"/>
        <v>0</v>
      </c>
      <c r="G26" s="18">
        <f t="shared" si="6"/>
        <v>0</v>
      </c>
      <c r="H26" s="18">
        <f t="shared" si="7"/>
        <v>0</v>
      </c>
      <c r="I26" s="157"/>
      <c r="J26" s="158"/>
      <c r="K26" s="158"/>
      <c r="L26" s="158"/>
      <c r="M26" s="158"/>
      <c r="N26" s="158"/>
      <c r="O26" s="159"/>
    </row>
    <row r="27" spans="1:15" s="1" customFormat="1" ht="18" customHeight="1" x14ac:dyDescent="0.2">
      <c r="A27" s="5" t="str">
        <f t="shared" si="3"/>
        <v xml:space="preserve"> </v>
      </c>
      <c r="B27" s="18">
        <f t="shared" si="8"/>
        <v>0</v>
      </c>
      <c r="C27" s="18">
        <f t="shared" si="9"/>
        <v>0</v>
      </c>
      <c r="D27" s="18">
        <f t="shared" si="10"/>
        <v>0</v>
      </c>
      <c r="E27" s="18">
        <f t="shared" si="11"/>
        <v>0</v>
      </c>
      <c r="F27" s="18">
        <f t="shared" si="12"/>
        <v>0</v>
      </c>
      <c r="G27" s="18">
        <f t="shared" si="6"/>
        <v>0</v>
      </c>
      <c r="H27" s="18">
        <f t="shared" si="7"/>
        <v>0</v>
      </c>
      <c r="I27" s="157"/>
      <c r="J27" s="158"/>
      <c r="K27" s="158"/>
      <c r="L27" s="158"/>
      <c r="M27" s="158"/>
      <c r="N27" s="158"/>
      <c r="O27" s="159"/>
    </row>
    <row r="28" spans="1:15" s="1" customFormat="1" ht="18" customHeight="1" x14ac:dyDescent="0.2">
      <c r="A28" s="5" t="str">
        <f t="shared" si="3"/>
        <v xml:space="preserve"> </v>
      </c>
      <c r="B28" s="18">
        <f t="shared" si="8"/>
        <v>0</v>
      </c>
      <c r="C28" s="18">
        <f t="shared" si="9"/>
        <v>0</v>
      </c>
      <c r="D28" s="18">
        <f t="shared" si="10"/>
        <v>0</v>
      </c>
      <c r="E28" s="18">
        <f t="shared" si="11"/>
        <v>0</v>
      </c>
      <c r="F28" s="18">
        <f t="shared" si="12"/>
        <v>0</v>
      </c>
      <c r="G28" s="18">
        <f t="shared" si="6"/>
        <v>0</v>
      </c>
      <c r="H28" s="18">
        <f t="shared" si="7"/>
        <v>0</v>
      </c>
      <c r="I28" s="157"/>
      <c r="J28" s="158"/>
      <c r="K28" s="158"/>
      <c r="L28" s="158"/>
      <c r="M28" s="158"/>
      <c r="N28" s="158"/>
      <c r="O28" s="159"/>
    </row>
    <row r="29" spans="1:15" s="1" customFormat="1" ht="18" customHeight="1" x14ac:dyDescent="0.2">
      <c r="A29" s="5" t="str">
        <f t="shared" si="3"/>
        <v xml:space="preserve"> </v>
      </c>
      <c r="B29" s="18">
        <f t="shared" si="8"/>
        <v>0</v>
      </c>
      <c r="C29" s="18">
        <f t="shared" si="9"/>
        <v>0</v>
      </c>
      <c r="D29" s="18">
        <f t="shared" si="10"/>
        <v>0</v>
      </c>
      <c r="E29" s="18">
        <f t="shared" si="11"/>
        <v>0</v>
      </c>
      <c r="F29" s="18">
        <f t="shared" si="12"/>
        <v>0</v>
      </c>
      <c r="G29" s="18">
        <f t="shared" si="6"/>
        <v>0</v>
      </c>
      <c r="H29" s="18">
        <f t="shared" si="7"/>
        <v>0</v>
      </c>
      <c r="I29" s="157"/>
      <c r="J29" s="158"/>
      <c r="K29" s="158"/>
      <c r="L29" s="158"/>
      <c r="M29" s="158"/>
      <c r="N29" s="158"/>
      <c r="O29" s="159"/>
    </row>
    <row r="30" spans="1:15" s="1" customFormat="1" ht="18" customHeight="1" x14ac:dyDescent="0.2">
      <c r="A30" s="5" t="str">
        <f t="shared" si="3"/>
        <v xml:space="preserve"> </v>
      </c>
      <c r="B30" s="18">
        <f t="shared" si="8"/>
        <v>0</v>
      </c>
      <c r="C30" s="18">
        <f t="shared" si="9"/>
        <v>0</v>
      </c>
      <c r="D30" s="18">
        <f t="shared" si="10"/>
        <v>0</v>
      </c>
      <c r="E30" s="18">
        <f t="shared" si="11"/>
        <v>0</v>
      </c>
      <c r="F30" s="18">
        <f t="shared" si="12"/>
        <v>0</v>
      </c>
      <c r="G30" s="18">
        <f t="shared" si="6"/>
        <v>0</v>
      </c>
      <c r="H30" s="18">
        <f t="shared" si="7"/>
        <v>0</v>
      </c>
      <c r="I30" s="157"/>
      <c r="J30" s="158"/>
      <c r="K30" s="158"/>
      <c r="L30" s="158"/>
      <c r="M30" s="158"/>
      <c r="N30" s="158"/>
      <c r="O30" s="159"/>
    </row>
    <row r="31" spans="1:15" s="1" customFormat="1" ht="18" customHeight="1" x14ac:dyDescent="0.2">
      <c r="A31" s="5" t="str">
        <f t="shared" si="3"/>
        <v xml:space="preserve"> </v>
      </c>
      <c r="B31" s="18">
        <f t="shared" si="8"/>
        <v>0</v>
      </c>
      <c r="C31" s="18">
        <f t="shared" si="9"/>
        <v>0</v>
      </c>
      <c r="D31" s="18">
        <f t="shared" si="10"/>
        <v>0</v>
      </c>
      <c r="E31" s="18">
        <f t="shared" si="11"/>
        <v>0</v>
      </c>
      <c r="F31" s="18">
        <f t="shared" si="12"/>
        <v>0</v>
      </c>
      <c r="G31" s="18">
        <f t="shared" si="6"/>
        <v>0</v>
      </c>
      <c r="H31" s="18">
        <f t="shared" si="7"/>
        <v>0</v>
      </c>
      <c r="I31" s="157"/>
      <c r="J31" s="158"/>
      <c r="K31" s="158"/>
      <c r="L31" s="158"/>
      <c r="M31" s="158"/>
      <c r="N31" s="158"/>
      <c r="O31" s="159"/>
    </row>
    <row r="32" spans="1:15" s="1" customFormat="1" ht="18" customHeight="1" x14ac:dyDescent="0.2">
      <c r="A32" s="7" t="str">
        <f t="shared" si="3"/>
        <v xml:space="preserve"> </v>
      </c>
      <c r="B32" s="18">
        <f t="shared" si="8"/>
        <v>0</v>
      </c>
      <c r="C32" s="18">
        <f t="shared" si="9"/>
        <v>0</v>
      </c>
      <c r="D32" s="18">
        <f t="shared" si="10"/>
        <v>0</v>
      </c>
      <c r="E32" s="18">
        <f t="shared" si="11"/>
        <v>0</v>
      </c>
      <c r="F32" s="18">
        <f t="shared" si="12"/>
        <v>0</v>
      </c>
      <c r="G32" s="18">
        <f t="shared" si="6"/>
        <v>0</v>
      </c>
      <c r="H32" s="18">
        <f t="shared" si="7"/>
        <v>0</v>
      </c>
      <c r="I32" s="157"/>
      <c r="J32" s="158"/>
      <c r="K32" s="158"/>
      <c r="L32" s="158"/>
      <c r="M32" s="158"/>
      <c r="N32" s="158"/>
      <c r="O32" s="159"/>
    </row>
    <row r="33" spans="1:15" s="1" customFormat="1" ht="18" customHeight="1" x14ac:dyDescent="0.2">
      <c r="A33" s="5" t="str">
        <f t="shared" si="3"/>
        <v xml:space="preserve"> </v>
      </c>
      <c r="B33" s="18">
        <f t="shared" si="8"/>
        <v>0</v>
      </c>
      <c r="C33" s="18">
        <f t="shared" si="9"/>
        <v>0</v>
      </c>
      <c r="D33" s="18">
        <f t="shared" si="10"/>
        <v>0</v>
      </c>
      <c r="E33" s="18">
        <f t="shared" si="11"/>
        <v>0</v>
      </c>
      <c r="F33" s="18">
        <f t="shared" si="12"/>
        <v>0</v>
      </c>
      <c r="G33" s="18">
        <f t="shared" si="6"/>
        <v>0</v>
      </c>
      <c r="H33" s="18">
        <f t="shared" si="7"/>
        <v>0</v>
      </c>
      <c r="I33" s="157"/>
      <c r="J33" s="158"/>
      <c r="K33" s="158"/>
      <c r="L33" s="158"/>
      <c r="M33" s="158"/>
      <c r="N33" s="158"/>
      <c r="O33" s="159"/>
    </row>
    <row r="34" spans="1:15" s="1" customFormat="1" ht="18" customHeight="1" x14ac:dyDescent="0.2">
      <c r="A34" s="5" t="str">
        <f t="shared" si="3"/>
        <v xml:space="preserve"> </v>
      </c>
      <c r="B34" s="18">
        <f t="shared" si="8"/>
        <v>0</v>
      </c>
      <c r="C34" s="18">
        <f t="shared" si="9"/>
        <v>0</v>
      </c>
      <c r="D34" s="18">
        <f t="shared" si="10"/>
        <v>0</v>
      </c>
      <c r="E34" s="18">
        <f t="shared" si="11"/>
        <v>0</v>
      </c>
      <c r="F34" s="18">
        <f t="shared" si="12"/>
        <v>0</v>
      </c>
      <c r="G34" s="18">
        <f t="shared" si="6"/>
        <v>0</v>
      </c>
      <c r="H34" s="18">
        <f t="shared" si="7"/>
        <v>0</v>
      </c>
      <c r="I34" s="157"/>
      <c r="J34" s="158"/>
      <c r="K34" s="158"/>
      <c r="L34" s="158"/>
      <c r="M34" s="158"/>
      <c r="N34" s="158"/>
      <c r="O34" s="159"/>
    </row>
    <row r="35" spans="1:15" s="103" customFormat="1" ht="18" customHeight="1" x14ac:dyDescent="0.2">
      <c r="A35" s="148" t="str">
        <f t="shared" si="3"/>
        <v xml:space="preserve"> </v>
      </c>
      <c r="B35" s="150">
        <f t="shared" si="8"/>
        <v>0</v>
      </c>
      <c r="C35" s="150">
        <f t="shared" si="9"/>
        <v>0</v>
      </c>
      <c r="D35" s="150">
        <f t="shared" si="10"/>
        <v>0</v>
      </c>
      <c r="E35" s="150">
        <f t="shared" si="11"/>
        <v>0</v>
      </c>
      <c r="F35" s="150">
        <f t="shared" si="12"/>
        <v>0</v>
      </c>
      <c r="G35" s="150">
        <f t="shared" si="6"/>
        <v>0</v>
      </c>
      <c r="H35" s="150">
        <f t="shared" si="7"/>
        <v>0</v>
      </c>
      <c r="I35" s="157"/>
      <c r="J35" s="158"/>
      <c r="K35" s="158"/>
      <c r="L35" s="158"/>
      <c r="M35" s="158"/>
      <c r="N35" s="158"/>
      <c r="O35" s="159"/>
    </row>
    <row r="36" spans="1:15" s="103" customFormat="1" ht="15" thickBot="1" x14ac:dyDescent="0.25">
      <c r="A36" s="187" t="s">
        <v>322</v>
      </c>
      <c r="B36" s="188"/>
      <c r="C36" s="189"/>
      <c r="D36" s="189"/>
      <c r="E36" s="189"/>
      <c r="F36" s="189"/>
      <c r="G36" s="162"/>
      <c r="H36" s="190"/>
      <c r="I36" s="162"/>
      <c r="J36" s="162"/>
      <c r="K36" s="163"/>
      <c r="L36" s="163"/>
      <c r="M36" s="162"/>
      <c r="N36" s="163"/>
      <c r="O36" s="164"/>
    </row>
    <row r="37" spans="1:15" s="1" customFormat="1" ht="18" customHeight="1" x14ac:dyDescent="0.2">
      <c r="A37" s="3" t="s">
        <v>4</v>
      </c>
      <c r="B37" s="18">
        <f>SUM(C37:H37)</f>
        <v>1</v>
      </c>
      <c r="C37" s="18">
        <f t="shared" ref="C37:H37" si="13">SUM(C24:C35)</f>
        <v>1</v>
      </c>
      <c r="D37" s="18">
        <f t="shared" si="13"/>
        <v>0</v>
      </c>
      <c r="E37" s="18">
        <f t="shared" si="13"/>
        <v>0</v>
      </c>
      <c r="F37" s="18">
        <f t="shared" si="13"/>
        <v>0</v>
      </c>
      <c r="G37" s="18">
        <f t="shared" si="13"/>
        <v>0</v>
      </c>
      <c r="H37" s="18">
        <f t="shared" si="13"/>
        <v>0</v>
      </c>
      <c r="I37" s="14"/>
      <c r="J37" s="13"/>
    </row>
    <row r="38" spans="1:15" s="1" customFormat="1" ht="18" customHeight="1" x14ac:dyDescent="0.2">
      <c r="A38" s="4" t="s">
        <v>5</v>
      </c>
      <c r="B38" s="12">
        <f>100*B37/$B$37</f>
        <v>100</v>
      </c>
      <c r="C38" s="25">
        <f>100*C37/$B$37</f>
        <v>100</v>
      </c>
      <c r="D38" s="25">
        <f>100*D37/$B$37</f>
        <v>0</v>
      </c>
      <c r="E38" s="25">
        <f t="shared" ref="E38:H38" si="14">100*E37/$B$37</f>
        <v>0</v>
      </c>
      <c r="F38" s="25">
        <f t="shared" ref="F38" si="15">100*F37/$B$37</f>
        <v>0</v>
      </c>
      <c r="G38" s="25">
        <f t="shared" si="14"/>
        <v>0</v>
      </c>
      <c r="H38" s="25">
        <f t="shared" si="14"/>
        <v>0</v>
      </c>
      <c r="I38" s="37" t="s">
        <v>29</v>
      </c>
    </row>
    <row r="39" spans="1:15" s="1" customFormat="1" ht="18" customHeight="1" x14ac:dyDescent="0.2">
      <c r="A39" s="93"/>
      <c r="B39" s="94"/>
      <c r="C39" s="25" t="str">
        <f>J9</f>
        <v>OR</v>
      </c>
      <c r="D39" s="25" t="str">
        <f t="shared" ref="D39:H39" si="16">K9</f>
        <v>DR</v>
      </c>
      <c r="E39" s="25" t="str">
        <f t="shared" si="16"/>
        <v>INST</v>
      </c>
      <c r="F39" s="25" t="str">
        <f t="shared" si="16"/>
        <v>OSA</v>
      </c>
      <c r="G39" s="25" t="str">
        <f t="shared" si="16"/>
        <v>OIA</v>
      </c>
      <c r="H39" s="25" t="str">
        <f t="shared" si="16"/>
        <v>(other)</v>
      </c>
      <c r="I39" s="95"/>
    </row>
    <row r="40" spans="1:15" s="1" customFormat="1" ht="6" customHeight="1" x14ac:dyDescent="0.2"/>
    <row r="41" spans="1:15" ht="18.75" customHeight="1" x14ac:dyDescent="0.2">
      <c r="A41" s="24"/>
    </row>
  </sheetData>
  <sheetProtection selectLockedCells="1"/>
  <mergeCells count="1">
    <mergeCell ref="I23:O23"/>
  </mergeCells>
  <pageMargins left="0.45" right="0.25" top="0.25" bottom="0.25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Definitions</vt:lpstr>
      <vt:lpstr>Sample-4</vt:lpstr>
      <vt:lpstr>Sample-3</vt:lpstr>
      <vt:lpstr>Sample-2</vt:lpstr>
      <vt:lpstr>Sample-1</vt:lpstr>
      <vt:lpstr>Instructions</vt:lpstr>
      <vt:lpstr>Descriptions</vt:lpstr>
      <vt:lpstr>Worksheet</vt:lpstr>
      <vt:lpstr>Definitions!Print_Area</vt:lpstr>
      <vt:lpstr>Descriptions!Print_Area</vt:lpstr>
      <vt:lpstr>Instructions!Print_Area</vt:lpstr>
      <vt:lpstr>'Sample-1'!Print_Area</vt:lpstr>
      <vt:lpstr>'Sample-2'!Print_Area</vt:lpstr>
      <vt:lpstr>'Sample-3'!Print_Area</vt:lpstr>
      <vt:lpstr>Worksheet!Print_Area</vt:lpstr>
      <vt:lpstr>Descriptions!Print_Titles</vt:lpstr>
      <vt:lpstr>Instructions!Print_Titles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Brion Norton</dc:creator>
  <cp:lastModifiedBy>Brion Norton</cp:lastModifiedBy>
  <cp:lastPrinted>2013-05-16T18:50:37Z</cp:lastPrinted>
  <dcterms:created xsi:type="dcterms:W3CDTF">2008-06-11T21:26:15Z</dcterms:created>
  <dcterms:modified xsi:type="dcterms:W3CDTF">2013-05-16T18:52:17Z</dcterms:modified>
</cp:coreProperties>
</file>