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uwnetid-my.sharepoint.com/personal/jskarren_uw_edu/Documents/Desktop/"/>
    </mc:Choice>
  </mc:AlternateContent>
  <xr:revisionPtr revIDLastSave="0" documentId="8_{58379145-BE49-4D40-A5D4-042364FF08EE}" xr6:coauthVersionLast="47" xr6:coauthVersionMax="47" xr10:uidLastSave="{00000000-0000-0000-0000-000000000000}"/>
  <bookViews>
    <workbookView xWindow="2940" yWindow="3510" windowWidth="35355" windowHeight="15795" xr2:uid="{00000000-000D-0000-FFFF-FFFF00000000}"/>
  </bookViews>
  <sheets>
    <sheet name="Sheet1" sheetId="1" r:id="rId1"/>
    <sheet name="swift_document_upload_summary_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</calcChain>
</file>

<file path=xl/sharedStrings.xml><?xml version="1.0" encoding="utf-8"?>
<sst xmlns="http://schemas.openxmlformats.org/spreadsheetml/2006/main" count="1019" uniqueCount="502">
  <si>
    <t>cas_natsci_biology</t>
  </si>
  <si>
    <t>ISP-00006</t>
  </si>
  <si>
    <t>CAS | Biology Imaging Facility</t>
  </si>
  <si>
    <t>ISP-00398</t>
  </si>
  <si>
    <t>CAS | Biology Stockroom</t>
  </si>
  <si>
    <t>cas-natsci-chemistry_panda</t>
  </si>
  <si>
    <t>ISP-00227</t>
  </si>
  <si>
    <t>CAS | Chemistry Technical Services</t>
  </si>
  <si>
    <t>ISP-00010</t>
  </si>
  <si>
    <t>CAS | Chemistry Store Operations</t>
  </si>
  <si>
    <t>ISP-00225</t>
  </si>
  <si>
    <t>CAS | Chemistry Research Stockroom</t>
  </si>
  <si>
    <t>ISP-00008</t>
  </si>
  <si>
    <t>CAS | Chemistry Photonics Research Center</t>
  </si>
  <si>
    <t>cc_bulk-import</t>
  </si>
  <si>
    <t>ISP-00432</t>
  </si>
  <si>
    <t>Continuum College | IELP J Visa</t>
  </si>
  <si>
    <t>ISP-00229</t>
  </si>
  <si>
    <t>Continuum College | Learning Experience Designer Time</t>
  </si>
  <si>
    <t>ISP-00232</t>
  </si>
  <si>
    <t>Continuum College | Learning Experience Hosting &amp; Technical Support</t>
  </si>
  <si>
    <t>ISP-00228</t>
  </si>
  <si>
    <t>Continuum College | Facilities</t>
  </si>
  <si>
    <t>ISP-00456</t>
  </si>
  <si>
    <t>Continuum College | Learning Experience Digital Badging</t>
  </si>
  <si>
    <t>ISP-00234</t>
  </si>
  <si>
    <t>Continuum College | Marketing Degree Website Build</t>
  </si>
  <si>
    <t>ISP-00245</t>
  </si>
  <si>
    <t>Continuum College | Search Marketing Add-On</t>
  </si>
  <si>
    <t>ISP-00236</t>
  </si>
  <si>
    <t>Continuum College | Marketing Integrated Campaign Package</t>
  </si>
  <si>
    <t>ISP-00235</t>
  </si>
  <si>
    <t>Continuum College | Marketing Web Maintenance Fee</t>
  </si>
  <si>
    <t>ISP-00444</t>
  </si>
  <si>
    <t>Continuum College | Marketing Contracted Services</t>
  </si>
  <si>
    <t>ISP-00242</t>
  </si>
  <si>
    <t>Continuum College | Standalone Certificate Program with marketing and coaching</t>
  </si>
  <si>
    <t>ISP-00233</t>
  </si>
  <si>
    <t>Continuum College | Learning Experience Program Design</t>
  </si>
  <si>
    <t>eng-cs_cse</t>
  </si>
  <si>
    <t>ISP-00050</t>
  </si>
  <si>
    <t>Engineering | Computer Science and Engineering - CSE Recharge Center</t>
  </si>
  <si>
    <t>eng-electricaleng_coral</t>
  </si>
  <si>
    <t>ISP-00048</t>
  </si>
  <si>
    <t>Engineering | Collaboration Core - Research Training Testbeds</t>
  </si>
  <si>
    <t>ISP-00056</t>
  </si>
  <si>
    <t>Engineering | Mechanical Engineering - Prototype Shops Recharge Center</t>
  </si>
  <si>
    <t>ISP-00343</t>
  </si>
  <si>
    <t>Collaboration Core | Washington Clean Energy Testbeds (WCET)</t>
  </si>
  <si>
    <t>ISP-00046</t>
  </si>
  <si>
    <t>Engineering | Civil and Environmental Engineering - Computed Tomography Facility</t>
  </si>
  <si>
    <t>ISP-00519</t>
  </si>
  <si>
    <t>Murdock Foundry</t>
  </si>
  <si>
    <t>ISP-00326</t>
  </si>
  <si>
    <t>Engineering | Materials Science and Engineering | Department Revenues</t>
  </si>
  <si>
    <t>env-atmospheric_sciences</t>
  </si>
  <si>
    <t>ISP-00024</t>
  </si>
  <si>
    <t>CoEnv | Atmospheric Sciences (ATMS) Cost Center</t>
  </si>
  <si>
    <t>eo_asa-is-billing</t>
  </si>
  <si>
    <t>ISP-00370</t>
  </si>
  <si>
    <t>Executive Office | Provost | Health Sciences Services | Creative Services and Facilities Rentals</t>
  </si>
  <si>
    <t>ISP-00368</t>
  </si>
  <si>
    <t>Health Sciences Services | Academic Services and Facilities | Scientific Instruments</t>
  </si>
  <si>
    <t>ISP-00371</t>
  </si>
  <si>
    <t>Academic and Student Affairs | Academic Technologies | Classroom and Events Revenue</t>
  </si>
  <si>
    <t>ISP-00362</t>
  </si>
  <si>
    <t>Environmental Health and Safety | Biosafety Cabinet Certification Program</t>
  </si>
  <si>
    <t>ISP-00369</t>
  </si>
  <si>
    <t>Academic and Student Affairs | Information Systems and Desktop Services</t>
  </si>
  <si>
    <t>ISP-00367</t>
  </si>
  <si>
    <t>Academic Personnel | International Scholars Operations Administration Fee</t>
  </si>
  <si>
    <t>Executive Office | Provost | Health Sciences Services | Media, Building and Classroom Services Recharge</t>
  </si>
  <si>
    <t>ISP-00363</t>
  </si>
  <si>
    <t>Environmental Health and Safety | MOU Revenue</t>
  </si>
  <si>
    <t>ISP-00499</t>
  </si>
  <si>
    <t>Executive Office | President | Environmental Health and Safety | Chemical and Radiation Waste</t>
  </si>
  <si>
    <t>Health Sciences Services | Academic Services and Facilities | Creative Services</t>
  </si>
  <si>
    <t>ISP-00475</t>
  </si>
  <si>
    <t>Executive Office | Environmental Health and Safety | Diving Safety</t>
  </si>
  <si>
    <t>ISP-00526</t>
  </si>
  <si>
    <t>Executive Office | Provost | Health Sciences Services | Space Rentals</t>
  </si>
  <si>
    <t>evpfa-vphr_uts</t>
  </si>
  <si>
    <t>ISP-00140</t>
  </si>
  <si>
    <t>UWHR | Total Talent Management - UTemp Staffing Salary and Benefits</t>
  </si>
  <si>
    <t>ISP-00139</t>
  </si>
  <si>
    <t>UWHR | Total Talent Management - UTemp Staffing</t>
  </si>
  <si>
    <t>fac_aim</t>
  </si>
  <si>
    <t>ISP-00171</t>
  </si>
  <si>
    <t>Facilities | UW Tower</t>
  </si>
  <si>
    <t>ISP-00161</t>
  </si>
  <si>
    <t>Facilities | Lock Shop</t>
  </si>
  <si>
    <t>ISP-00163</t>
  </si>
  <si>
    <t>Facilities | Night Maintenance</t>
  </si>
  <si>
    <t>ISP-00166</t>
  </si>
  <si>
    <t>Facilities | Power Plant</t>
  </si>
  <si>
    <t>ISP-00165</t>
  </si>
  <si>
    <t>Facilities | Outside Zone</t>
  </si>
  <si>
    <t>ISP-00069</t>
  </si>
  <si>
    <t>Facilities | Construction</t>
  </si>
  <si>
    <t>ISP-00155</t>
  </si>
  <si>
    <t>Facilities | Fire Alarms</t>
  </si>
  <si>
    <t>ISP-00151</t>
  </si>
  <si>
    <t>Facilities | ARCF</t>
  </si>
  <si>
    <t>ISP-00153</t>
  </si>
  <si>
    <t>Facilities | Custodial Services</t>
  </si>
  <si>
    <t>ISP-00158</t>
  </si>
  <si>
    <t>Facilities | Grounds Maintenance</t>
  </si>
  <si>
    <t>ISP-00162</t>
  </si>
  <si>
    <t>Facilities | Materials</t>
  </si>
  <si>
    <t>ISP-00169</t>
  </si>
  <si>
    <t>Facilities | Southwest Zone</t>
  </si>
  <si>
    <t>ISP-00160</t>
  </si>
  <si>
    <t>Facilities | HVAC</t>
  </si>
  <si>
    <t>ISP-00159</t>
  </si>
  <si>
    <t>Facilities | Health Sciences Zone</t>
  </si>
  <si>
    <t>ISP-00170</t>
  </si>
  <si>
    <t>Facilities | FOMS</t>
  </si>
  <si>
    <t>ISP-00167</t>
  </si>
  <si>
    <t>Facilities | Refrigeration Shop</t>
  </si>
  <si>
    <t>ISP-00176</t>
  </si>
  <si>
    <t>Facilities | Engineering Services</t>
  </si>
  <si>
    <t>ISP-00152</t>
  </si>
  <si>
    <t>Facilities | Central Zone</t>
  </si>
  <si>
    <t>ISP-00157</t>
  </si>
  <si>
    <t>Facilities | Fire Sprinklers</t>
  </si>
  <si>
    <t>ISP-00154</t>
  </si>
  <si>
    <t>Facilities | Elevators</t>
  </si>
  <si>
    <t>ISP-00074</t>
  </si>
  <si>
    <t>Facilities | Regulated Materials</t>
  </si>
  <si>
    <t>ISP-00168</t>
  </si>
  <si>
    <t>Facilities | Safety</t>
  </si>
  <si>
    <t>ISP-00181</t>
  </si>
  <si>
    <t>Facilities | NE Zone</t>
  </si>
  <si>
    <t>ISP-00067</t>
  </si>
  <si>
    <t>Facilities | Project Delivery Group</t>
  </si>
  <si>
    <t>fac_fleet-focus</t>
  </si>
  <si>
    <t>ISP-00071</t>
  </si>
  <si>
    <t>Facilities | Fleet Services</t>
  </si>
  <si>
    <t>fac_moving</t>
  </si>
  <si>
    <t>ISP-00076</t>
  </si>
  <si>
    <t>Facilities | Moving and Storage Services</t>
  </si>
  <si>
    <t>fac_pmweb</t>
  </si>
  <si>
    <t>fac_storage</t>
  </si>
  <si>
    <t>fac_streams</t>
  </si>
  <si>
    <t>ISP-00073</t>
  </si>
  <si>
    <t>Facilities | UW Recycling Program</t>
  </si>
  <si>
    <t>ISP-00075</t>
  </si>
  <si>
    <t>Facilities | Solid Waste</t>
  </si>
  <si>
    <t>ISP-00179</t>
  </si>
  <si>
    <t>Facilities | Sandpoint Buildings - Building 25</t>
  </si>
  <si>
    <t>Facilities | Maintenance Office</t>
  </si>
  <si>
    <t>ISP-00177</t>
  </si>
  <si>
    <t>Facilities | Alumni House</t>
  </si>
  <si>
    <t>ISP-00060</t>
  </si>
  <si>
    <t>Facilities | 4225 Roosevelt Way Building</t>
  </si>
  <si>
    <t>ISP-00180</t>
  </si>
  <si>
    <t>Facilities | Sandpoint Buildings - Building 29</t>
  </si>
  <si>
    <t>ISP-00182</t>
  </si>
  <si>
    <t>Facilities | UW Tower Operations</t>
  </si>
  <si>
    <t>ISP-00175</t>
  </si>
  <si>
    <t>Facilities | Sandpoint Building 5</t>
  </si>
  <si>
    <t>ISP-00178</t>
  </si>
  <si>
    <t>Facilities | Roosevelt Commons</t>
  </si>
  <si>
    <t>fac_surplus</t>
  </si>
  <si>
    <t>ISP-00072</t>
  </si>
  <si>
    <t>Facilities | Surplus Property</t>
  </si>
  <si>
    <t>fac_t2</t>
  </si>
  <si>
    <t>ISP-00172</t>
  </si>
  <si>
    <t>Facilities | Parking</t>
  </si>
  <si>
    <t>ISP-00173</t>
  </si>
  <si>
    <t>Facilities | Commute Options</t>
  </si>
  <si>
    <t>fac_yardi</t>
  </si>
  <si>
    <t>prov_eis</t>
  </si>
  <si>
    <t>ISP-00361</t>
  </si>
  <si>
    <t>Compliance and Risk Services | Equipment Insurance</t>
  </si>
  <si>
    <t>som_genome_sci</t>
  </si>
  <si>
    <t>ISP-00101</t>
  </si>
  <si>
    <t>SOM | Genome Computer Services Center</t>
  </si>
  <si>
    <t>ISP-00104</t>
  </si>
  <si>
    <t>SOM | Genome Northwest Genomics Center</t>
  </si>
  <si>
    <t>ISP-00105</t>
  </si>
  <si>
    <t>SOM | Genome Pacific Biosciences Facility</t>
  </si>
  <si>
    <t>ISP-00103</t>
  </si>
  <si>
    <t>SOM | Genome Mass Spectrometry Center</t>
  </si>
  <si>
    <t>ISP-00133</t>
  </si>
  <si>
    <t>SOM | Genome Media Facility</t>
  </si>
  <si>
    <t>ISP-00106</t>
  </si>
  <si>
    <t>SOM | Genome Proteomics Resource</t>
  </si>
  <si>
    <t>ISP-00102</t>
  </si>
  <si>
    <t>SOM | Genome Foege Flow Lab</t>
  </si>
  <si>
    <t>som-biochem_store_sales</t>
  </si>
  <si>
    <t>ISP-00086</t>
  </si>
  <si>
    <t>SOM | Biochemistry Store Sales</t>
  </si>
  <si>
    <t>som-biological_structure</t>
  </si>
  <si>
    <t>ISP-00087</t>
  </si>
  <si>
    <t>SOM | Biological Structure - Zebrafish Facility</t>
  </si>
  <si>
    <t>som-brotmanbaty_institute</t>
  </si>
  <si>
    <t>ISP-00088</t>
  </si>
  <si>
    <t>SOM | Brotman Baty Institute Platforms--BBI NA</t>
  </si>
  <si>
    <t>ISP-00089</t>
  </si>
  <si>
    <t>SOM | Brotman Baty Institute Platforms--BBI SCI</t>
  </si>
  <si>
    <t>som-compmed_huron-click</t>
  </si>
  <si>
    <t>ISP-00091</t>
  </si>
  <si>
    <t>SOM | CompMed Animal Husbandry and Services</t>
  </si>
  <si>
    <t>ISP-00095</t>
  </si>
  <si>
    <t>SOM | CompMed Transgenic/Invivo Services</t>
  </si>
  <si>
    <t>ISP-00090</t>
  </si>
  <si>
    <t>SOM | CompMed ABSL3/BSL3 Services</t>
  </si>
  <si>
    <t>ISP-00093</t>
  </si>
  <si>
    <t>SOM | CompMed Gnotobiotic Services</t>
  </si>
  <si>
    <t>ISP-00096</t>
  </si>
  <si>
    <t>SOM | CompMed Zebrafish Services</t>
  </si>
  <si>
    <t>ISP-00094</t>
  </si>
  <si>
    <t>SOM | CompMed Histology Imaging Core</t>
  </si>
  <si>
    <t>ISP-00280</t>
  </si>
  <si>
    <t>SOM | CompMed Consulting</t>
  </si>
  <si>
    <t>som-compmed_vadds</t>
  </si>
  <si>
    <t>som-deanoffice_slu_recharge_ctr</t>
  </si>
  <si>
    <t>ISP-00248</t>
  </si>
  <si>
    <t>SOM | Dean’s Office HRT and NJB Shared Equipment</t>
  </si>
  <si>
    <t>ISP-00098</t>
  </si>
  <si>
    <t>SOM | Dean's Office SLU Recharge Center</t>
  </si>
  <si>
    <t>ISP-00099</t>
  </si>
  <si>
    <t>SOM | Dean's Office SLU Recharge Center - Equipment</t>
  </si>
  <si>
    <t>som-deptofmed_admin_bulk_isd</t>
  </si>
  <si>
    <t>ISP-00132</t>
  </si>
  <si>
    <t>SOM | Department of Medicine IT Cost Center Operations</t>
  </si>
  <si>
    <t>ISP-00482</t>
  </si>
  <si>
    <t>SOM | Department of Medicine | General Internal Medicine | Revenue</t>
  </si>
  <si>
    <t>ISP-00249</t>
  </si>
  <si>
    <t>SOM | Medicine Metabolism, Endocrinology &amp; Nutrition Clinical Research Unit (UWMDI CRU)</t>
  </si>
  <si>
    <t>ISP-00116</t>
  </si>
  <si>
    <t>SOM | Medicine General Internal Medicine CERTIFICATE Cost Center</t>
  </si>
  <si>
    <t>som-globalhealth_bulk_isd</t>
  </si>
  <si>
    <t>ISP-00134</t>
  </si>
  <si>
    <t>SPH | Center - I-TECH Digital Recharge Center</t>
  </si>
  <si>
    <t>ISP-00250</t>
  </si>
  <si>
    <t>SOM | Global Health UW Kenya Support</t>
  </si>
  <si>
    <t>ISP-00136</t>
  </si>
  <si>
    <t>SPH | Global Health: International Training and Education Center for Health (ITECH) - Administration</t>
  </si>
  <si>
    <t>som-gradmed_bulk_isd</t>
  </si>
  <si>
    <t>ISP-00258</t>
  </si>
  <si>
    <t>SOM | Graduate Medical Education</t>
  </si>
  <si>
    <t>ISP-00484</t>
  </si>
  <si>
    <t>SOM | Graduate Education E-Learning Education</t>
  </si>
  <si>
    <t>som-immunology_bulk_isd</t>
  </si>
  <si>
    <t>ISP-00108</t>
  </si>
  <si>
    <t>SOM | Immunology Imaging Tech</t>
  </si>
  <si>
    <t>ISP-00107</t>
  </si>
  <si>
    <t>SOM | Immunology Cell Analysis</t>
  </si>
  <si>
    <t>ISP-00497</t>
  </si>
  <si>
    <t>SOM | Immunology UW SOM Insectary</t>
  </si>
  <si>
    <t>som-labmed_pathology_bulk_isd</t>
  </si>
  <si>
    <t>ISP-00122</t>
  </si>
  <si>
    <t>SOM | Pathology Northwest Biotrust (NW BIO)</t>
  </si>
  <si>
    <t>ISP-00438</t>
  </si>
  <si>
    <t>SOM | Pathology Other Self-Sustaining</t>
  </si>
  <si>
    <t>ISP-00120</t>
  </si>
  <si>
    <t>SOM | Pathology Flow Cytometry</t>
  </si>
  <si>
    <t>ISP-00119</t>
  </si>
  <si>
    <t>SOM | Pathology Computer Support (PCS)</t>
  </si>
  <si>
    <t>ISP-00256</t>
  </si>
  <si>
    <t>SOM | Laboratory Medicine Other Self-Sustaining</t>
  </si>
  <si>
    <t>ISP-00121</t>
  </si>
  <si>
    <t>SOM | Pathology Molecular Anatomy and Tissue Interrogation Services Labs (MANTIS)</t>
  </si>
  <si>
    <t>SOM | Pathology Immunocytochem</t>
  </si>
  <si>
    <t>ISP-00257</t>
  </si>
  <si>
    <t>SOM | Laboratory Medicine Developmental and Reference Lab</t>
  </si>
  <si>
    <t>som-labmed_pathology_iscrm_bulk_upload</t>
  </si>
  <si>
    <t>ISP-00110</t>
  </si>
  <si>
    <t>SOM | Laboratory Medicine and Pathology HESC</t>
  </si>
  <si>
    <t>ISP-00109</t>
  </si>
  <si>
    <t>SOM | Laboratory Medicine and Pathology Garvey Imaging</t>
  </si>
  <si>
    <t>ISP-00111</t>
  </si>
  <si>
    <t>SOM | Laboratory Medicine and Pathology Quellos HTS</t>
  </si>
  <si>
    <t>som-labmed_rts</t>
  </si>
  <si>
    <t>ISP-00112</t>
  </si>
  <si>
    <t>SOM | Laboratory Medicine and Pathology Self-Sustaining</t>
  </si>
  <si>
    <t>som-radiology_isd_bulk</t>
  </si>
  <si>
    <t>ISP-00128</t>
  </si>
  <si>
    <t>SOM | RADIOLOGY MRI</t>
  </si>
  <si>
    <t>ISP-00129</t>
  </si>
  <si>
    <t>SOM | Radiology Oncoradiology</t>
  </si>
  <si>
    <t>ISP-00251</t>
  </si>
  <si>
    <t>SOM | Radiology Optical Imaging Center</t>
  </si>
  <si>
    <t>ISP-00130</t>
  </si>
  <si>
    <t>SOM | RADIOLOGY Physics</t>
  </si>
  <si>
    <t>ISP-00131</t>
  </si>
  <si>
    <t>SOM | RADIOLOGY RADIOCHEMISTRY</t>
  </si>
  <si>
    <t>ISP-00273</t>
  </si>
  <si>
    <t>SOM | Radiology Administration</t>
  </si>
  <si>
    <t>ISP-00127</t>
  </si>
  <si>
    <t>SOM | Radiology MR Spectroscopy</t>
  </si>
  <si>
    <t>som-sharedenv-bulk-isd</t>
  </si>
  <si>
    <t>ISP-00261</t>
  </si>
  <si>
    <t>SOM | Dean's Office SoM Central Operating</t>
  </si>
  <si>
    <t>uwb_isd</t>
  </si>
  <si>
    <t>ISP-00379</t>
  </si>
  <si>
    <t>Bothell | Facility Services</t>
  </si>
  <si>
    <t>ISP-00382</t>
  </si>
  <si>
    <t>Bothell | Activity and Recreation Center (ARC)</t>
  </si>
  <si>
    <t>ISP-00003</t>
  </si>
  <si>
    <t>Bothell | Copier Recharge Center</t>
  </si>
  <si>
    <t>uw-it_uw-connect-it-bill</t>
  </si>
  <si>
    <t>ISP-00147</t>
  </si>
  <si>
    <t>UWIT | UWIT Recharge</t>
  </si>
  <si>
    <t>ISP-00148</t>
  </si>
  <si>
    <t>UWIT | KEXP Passthrough</t>
  </si>
  <si>
    <t>vpf-controller_c2</t>
  </si>
  <si>
    <t>ISP-00294</t>
  </si>
  <si>
    <t>Finance | Creative Communications Managed Print and Ricoh Services</t>
  </si>
  <si>
    <t>ISP-00077</t>
  </si>
  <si>
    <t>Finance | Creative Communications Digital</t>
  </si>
  <si>
    <t>ISP-00395</t>
  </si>
  <si>
    <t>Finance | Creative Communications Mail</t>
  </si>
  <si>
    <t>vpf-controller_merchant_services</t>
  </si>
  <si>
    <t>ISP-00078</t>
  </si>
  <si>
    <t>Finance | Merchant Services</t>
  </si>
  <si>
    <t>ISP-00224</t>
  </si>
  <si>
    <t>OEA | Scorepak</t>
  </si>
  <si>
    <t>IAE | Scorepak</t>
  </si>
  <si>
    <t>vpf-controller_mps</t>
  </si>
  <si>
    <t>vpf-controller_pace</t>
  </si>
  <si>
    <t>vpf-controller_pitney-bowes</t>
  </si>
  <si>
    <t>vphr-pod</t>
  </si>
  <si>
    <t>ISP-00138</t>
  </si>
  <si>
    <t>UWHR | Total Talent Management - Professional and Organizational Development</t>
  </si>
  <si>
    <t>vpr-apl_bf-sql-server</t>
  </si>
  <si>
    <t>ISP-00001</t>
  </si>
  <si>
    <t>APL | Machine Shop</t>
  </si>
  <si>
    <t>vpsl-hfs_conference-programmer</t>
  </si>
  <si>
    <t>ISP-00221</t>
  </si>
  <si>
    <t>HFS | Conference Administration</t>
  </si>
  <si>
    <t>InternalServiceProviderID</t>
  </si>
  <si>
    <t>InternalServiceProviderName</t>
  </si>
  <si>
    <t>No</t>
  </si>
  <si>
    <t>krisshaw@uw.edu</t>
  </si>
  <si>
    <t>Kris Shaw</t>
  </si>
  <si>
    <t>stat-rechargecenterbilling_01</t>
  </si>
  <si>
    <t>qtan@uw.edu</t>
  </si>
  <si>
    <t>Quan Tan</t>
  </si>
  <si>
    <t>som-deptofmed_cardiology_core_lab</t>
  </si>
  <si>
    <t>accounting-journal</t>
  </si>
  <si>
    <t>reds2@uw.edu</t>
  </si>
  <si>
    <t>Socrates Red</t>
  </si>
  <si>
    <t>aj_starrez</t>
  </si>
  <si>
    <t>jelena@uw.edu</t>
  </si>
  <si>
    <t>Jelena Curless</t>
  </si>
  <si>
    <t>asworktag</t>
  </si>
  <si>
    <t>jlum206@uw.edu</t>
  </si>
  <si>
    <t>Jackson Lum</t>
  </si>
  <si>
    <t>slayman2_inbound</t>
  </si>
  <si>
    <t>jayhari@uw.edu</t>
  </si>
  <si>
    <t>Jayashree Hari</t>
  </si>
  <si>
    <t>cas-natsci-chemistry_stockroom-odoo</t>
  </si>
  <si>
    <t>cynic573@uw.edu</t>
  </si>
  <si>
    <t>Jerrad Neff</t>
  </si>
  <si>
    <t>vpsl-hfs_workday-reader-proxy</t>
  </si>
  <si>
    <t>Yes</t>
  </si>
  <si>
    <t>jljansen@uw.edu</t>
  </si>
  <si>
    <t>Jennifer L Christie-Jansen</t>
  </si>
  <si>
    <t>som-bulk-je</t>
  </si>
  <si>
    <t>c2_beta_testing</t>
  </si>
  <si>
    <t>yiguo21@uw.edu</t>
  </si>
  <si>
    <t>yi guo</t>
  </si>
  <si>
    <t>vpf_controller-custodian_dashboard</t>
  </si>
  <si>
    <t>ssomphet@uw.edu</t>
  </si>
  <si>
    <t>Sam Somphet</t>
  </si>
  <si>
    <t>finapp_beta_testing</t>
  </si>
  <si>
    <t>som_beta_testing</t>
  </si>
  <si>
    <t>internal-service-delivery</t>
  </si>
  <si>
    <t>schererg@uw.edu</t>
  </si>
  <si>
    <t>Gordon Scherer</t>
  </si>
  <si>
    <t>bcollord@uw.edu</t>
  </si>
  <si>
    <t>Becky A Collord</t>
  </si>
  <si>
    <t>vpsl-hfs_volante</t>
  </si>
  <si>
    <t>vpsl-hfs_transact</t>
  </si>
  <si>
    <t>vpsl-hfs_ms-dynamics</t>
  </si>
  <si>
    <t>vpsl-hfs_innosoft</t>
  </si>
  <si>
    <t>hfsap@uw.edu</t>
  </si>
  <si>
    <t>Rachel Bungay</t>
  </si>
  <si>
    <t>vpsl-hfs_icctm</t>
  </si>
  <si>
    <t>vpsl-hfs_eventmaster</t>
  </si>
  <si>
    <t>vpsl-hfs_cbord</t>
  </si>
  <si>
    <t>mikeshim@uw.edu</t>
  </si>
  <si>
    <t xml:space="preserve">Michael H Shim </t>
  </si>
  <si>
    <t>vpr-researchoffice_arms</t>
  </si>
  <si>
    <t>mperez1@uw.edu</t>
  </si>
  <si>
    <t>Mark Perez</t>
  </si>
  <si>
    <t>as22@uw.edu</t>
  </si>
  <si>
    <t>Amy Schrader</t>
  </si>
  <si>
    <t>amonusko@uw.edu</t>
  </si>
  <si>
    <t>Andrew S Monusko</t>
  </si>
  <si>
    <t>vpf-controller_scholarship-db-student</t>
  </si>
  <si>
    <t>uwft-tcm_test</t>
  </si>
  <si>
    <t>jamesd26@uw.edu</t>
  </si>
  <si>
    <t>Jay Dahlstrom</t>
  </si>
  <si>
    <t>uw-project_tracker</t>
  </si>
  <si>
    <t>adavis99@uw.edu</t>
  </si>
  <si>
    <t>Adam Davis</t>
  </si>
  <si>
    <t>chward@uw.edu</t>
  </si>
  <si>
    <t>Christine Ward</t>
  </si>
  <si>
    <t>jdeese@uw.edu</t>
  </si>
  <si>
    <t>Justin T. Deese</t>
  </si>
  <si>
    <t>lapointe@uw.edu</t>
  </si>
  <si>
    <t>Sylvie Lapointe</t>
  </si>
  <si>
    <t>kvosk@uw.edu</t>
  </si>
  <si>
    <t>Kristine Vosk</t>
  </si>
  <si>
    <t>emilyn@uw.edu</t>
  </si>
  <si>
    <t>Emily Ngo</t>
  </si>
  <si>
    <t>sworden@uw.edu</t>
  </si>
  <si>
    <t>Susan Worden</t>
  </si>
  <si>
    <t>cdalluge@uw.edu</t>
  </si>
  <si>
    <t>Casey Dalluge</t>
  </si>
  <si>
    <t>novakc@uw.edu</t>
  </si>
  <si>
    <t>Charlene Gilder</t>
  </si>
  <si>
    <t>czarinaf@uw.edu</t>
  </si>
  <si>
    <t>Czarina Francisco</t>
  </si>
  <si>
    <t>som-deptofmed_it_invoicing</t>
  </si>
  <si>
    <t>jeevana@uw.edu</t>
  </si>
  <si>
    <t>Jeevan Anandasakaran</t>
  </si>
  <si>
    <t>som-deanofmed_rise</t>
  </si>
  <si>
    <t>som-deanofmed_payment-schedule-jv</t>
  </si>
  <si>
    <t>mcurry@uw.edu</t>
  </si>
  <si>
    <t>Matthew Curry</t>
  </si>
  <si>
    <t>pcory@uw.edu</t>
  </si>
  <si>
    <t>Patrick Cory</t>
  </si>
  <si>
    <t>klemfuss@uw.edu</t>
  </si>
  <si>
    <t>Nola Marie Klemfuss</t>
  </si>
  <si>
    <t>dgw5079@uw.edu</t>
  </si>
  <si>
    <t>David G. White</t>
  </si>
  <si>
    <t>zsl@uw.edu</t>
  </si>
  <si>
    <t>Zulfiya S. Lafi</t>
  </si>
  <si>
    <t>tuyenlu@uw.edu</t>
  </si>
  <si>
    <t>Tiffany T Lu</t>
  </si>
  <si>
    <t>sfs_database</t>
  </si>
  <si>
    <t>jasonc26@uw.edu</t>
  </si>
  <si>
    <t>Jason Campbell</t>
  </si>
  <si>
    <t>prov-opb_db</t>
  </si>
  <si>
    <t>kimdinh@uw.edu</t>
  </si>
  <si>
    <t>Kim Dinh</t>
  </si>
  <si>
    <t>itf_qa</t>
  </si>
  <si>
    <t>itf_analyst</t>
  </si>
  <si>
    <t>internal-service-delivery/validate</t>
  </si>
  <si>
    <t>ftt-analysis</t>
  </si>
  <si>
    <t>ft_integration</t>
  </si>
  <si>
    <t>gmiller3@uw.edu</t>
  </si>
  <si>
    <t>Greg A Miller</t>
  </si>
  <si>
    <t>wolda@uw.edu</t>
  </si>
  <si>
    <t>Ann Wold</t>
  </si>
  <si>
    <t>lizg9@uw.edu</t>
  </si>
  <si>
    <t>Liz Gignilliat</t>
  </si>
  <si>
    <t>camadi@uw.edu</t>
  </si>
  <si>
    <t>Chiaka Amadi</t>
  </si>
  <si>
    <t>ewse</t>
  </si>
  <si>
    <t>hmh2@uw.edu</t>
  </si>
  <si>
    <t>Heather Harvey</t>
  </si>
  <si>
    <t>custom-worktag</t>
  </si>
  <si>
    <t>evpfa-uwit_sdb</t>
  </si>
  <si>
    <t>kshim426@uw.edu</t>
  </si>
  <si>
    <t>Kelly Shimizu</t>
  </si>
  <si>
    <t>eo_webtma</t>
  </si>
  <si>
    <t>eo_lux-oap-visa-processing</t>
  </si>
  <si>
    <t>eo_ems-event-scheduling</t>
  </si>
  <si>
    <t>afshana@uw.edu</t>
  </si>
  <si>
    <t>Shana Ava</t>
  </si>
  <si>
    <t>jenweiss@uw.edu</t>
  </si>
  <si>
    <t>Jennifer Weiss</t>
  </si>
  <si>
    <t>env_enviroforestsciences_fs</t>
  </si>
  <si>
    <t>karlb@uw.edu</t>
  </si>
  <si>
    <t>Karl Bohringer</t>
  </si>
  <si>
    <t>swann@uw.edu</t>
  </si>
  <si>
    <t>Laura Swann</t>
  </si>
  <si>
    <t>eng-deanofeng_coe-mathdb</t>
  </si>
  <si>
    <t>leahwu@uw.edu</t>
  </si>
  <si>
    <t>Leah Wu</t>
  </si>
  <si>
    <t>ehs_bio-safety-cabinet</t>
  </si>
  <si>
    <t>ephantum@uw.edu</t>
  </si>
  <si>
    <t>Eve Phantumvanit</t>
  </si>
  <si>
    <t>dent_axium</t>
  </si>
  <si>
    <t>ssampson@uw.edu</t>
  </si>
  <si>
    <t>Sarica Sampson</t>
  </si>
  <si>
    <t>co_midas</t>
  </si>
  <si>
    <t>co_ip-portfolio</t>
  </si>
  <si>
    <t>mccars@uw.edu</t>
  </si>
  <si>
    <t>Stephanie Seo</t>
  </si>
  <si>
    <t>cc_eos</t>
  </si>
  <si>
    <t>yenlai@uw.edu</t>
  </si>
  <si>
    <t>Yen K. Lai</t>
  </si>
  <si>
    <t>teckholt@uw.edu</t>
  </si>
  <si>
    <t>Tobin Eckholt</t>
  </si>
  <si>
    <t>adv_tandem</t>
  </si>
  <si>
    <t>Documents Succeeded</t>
  </si>
  <si>
    <t>Documents Attempted</t>
  </si>
  <si>
    <t>Transaction Type</t>
  </si>
  <si>
    <t>Month</t>
  </si>
  <si>
    <t>Year</t>
  </si>
  <si>
    <t>Has Unlock Role</t>
  </si>
  <si>
    <t>Business Contact Email</t>
  </si>
  <si>
    <t>Business Contact Name</t>
  </si>
  <si>
    <t>Application</t>
  </si>
  <si>
    <t>SWIFTApplicationName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</si>
</sst>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208" totalsRowShown="0">
  <autoFilter ref="A1:E208" xr:uid="{00000000-0009-0000-0100-000001000000}"/>
  <tableColumns count="5">
    <tableColumn id="1" xr3:uid="{00000000-0010-0000-0000-000001000000}" name="SWIFTApplicationName"/>
    <tableColumn id="2" xr3:uid="{00000000-0010-0000-0000-000002000000}" name="InternalServiceProviderID"/>
    <tableColumn id="3" xr3:uid="{00000000-0010-0000-0000-000003000000}" name="InternalServiceProviderName"/>
    <tableColumn id="5" xr3:uid="{00000000-0010-0000-0000-000005000000}" name="Business Contact Name" dataDxfId="1">
      <calculatedColumnFormula>VLOOKUP(A2,Table13[[Application]:[Business Contact Email]],2,FALSE)</calculatedColumnFormula>
    </tableColumn>
    <tableColumn id="6" xr3:uid="{00000000-0010-0000-0000-000006000000}" name="Business Contact Email" dataDxfId="0">
      <calculatedColumnFormula>VLOOKUP(A2,Table13[[Application]:[Business Contact Email]],3,FALSE)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:I93" totalsRowShown="0">
  <autoFilter ref="A1:I93" xr:uid="{00000000-0009-0000-0100-000002000000}"/>
  <tableColumns count="9">
    <tableColumn id="1" xr3:uid="{00000000-0010-0000-0100-000001000000}" name="Application"/>
    <tableColumn id="2" xr3:uid="{00000000-0010-0000-0100-000002000000}" name="Business Contact Name"/>
    <tableColumn id="3" xr3:uid="{00000000-0010-0000-0100-000003000000}" name="Business Contact Email"/>
    <tableColumn id="4" xr3:uid="{00000000-0010-0000-0100-000004000000}" name="Has Unlock Role"/>
    <tableColumn id="5" xr3:uid="{00000000-0010-0000-0100-000005000000}" name="Year"/>
    <tableColumn id="6" xr3:uid="{00000000-0010-0000-0100-000006000000}" name="Month"/>
    <tableColumn id="7" xr3:uid="{00000000-0010-0000-0100-000007000000}" name="Transaction Type"/>
    <tableColumn id="8" xr3:uid="{00000000-0010-0000-0100-000008000000}" name="Documents Attempted"/>
    <tableColumn id="9" xr3:uid="{00000000-0010-0000-0100-000009000000}" name="Documents Succeed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8"/>
  <sheetViews>
    <sheetView tabSelected="1" workbookViewId="0">
      <selection activeCell="C214" sqref="C214"/>
    </sheetView>
  </sheetViews>
  <sheetFormatPr defaultRowHeight="15" x14ac:dyDescent="0.25"/>
  <cols>
    <col min="1" max="1" width="40.7109375" bestFit="1" customWidth="1"/>
    <col min="2" max="2" width="26.5703125" bestFit="1" customWidth="1"/>
    <col min="3" max="3" width="95.5703125" bestFit="1" customWidth="1"/>
    <col min="4" max="4" width="24.28515625" bestFit="1" customWidth="1"/>
    <col min="5" max="5" width="23.85546875" bestFit="1" customWidth="1"/>
  </cols>
  <sheetData>
    <row r="1" spans="1:5" x14ac:dyDescent="0.25">
      <c r="A1" t="s">
        <v>501</v>
      </c>
      <c r="B1" t="s">
        <v>333</v>
      </c>
      <c r="C1" t="s">
        <v>334</v>
      </c>
      <c r="D1" t="s">
        <v>499</v>
      </c>
      <c r="E1" t="s">
        <v>498</v>
      </c>
    </row>
    <row r="2" spans="1:5" x14ac:dyDescent="0.25">
      <c r="A2" t="s">
        <v>0</v>
      </c>
      <c r="B2" t="s">
        <v>1</v>
      </c>
      <c r="C2" t="s">
        <v>2</v>
      </c>
      <c r="D2" t="str">
        <f>VLOOKUP(A2,Table13[[Application]:[Business Contact Email]],2,FALSE)</f>
        <v>Yen K. Lai</v>
      </c>
      <c r="E2" t="str">
        <f>VLOOKUP(A2,Table13[[Application]:[Business Contact Email]],3,FALSE)</f>
        <v>yenlai@uw.edu</v>
      </c>
    </row>
    <row r="3" spans="1:5" x14ac:dyDescent="0.25">
      <c r="A3" t="s">
        <v>0</v>
      </c>
      <c r="B3" t="s">
        <v>3</v>
      </c>
      <c r="C3" t="s">
        <v>4</v>
      </c>
      <c r="D3" t="str">
        <f>VLOOKUP(A3,Table13[[Application]:[Business Contact Email]],2,FALSE)</f>
        <v>Yen K. Lai</v>
      </c>
      <c r="E3" t="str">
        <f>VLOOKUP(A3,Table13[[Application]:[Business Contact Email]],3,FALSE)</f>
        <v>yenlai@uw.edu</v>
      </c>
    </row>
    <row r="4" spans="1:5" x14ac:dyDescent="0.25">
      <c r="A4" t="s">
        <v>5</v>
      </c>
      <c r="B4" t="s">
        <v>12</v>
      </c>
      <c r="C4" t="s">
        <v>13</v>
      </c>
      <c r="D4" t="str">
        <f>VLOOKUP(A4,Table13[[Application]:[Business Contact Email]],2,FALSE)</f>
        <v>Jayashree Hari</v>
      </c>
      <c r="E4" t="str">
        <f>VLOOKUP(A4,Table13[[Application]:[Business Contact Email]],3,FALSE)</f>
        <v>jayhari@uw.edu</v>
      </c>
    </row>
    <row r="5" spans="1:5" x14ac:dyDescent="0.25">
      <c r="A5" t="s">
        <v>5</v>
      </c>
      <c r="B5" t="s">
        <v>8</v>
      </c>
      <c r="C5" t="s">
        <v>9</v>
      </c>
      <c r="D5" t="str">
        <f>VLOOKUP(A5,Table13[[Application]:[Business Contact Email]],2,FALSE)</f>
        <v>Jayashree Hari</v>
      </c>
      <c r="E5" t="str">
        <f>VLOOKUP(A5,Table13[[Application]:[Business Contact Email]],3,FALSE)</f>
        <v>jayhari@uw.edu</v>
      </c>
    </row>
    <row r="6" spans="1:5" x14ac:dyDescent="0.25">
      <c r="A6" t="s">
        <v>5</v>
      </c>
      <c r="B6" t="s">
        <v>10</v>
      </c>
      <c r="C6" t="s">
        <v>11</v>
      </c>
      <c r="D6" t="str">
        <f>VLOOKUP(A6,Table13[[Application]:[Business Contact Email]],2,FALSE)</f>
        <v>Jayashree Hari</v>
      </c>
      <c r="E6" t="str">
        <f>VLOOKUP(A6,Table13[[Application]:[Business Contact Email]],3,FALSE)</f>
        <v>jayhari@uw.edu</v>
      </c>
    </row>
    <row r="7" spans="1:5" x14ac:dyDescent="0.25">
      <c r="A7" t="s">
        <v>5</v>
      </c>
      <c r="B7" t="s">
        <v>6</v>
      </c>
      <c r="C7" t="s">
        <v>7</v>
      </c>
      <c r="D7" t="str">
        <f>VLOOKUP(A7,Table13[[Application]:[Business Contact Email]],2,FALSE)</f>
        <v>Jayashree Hari</v>
      </c>
      <c r="E7" t="str">
        <f>VLOOKUP(A7,Table13[[Application]:[Business Contact Email]],3,FALSE)</f>
        <v>jayhari@uw.edu</v>
      </c>
    </row>
    <row r="8" spans="1:5" x14ac:dyDescent="0.25">
      <c r="A8" t="s">
        <v>14</v>
      </c>
      <c r="B8" t="s">
        <v>21</v>
      </c>
      <c r="C8" t="s">
        <v>22</v>
      </c>
      <c r="D8" t="str">
        <f>VLOOKUP(A8,Table13[[Application]:[Business Contact Email]],2,FALSE)</f>
        <v>Stephanie Seo</v>
      </c>
      <c r="E8" t="str">
        <f>VLOOKUP(A8,Table13[[Application]:[Business Contact Email]],3,FALSE)</f>
        <v>mccars@uw.edu</v>
      </c>
    </row>
    <row r="9" spans="1:5" x14ac:dyDescent="0.25">
      <c r="A9" t="s">
        <v>14</v>
      </c>
      <c r="B9" t="s">
        <v>17</v>
      </c>
      <c r="C9" t="s">
        <v>18</v>
      </c>
      <c r="D9" t="str">
        <f>VLOOKUP(A9,Table13[[Application]:[Business Contact Email]],2,FALSE)</f>
        <v>Stephanie Seo</v>
      </c>
      <c r="E9" t="str">
        <f>VLOOKUP(A9,Table13[[Application]:[Business Contact Email]],3,FALSE)</f>
        <v>mccars@uw.edu</v>
      </c>
    </row>
    <row r="10" spans="1:5" x14ac:dyDescent="0.25">
      <c r="A10" t="s">
        <v>14</v>
      </c>
      <c r="B10" t="s">
        <v>19</v>
      </c>
      <c r="C10" t="s">
        <v>20</v>
      </c>
      <c r="D10" t="str">
        <f>VLOOKUP(A10,Table13[[Application]:[Business Contact Email]],2,FALSE)</f>
        <v>Stephanie Seo</v>
      </c>
      <c r="E10" t="str">
        <f>VLOOKUP(A10,Table13[[Application]:[Business Contact Email]],3,FALSE)</f>
        <v>mccars@uw.edu</v>
      </c>
    </row>
    <row r="11" spans="1:5" x14ac:dyDescent="0.25">
      <c r="A11" t="s">
        <v>14</v>
      </c>
      <c r="B11" t="s">
        <v>37</v>
      </c>
      <c r="C11" t="s">
        <v>38</v>
      </c>
      <c r="D11" t="str">
        <f>VLOOKUP(A11,Table13[[Application]:[Business Contact Email]],2,FALSE)</f>
        <v>Stephanie Seo</v>
      </c>
      <c r="E11" t="str">
        <f>VLOOKUP(A11,Table13[[Application]:[Business Contact Email]],3,FALSE)</f>
        <v>mccars@uw.edu</v>
      </c>
    </row>
    <row r="12" spans="1:5" x14ac:dyDescent="0.25">
      <c r="A12" t="s">
        <v>14</v>
      </c>
      <c r="B12" t="s">
        <v>25</v>
      </c>
      <c r="C12" t="s">
        <v>26</v>
      </c>
      <c r="D12" t="str">
        <f>VLOOKUP(A12,Table13[[Application]:[Business Contact Email]],2,FALSE)</f>
        <v>Stephanie Seo</v>
      </c>
      <c r="E12" t="str">
        <f>VLOOKUP(A12,Table13[[Application]:[Business Contact Email]],3,FALSE)</f>
        <v>mccars@uw.edu</v>
      </c>
    </row>
    <row r="13" spans="1:5" x14ac:dyDescent="0.25">
      <c r="A13" t="s">
        <v>14</v>
      </c>
      <c r="B13" t="s">
        <v>31</v>
      </c>
      <c r="C13" t="s">
        <v>32</v>
      </c>
      <c r="D13" t="str">
        <f>VLOOKUP(A13,Table13[[Application]:[Business Contact Email]],2,FALSE)</f>
        <v>Stephanie Seo</v>
      </c>
      <c r="E13" t="str">
        <f>VLOOKUP(A13,Table13[[Application]:[Business Contact Email]],3,FALSE)</f>
        <v>mccars@uw.edu</v>
      </c>
    </row>
    <row r="14" spans="1:5" x14ac:dyDescent="0.25">
      <c r="A14" t="s">
        <v>14</v>
      </c>
      <c r="B14" t="s">
        <v>29</v>
      </c>
      <c r="C14" t="s">
        <v>30</v>
      </c>
      <c r="D14" t="str">
        <f>VLOOKUP(A14,Table13[[Application]:[Business Contact Email]],2,FALSE)</f>
        <v>Stephanie Seo</v>
      </c>
      <c r="E14" t="str">
        <f>VLOOKUP(A14,Table13[[Application]:[Business Contact Email]],3,FALSE)</f>
        <v>mccars@uw.edu</v>
      </c>
    </row>
    <row r="15" spans="1:5" x14ac:dyDescent="0.25">
      <c r="A15" t="s">
        <v>14</v>
      </c>
      <c r="B15" t="s">
        <v>35</v>
      </c>
      <c r="C15" t="s">
        <v>36</v>
      </c>
      <c r="D15" t="str">
        <f>VLOOKUP(A15,Table13[[Application]:[Business Contact Email]],2,FALSE)</f>
        <v>Stephanie Seo</v>
      </c>
      <c r="E15" t="str">
        <f>VLOOKUP(A15,Table13[[Application]:[Business Contact Email]],3,FALSE)</f>
        <v>mccars@uw.edu</v>
      </c>
    </row>
    <row r="16" spans="1:5" x14ac:dyDescent="0.25">
      <c r="A16" t="s">
        <v>14</v>
      </c>
      <c r="B16" t="s">
        <v>27</v>
      </c>
      <c r="C16" t="s">
        <v>28</v>
      </c>
      <c r="D16" t="str">
        <f>VLOOKUP(A16,Table13[[Application]:[Business Contact Email]],2,FALSE)</f>
        <v>Stephanie Seo</v>
      </c>
      <c r="E16" t="str">
        <f>VLOOKUP(A16,Table13[[Application]:[Business Contact Email]],3,FALSE)</f>
        <v>mccars@uw.edu</v>
      </c>
    </row>
    <row r="17" spans="1:5" x14ac:dyDescent="0.25">
      <c r="A17" t="s">
        <v>14</v>
      </c>
      <c r="B17" t="s">
        <v>15</v>
      </c>
      <c r="C17" t="s">
        <v>16</v>
      </c>
      <c r="D17" t="str">
        <f>VLOOKUP(A17,Table13[[Application]:[Business Contact Email]],2,FALSE)</f>
        <v>Stephanie Seo</v>
      </c>
      <c r="E17" t="str">
        <f>VLOOKUP(A17,Table13[[Application]:[Business Contact Email]],3,FALSE)</f>
        <v>mccars@uw.edu</v>
      </c>
    </row>
    <row r="18" spans="1:5" x14ac:dyDescent="0.25">
      <c r="A18" t="s">
        <v>14</v>
      </c>
      <c r="B18" t="s">
        <v>33</v>
      </c>
      <c r="C18" t="s">
        <v>34</v>
      </c>
      <c r="D18" t="str">
        <f>VLOOKUP(A18,Table13[[Application]:[Business Contact Email]],2,FALSE)</f>
        <v>Stephanie Seo</v>
      </c>
      <c r="E18" t="str">
        <f>VLOOKUP(A18,Table13[[Application]:[Business Contact Email]],3,FALSE)</f>
        <v>mccars@uw.edu</v>
      </c>
    </row>
    <row r="19" spans="1:5" x14ac:dyDescent="0.25">
      <c r="A19" t="s">
        <v>14</v>
      </c>
      <c r="B19" t="s">
        <v>23</v>
      </c>
      <c r="C19" t="s">
        <v>24</v>
      </c>
      <c r="D19" t="str">
        <f>VLOOKUP(A19,Table13[[Application]:[Business Contact Email]],2,FALSE)</f>
        <v>Stephanie Seo</v>
      </c>
      <c r="E19" t="str">
        <f>VLOOKUP(A19,Table13[[Application]:[Business Contact Email]],3,FALSE)</f>
        <v>mccars@uw.edu</v>
      </c>
    </row>
    <row r="20" spans="1:5" x14ac:dyDescent="0.25">
      <c r="A20" t="s">
        <v>39</v>
      </c>
      <c r="B20" t="s">
        <v>40</v>
      </c>
      <c r="C20" t="s">
        <v>41</v>
      </c>
      <c r="D20" t="str">
        <f>VLOOKUP(A20,Table13[[Application]:[Business Contact Email]],2,FALSE)</f>
        <v>Leah Wu</v>
      </c>
      <c r="E20" t="str">
        <f>VLOOKUP(A20,Table13[[Application]:[Business Contact Email]],3,FALSE)</f>
        <v>leahwu@uw.edu</v>
      </c>
    </row>
    <row r="21" spans="1:5" x14ac:dyDescent="0.25">
      <c r="A21" t="s">
        <v>42</v>
      </c>
      <c r="B21" t="s">
        <v>12</v>
      </c>
      <c r="C21" t="s">
        <v>13</v>
      </c>
      <c r="D21" t="str">
        <f>VLOOKUP(A21,Table13[[Application]:[Business Contact Email]],2,FALSE)</f>
        <v>Karl Bohringer</v>
      </c>
      <c r="E21" t="str">
        <f>VLOOKUP(A21,Table13[[Application]:[Business Contact Email]],3,FALSE)</f>
        <v>karlb@uw.edu</v>
      </c>
    </row>
    <row r="22" spans="1:5" x14ac:dyDescent="0.25">
      <c r="A22" t="s">
        <v>42</v>
      </c>
      <c r="B22" t="s">
        <v>49</v>
      </c>
      <c r="C22" t="s">
        <v>50</v>
      </c>
      <c r="D22" t="str">
        <f>VLOOKUP(A22,Table13[[Application]:[Business Contact Email]],2,FALSE)</f>
        <v>Karl Bohringer</v>
      </c>
      <c r="E22" t="str">
        <f>VLOOKUP(A22,Table13[[Application]:[Business Contact Email]],3,FALSE)</f>
        <v>karlb@uw.edu</v>
      </c>
    </row>
    <row r="23" spans="1:5" x14ac:dyDescent="0.25">
      <c r="A23" t="s">
        <v>42</v>
      </c>
      <c r="B23" t="s">
        <v>43</v>
      </c>
      <c r="C23" t="s">
        <v>44</v>
      </c>
      <c r="D23" t="str">
        <f>VLOOKUP(A23,Table13[[Application]:[Business Contact Email]],2,FALSE)</f>
        <v>Karl Bohringer</v>
      </c>
      <c r="E23" t="str">
        <f>VLOOKUP(A23,Table13[[Application]:[Business Contact Email]],3,FALSE)</f>
        <v>karlb@uw.edu</v>
      </c>
    </row>
    <row r="24" spans="1:5" x14ac:dyDescent="0.25">
      <c r="A24" t="s">
        <v>42</v>
      </c>
      <c r="B24" t="s">
        <v>45</v>
      </c>
      <c r="C24" t="s">
        <v>46</v>
      </c>
      <c r="D24" t="str">
        <f>VLOOKUP(A24,Table13[[Application]:[Business Contact Email]],2,FALSE)</f>
        <v>Karl Bohringer</v>
      </c>
      <c r="E24" t="str">
        <f>VLOOKUP(A24,Table13[[Application]:[Business Contact Email]],3,FALSE)</f>
        <v>karlb@uw.edu</v>
      </c>
    </row>
    <row r="25" spans="1:5" x14ac:dyDescent="0.25">
      <c r="A25" t="s">
        <v>42</v>
      </c>
      <c r="B25" t="s">
        <v>53</v>
      </c>
      <c r="C25" t="s">
        <v>54</v>
      </c>
      <c r="D25" t="str">
        <f>VLOOKUP(A25,Table13[[Application]:[Business Contact Email]],2,FALSE)</f>
        <v>Karl Bohringer</v>
      </c>
      <c r="E25" t="str">
        <f>VLOOKUP(A25,Table13[[Application]:[Business Contact Email]],3,FALSE)</f>
        <v>karlb@uw.edu</v>
      </c>
    </row>
    <row r="26" spans="1:5" x14ac:dyDescent="0.25">
      <c r="A26" t="s">
        <v>42</v>
      </c>
      <c r="B26" t="s">
        <v>47</v>
      </c>
      <c r="C26" t="s">
        <v>48</v>
      </c>
      <c r="D26" t="str">
        <f>VLOOKUP(A26,Table13[[Application]:[Business Contact Email]],2,FALSE)</f>
        <v>Karl Bohringer</v>
      </c>
      <c r="E26" t="str">
        <f>VLOOKUP(A26,Table13[[Application]:[Business Contact Email]],3,FALSE)</f>
        <v>karlb@uw.edu</v>
      </c>
    </row>
    <row r="27" spans="1:5" x14ac:dyDescent="0.25">
      <c r="A27" t="s">
        <v>42</v>
      </c>
      <c r="B27" t="s">
        <v>51</v>
      </c>
      <c r="C27" t="s">
        <v>52</v>
      </c>
      <c r="D27" t="str">
        <f>VLOOKUP(A27,Table13[[Application]:[Business Contact Email]],2,FALSE)</f>
        <v>Karl Bohringer</v>
      </c>
      <c r="E27" t="str">
        <f>VLOOKUP(A27,Table13[[Application]:[Business Contact Email]],3,FALSE)</f>
        <v>karlb@uw.edu</v>
      </c>
    </row>
    <row r="28" spans="1:5" x14ac:dyDescent="0.25">
      <c r="A28" t="s">
        <v>55</v>
      </c>
      <c r="B28" t="s">
        <v>56</v>
      </c>
      <c r="C28" t="s">
        <v>57</v>
      </c>
      <c r="D28" t="str">
        <f>VLOOKUP(A28,Table13[[Application]:[Business Contact Email]],2,FALSE)</f>
        <v>Shana Ava</v>
      </c>
      <c r="E28" t="str">
        <f>VLOOKUP(A28,Table13[[Application]:[Business Contact Email]],3,FALSE)</f>
        <v>afshana@uw.edu</v>
      </c>
    </row>
    <row r="29" spans="1:5" x14ac:dyDescent="0.25">
      <c r="A29" t="s">
        <v>58</v>
      </c>
      <c r="B29" t="s">
        <v>65</v>
      </c>
      <c r="C29" t="s">
        <v>66</v>
      </c>
      <c r="D29" t="str">
        <f>VLOOKUP(A29,Table13[[Application]:[Business Contact Email]],2,FALSE)</f>
        <v>Kelly Shimizu</v>
      </c>
      <c r="E29" t="str">
        <f>VLOOKUP(A29,Table13[[Application]:[Business Contact Email]],3,FALSE)</f>
        <v>kshim426@uw.edu</v>
      </c>
    </row>
    <row r="30" spans="1:5" x14ac:dyDescent="0.25">
      <c r="A30" t="s">
        <v>58</v>
      </c>
      <c r="B30" t="s">
        <v>72</v>
      </c>
      <c r="C30" t="s">
        <v>73</v>
      </c>
      <c r="D30" t="str">
        <f>VLOOKUP(A30,Table13[[Application]:[Business Contact Email]],2,FALSE)</f>
        <v>Kelly Shimizu</v>
      </c>
      <c r="E30" t="str">
        <f>VLOOKUP(A30,Table13[[Application]:[Business Contact Email]],3,FALSE)</f>
        <v>kshim426@uw.edu</v>
      </c>
    </row>
    <row r="31" spans="1:5" x14ac:dyDescent="0.25">
      <c r="A31" t="s">
        <v>58</v>
      </c>
      <c r="B31" t="s">
        <v>69</v>
      </c>
      <c r="C31" t="s">
        <v>70</v>
      </c>
      <c r="D31" t="str">
        <f>VLOOKUP(A31,Table13[[Application]:[Business Contact Email]],2,FALSE)</f>
        <v>Kelly Shimizu</v>
      </c>
      <c r="E31" t="str">
        <f>VLOOKUP(A31,Table13[[Application]:[Business Contact Email]],3,FALSE)</f>
        <v>kshim426@uw.edu</v>
      </c>
    </row>
    <row r="32" spans="1:5" x14ac:dyDescent="0.25">
      <c r="A32" t="s">
        <v>58</v>
      </c>
      <c r="B32" t="s">
        <v>61</v>
      </c>
      <c r="C32" t="s">
        <v>62</v>
      </c>
      <c r="D32" t="str">
        <f>VLOOKUP(A32,Table13[[Application]:[Business Contact Email]],2,FALSE)</f>
        <v>Kelly Shimizu</v>
      </c>
      <c r="E32" t="str">
        <f>VLOOKUP(A32,Table13[[Application]:[Business Contact Email]],3,FALSE)</f>
        <v>kshim426@uw.edu</v>
      </c>
    </row>
    <row r="33" spans="1:5" x14ac:dyDescent="0.25">
      <c r="A33" t="s">
        <v>58</v>
      </c>
      <c r="B33" t="s">
        <v>67</v>
      </c>
      <c r="C33" t="s">
        <v>68</v>
      </c>
      <c r="D33" t="str">
        <f>VLOOKUP(A33,Table13[[Application]:[Business Contact Email]],2,FALSE)</f>
        <v>Kelly Shimizu</v>
      </c>
      <c r="E33" t="str">
        <f>VLOOKUP(A33,Table13[[Application]:[Business Contact Email]],3,FALSE)</f>
        <v>kshim426@uw.edu</v>
      </c>
    </row>
    <row r="34" spans="1:5" x14ac:dyDescent="0.25">
      <c r="A34" t="s">
        <v>58</v>
      </c>
      <c r="B34" t="s">
        <v>59</v>
      </c>
      <c r="C34" t="s">
        <v>71</v>
      </c>
      <c r="D34" t="str">
        <f>VLOOKUP(A34,Table13[[Application]:[Business Contact Email]],2,FALSE)</f>
        <v>Kelly Shimizu</v>
      </c>
      <c r="E34" t="str">
        <f>VLOOKUP(A34,Table13[[Application]:[Business Contact Email]],3,FALSE)</f>
        <v>kshim426@uw.edu</v>
      </c>
    </row>
    <row r="35" spans="1:5" x14ac:dyDescent="0.25">
      <c r="A35" t="s">
        <v>58</v>
      </c>
      <c r="B35" t="s">
        <v>59</v>
      </c>
      <c r="C35" t="s">
        <v>60</v>
      </c>
      <c r="D35" t="str">
        <f>VLOOKUP(A35,Table13[[Application]:[Business Contact Email]],2,FALSE)</f>
        <v>Kelly Shimizu</v>
      </c>
      <c r="E35" t="str">
        <f>VLOOKUP(A35,Table13[[Application]:[Business Contact Email]],3,FALSE)</f>
        <v>kshim426@uw.edu</v>
      </c>
    </row>
    <row r="36" spans="1:5" x14ac:dyDescent="0.25">
      <c r="A36" t="s">
        <v>58</v>
      </c>
      <c r="B36" t="s">
        <v>59</v>
      </c>
      <c r="C36" t="s">
        <v>76</v>
      </c>
      <c r="D36" t="str">
        <f>VLOOKUP(A36,Table13[[Application]:[Business Contact Email]],2,FALSE)</f>
        <v>Kelly Shimizu</v>
      </c>
      <c r="E36" t="str">
        <f>VLOOKUP(A36,Table13[[Application]:[Business Contact Email]],3,FALSE)</f>
        <v>kshim426@uw.edu</v>
      </c>
    </row>
    <row r="37" spans="1:5" x14ac:dyDescent="0.25">
      <c r="A37" t="s">
        <v>58</v>
      </c>
      <c r="B37" t="s">
        <v>63</v>
      </c>
      <c r="C37" t="s">
        <v>64</v>
      </c>
      <c r="D37" t="str">
        <f>VLOOKUP(A37,Table13[[Application]:[Business Contact Email]],2,FALSE)</f>
        <v>Kelly Shimizu</v>
      </c>
      <c r="E37" t="str">
        <f>VLOOKUP(A37,Table13[[Application]:[Business Contact Email]],3,FALSE)</f>
        <v>kshim426@uw.edu</v>
      </c>
    </row>
    <row r="38" spans="1:5" x14ac:dyDescent="0.25">
      <c r="A38" t="s">
        <v>58</v>
      </c>
      <c r="B38" t="s">
        <v>77</v>
      </c>
      <c r="C38" t="s">
        <v>78</v>
      </c>
      <c r="D38" t="str">
        <f>VLOOKUP(A38,Table13[[Application]:[Business Contact Email]],2,FALSE)</f>
        <v>Kelly Shimizu</v>
      </c>
      <c r="E38" t="str">
        <f>VLOOKUP(A38,Table13[[Application]:[Business Contact Email]],3,FALSE)</f>
        <v>kshim426@uw.edu</v>
      </c>
    </row>
    <row r="39" spans="1:5" x14ac:dyDescent="0.25">
      <c r="A39" t="s">
        <v>58</v>
      </c>
      <c r="B39" t="s">
        <v>74</v>
      </c>
      <c r="C39" t="s">
        <v>75</v>
      </c>
      <c r="D39" t="str">
        <f>VLOOKUP(A39,Table13[[Application]:[Business Contact Email]],2,FALSE)</f>
        <v>Kelly Shimizu</v>
      </c>
      <c r="E39" t="str">
        <f>VLOOKUP(A39,Table13[[Application]:[Business Contact Email]],3,FALSE)</f>
        <v>kshim426@uw.edu</v>
      </c>
    </row>
    <row r="40" spans="1:5" x14ac:dyDescent="0.25">
      <c r="A40" t="s">
        <v>58</v>
      </c>
      <c r="B40" t="s">
        <v>79</v>
      </c>
      <c r="C40" t="s">
        <v>80</v>
      </c>
      <c r="D40" t="str">
        <f>VLOOKUP(A40,Table13[[Application]:[Business Contact Email]],2,FALSE)</f>
        <v>Kelly Shimizu</v>
      </c>
      <c r="E40" t="str">
        <f>VLOOKUP(A40,Table13[[Application]:[Business Contact Email]],3,FALSE)</f>
        <v>kshim426@uw.edu</v>
      </c>
    </row>
    <row r="41" spans="1:5" x14ac:dyDescent="0.25">
      <c r="A41" t="s">
        <v>81</v>
      </c>
      <c r="B41" t="s">
        <v>84</v>
      </c>
      <c r="C41" t="s">
        <v>85</v>
      </c>
      <c r="D41" t="str">
        <f>VLOOKUP(A41,Table13[[Application]:[Business Contact Email]],2,FALSE)</f>
        <v>Heather Harvey</v>
      </c>
      <c r="E41" t="str">
        <f>VLOOKUP(A41,Table13[[Application]:[Business Contact Email]],3,FALSE)</f>
        <v>hmh2@uw.edu</v>
      </c>
    </row>
    <row r="42" spans="1:5" x14ac:dyDescent="0.25">
      <c r="A42" t="s">
        <v>81</v>
      </c>
      <c r="B42" t="s">
        <v>82</v>
      </c>
      <c r="C42" t="s">
        <v>83</v>
      </c>
      <c r="D42" t="str">
        <f>VLOOKUP(A42,Table13[[Application]:[Business Contact Email]],2,FALSE)</f>
        <v>Heather Harvey</v>
      </c>
      <c r="E42" t="str">
        <f>VLOOKUP(A42,Table13[[Application]:[Business Contact Email]],3,FALSE)</f>
        <v>hmh2@uw.edu</v>
      </c>
    </row>
    <row r="43" spans="1:5" x14ac:dyDescent="0.25">
      <c r="A43" t="s">
        <v>86</v>
      </c>
      <c r="B43" t="s">
        <v>133</v>
      </c>
      <c r="C43" t="s">
        <v>134</v>
      </c>
      <c r="D43" t="str">
        <f>VLOOKUP(A43,Table13[[Application]:[Business Contact Email]],2,FALSE)</f>
        <v>Jay Dahlstrom</v>
      </c>
      <c r="E43" t="str">
        <f>VLOOKUP(A43,Table13[[Application]:[Business Contact Email]],3,FALSE)</f>
        <v>jamesd26@uw.edu</v>
      </c>
    </row>
    <row r="44" spans="1:5" x14ac:dyDescent="0.25">
      <c r="A44" t="s">
        <v>86</v>
      </c>
      <c r="B44" t="s">
        <v>97</v>
      </c>
      <c r="C44" t="s">
        <v>98</v>
      </c>
      <c r="D44" t="str">
        <f>VLOOKUP(A44,Table13[[Application]:[Business Contact Email]],2,FALSE)</f>
        <v>Jay Dahlstrom</v>
      </c>
      <c r="E44" t="str">
        <f>VLOOKUP(A44,Table13[[Application]:[Business Contact Email]],3,FALSE)</f>
        <v>jamesd26@uw.edu</v>
      </c>
    </row>
    <row r="45" spans="1:5" x14ac:dyDescent="0.25">
      <c r="A45" t="s">
        <v>86</v>
      </c>
      <c r="B45" t="s">
        <v>127</v>
      </c>
      <c r="C45" t="s">
        <v>128</v>
      </c>
      <c r="D45" t="str">
        <f>VLOOKUP(A45,Table13[[Application]:[Business Contact Email]],2,FALSE)</f>
        <v>Jay Dahlstrom</v>
      </c>
      <c r="E45" t="str">
        <f>VLOOKUP(A45,Table13[[Application]:[Business Contact Email]],3,FALSE)</f>
        <v>jamesd26@uw.edu</v>
      </c>
    </row>
    <row r="46" spans="1:5" x14ac:dyDescent="0.25">
      <c r="A46" t="s">
        <v>86</v>
      </c>
      <c r="B46" t="s">
        <v>101</v>
      </c>
      <c r="C46" t="s">
        <v>102</v>
      </c>
      <c r="D46" t="str">
        <f>VLOOKUP(A46,Table13[[Application]:[Business Contact Email]],2,FALSE)</f>
        <v>Jay Dahlstrom</v>
      </c>
      <c r="E46" t="str">
        <f>VLOOKUP(A46,Table13[[Application]:[Business Contact Email]],3,FALSE)</f>
        <v>jamesd26@uw.edu</v>
      </c>
    </row>
    <row r="47" spans="1:5" x14ac:dyDescent="0.25">
      <c r="A47" t="s">
        <v>86</v>
      </c>
      <c r="B47" t="s">
        <v>121</v>
      </c>
      <c r="C47" t="s">
        <v>122</v>
      </c>
      <c r="D47" t="str">
        <f>VLOOKUP(A47,Table13[[Application]:[Business Contact Email]],2,FALSE)</f>
        <v>Jay Dahlstrom</v>
      </c>
      <c r="E47" t="str">
        <f>VLOOKUP(A47,Table13[[Application]:[Business Contact Email]],3,FALSE)</f>
        <v>jamesd26@uw.edu</v>
      </c>
    </row>
    <row r="48" spans="1:5" x14ac:dyDescent="0.25">
      <c r="A48" t="s">
        <v>86</v>
      </c>
      <c r="B48" t="s">
        <v>103</v>
      </c>
      <c r="C48" t="s">
        <v>104</v>
      </c>
      <c r="D48" t="str">
        <f>VLOOKUP(A48,Table13[[Application]:[Business Contact Email]],2,FALSE)</f>
        <v>Jay Dahlstrom</v>
      </c>
      <c r="E48" t="str">
        <f>VLOOKUP(A48,Table13[[Application]:[Business Contact Email]],3,FALSE)</f>
        <v>jamesd26@uw.edu</v>
      </c>
    </row>
    <row r="49" spans="1:5" x14ac:dyDescent="0.25">
      <c r="A49" t="s">
        <v>86</v>
      </c>
      <c r="B49" t="s">
        <v>125</v>
      </c>
      <c r="C49" t="s">
        <v>126</v>
      </c>
      <c r="D49" t="str">
        <f>VLOOKUP(A49,Table13[[Application]:[Business Contact Email]],2,FALSE)</f>
        <v>Jay Dahlstrom</v>
      </c>
      <c r="E49" t="str">
        <f>VLOOKUP(A49,Table13[[Application]:[Business Contact Email]],3,FALSE)</f>
        <v>jamesd26@uw.edu</v>
      </c>
    </row>
    <row r="50" spans="1:5" x14ac:dyDescent="0.25">
      <c r="A50" t="s">
        <v>86</v>
      </c>
      <c r="B50" t="s">
        <v>99</v>
      </c>
      <c r="C50" t="s">
        <v>100</v>
      </c>
      <c r="D50" t="str">
        <f>VLOOKUP(A50,Table13[[Application]:[Business Contact Email]],2,FALSE)</f>
        <v>Jay Dahlstrom</v>
      </c>
      <c r="E50" t="str">
        <f>VLOOKUP(A50,Table13[[Application]:[Business Contact Email]],3,FALSE)</f>
        <v>jamesd26@uw.edu</v>
      </c>
    </row>
    <row r="51" spans="1:5" x14ac:dyDescent="0.25">
      <c r="A51" t="s">
        <v>86</v>
      </c>
      <c r="B51" t="s">
        <v>123</v>
      </c>
      <c r="C51" t="s">
        <v>124</v>
      </c>
      <c r="D51" t="str">
        <f>VLOOKUP(A51,Table13[[Application]:[Business Contact Email]],2,FALSE)</f>
        <v>Jay Dahlstrom</v>
      </c>
      <c r="E51" t="str">
        <f>VLOOKUP(A51,Table13[[Application]:[Business Contact Email]],3,FALSE)</f>
        <v>jamesd26@uw.edu</v>
      </c>
    </row>
    <row r="52" spans="1:5" x14ac:dyDescent="0.25">
      <c r="A52" t="s">
        <v>86</v>
      </c>
      <c r="B52" t="s">
        <v>105</v>
      </c>
      <c r="C52" t="s">
        <v>106</v>
      </c>
      <c r="D52" t="str">
        <f>VLOOKUP(A52,Table13[[Application]:[Business Contact Email]],2,FALSE)</f>
        <v>Jay Dahlstrom</v>
      </c>
      <c r="E52" t="str">
        <f>VLOOKUP(A52,Table13[[Application]:[Business Contact Email]],3,FALSE)</f>
        <v>jamesd26@uw.edu</v>
      </c>
    </row>
    <row r="53" spans="1:5" x14ac:dyDescent="0.25">
      <c r="A53" t="s">
        <v>86</v>
      </c>
      <c r="B53" t="s">
        <v>113</v>
      </c>
      <c r="C53" t="s">
        <v>114</v>
      </c>
      <c r="D53" t="str">
        <f>VLOOKUP(A53,Table13[[Application]:[Business Contact Email]],2,FALSE)</f>
        <v>Jay Dahlstrom</v>
      </c>
      <c r="E53" t="str">
        <f>VLOOKUP(A53,Table13[[Application]:[Business Contact Email]],3,FALSE)</f>
        <v>jamesd26@uw.edu</v>
      </c>
    </row>
    <row r="54" spans="1:5" x14ac:dyDescent="0.25">
      <c r="A54" t="s">
        <v>86</v>
      </c>
      <c r="B54" t="s">
        <v>111</v>
      </c>
      <c r="C54" t="s">
        <v>112</v>
      </c>
      <c r="D54" t="str">
        <f>VLOOKUP(A54,Table13[[Application]:[Business Contact Email]],2,FALSE)</f>
        <v>Jay Dahlstrom</v>
      </c>
      <c r="E54" t="str">
        <f>VLOOKUP(A54,Table13[[Application]:[Business Contact Email]],3,FALSE)</f>
        <v>jamesd26@uw.edu</v>
      </c>
    </row>
    <row r="55" spans="1:5" x14ac:dyDescent="0.25">
      <c r="A55" t="s">
        <v>86</v>
      </c>
      <c r="B55" t="s">
        <v>89</v>
      </c>
      <c r="C55" t="s">
        <v>90</v>
      </c>
      <c r="D55" t="str">
        <f>VLOOKUP(A55,Table13[[Application]:[Business Contact Email]],2,FALSE)</f>
        <v>Jay Dahlstrom</v>
      </c>
      <c r="E55" t="str">
        <f>VLOOKUP(A55,Table13[[Application]:[Business Contact Email]],3,FALSE)</f>
        <v>jamesd26@uw.edu</v>
      </c>
    </row>
    <row r="56" spans="1:5" x14ac:dyDescent="0.25">
      <c r="A56" t="s">
        <v>86</v>
      </c>
      <c r="B56" t="s">
        <v>107</v>
      </c>
      <c r="C56" t="s">
        <v>108</v>
      </c>
      <c r="D56" t="str">
        <f>VLOOKUP(A56,Table13[[Application]:[Business Contact Email]],2,FALSE)</f>
        <v>Jay Dahlstrom</v>
      </c>
      <c r="E56" t="str">
        <f>VLOOKUP(A56,Table13[[Application]:[Business Contact Email]],3,FALSE)</f>
        <v>jamesd26@uw.edu</v>
      </c>
    </row>
    <row r="57" spans="1:5" x14ac:dyDescent="0.25">
      <c r="A57" t="s">
        <v>86</v>
      </c>
      <c r="B57" t="s">
        <v>91</v>
      </c>
      <c r="C57" t="s">
        <v>92</v>
      </c>
      <c r="D57" t="str">
        <f>VLOOKUP(A57,Table13[[Application]:[Business Contact Email]],2,FALSE)</f>
        <v>Jay Dahlstrom</v>
      </c>
      <c r="E57" t="str">
        <f>VLOOKUP(A57,Table13[[Application]:[Business Contact Email]],3,FALSE)</f>
        <v>jamesd26@uw.edu</v>
      </c>
    </row>
    <row r="58" spans="1:5" x14ac:dyDescent="0.25">
      <c r="A58" t="s">
        <v>86</v>
      </c>
      <c r="B58" t="s">
        <v>95</v>
      </c>
      <c r="C58" t="s">
        <v>96</v>
      </c>
      <c r="D58" t="str">
        <f>VLOOKUP(A58,Table13[[Application]:[Business Contact Email]],2,FALSE)</f>
        <v>Jay Dahlstrom</v>
      </c>
      <c r="E58" t="str">
        <f>VLOOKUP(A58,Table13[[Application]:[Business Contact Email]],3,FALSE)</f>
        <v>jamesd26@uw.edu</v>
      </c>
    </row>
    <row r="59" spans="1:5" x14ac:dyDescent="0.25">
      <c r="A59" t="s">
        <v>86</v>
      </c>
      <c r="B59" t="s">
        <v>93</v>
      </c>
      <c r="C59" t="s">
        <v>94</v>
      </c>
      <c r="D59" t="str">
        <f>VLOOKUP(A59,Table13[[Application]:[Business Contact Email]],2,FALSE)</f>
        <v>Jay Dahlstrom</v>
      </c>
      <c r="E59" t="str">
        <f>VLOOKUP(A59,Table13[[Application]:[Business Contact Email]],3,FALSE)</f>
        <v>jamesd26@uw.edu</v>
      </c>
    </row>
    <row r="60" spans="1:5" x14ac:dyDescent="0.25">
      <c r="A60" t="s">
        <v>86</v>
      </c>
      <c r="B60" t="s">
        <v>117</v>
      </c>
      <c r="C60" t="s">
        <v>118</v>
      </c>
      <c r="D60" t="str">
        <f>VLOOKUP(A60,Table13[[Application]:[Business Contact Email]],2,FALSE)</f>
        <v>Jay Dahlstrom</v>
      </c>
      <c r="E60" t="str">
        <f>VLOOKUP(A60,Table13[[Application]:[Business Contact Email]],3,FALSE)</f>
        <v>jamesd26@uw.edu</v>
      </c>
    </row>
    <row r="61" spans="1:5" x14ac:dyDescent="0.25">
      <c r="A61" t="s">
        <v>86</v>
      </c>
      <c r="B61" t="s">
        <v>129</v>
      </c>
      <c r="C61" t="s">
        <v>130</v>
      </c>
      <c r="D61" t="str">
        <f>VLOOKUP(A61,Table13[[Application]:[Business Contact Email]],2,FALSE)</f>
        <v>Jay Dahlstrom</v>
      </c>
      <c r="E61" t="str">
        <f>VLOOKUP(A61,Table13[[Application]:[Business Contact Email]],3,FALSE)</f>
        <v>jamesd26@uw.edu</v>
      </c>
    </row>
    <row r="62" spans="1:5" x14ac:dyDescent="0.25">
      <c r="A62" t="s">
        <v>86</v>
      </c>
      <c r="B62" t="s">
        <v>109</v>
      </c>
      <c r="C62" t="s">
        <v>110</v>
      </c>
      <c r="D62" t="str">
        <f>VLOOKUP(A62,Table13[[Application]:[Business Contact Email]],2,FALSE)</f>
        <v>Jay Dahlstrom</v>
      </c>
      <c r="E62" t="str">
        <f>VLOOKUP(A62,Table13[[Application]:[Business Contact Email]],3,FALSE)</f>
        <v>jamesd26@uw.edu</v>
      </c>
    </row>
    <row r="63" spans="1:5" x14ac:dyDescent="0.25">
      <c r="A63" t="s">
        <v>86</v>
      </c>
      <c r="B63" t="s">
        <v>115</v>
      </c>
      <c r="C63" t="s">
        <v>116</v>
      </c>
      <c r="D63" t="str">
        <f>VLOOKUP(A63,Table13[[Application]:[Business Contact Email]],2,FALSE)</f>
        <v>Jay Dahlstrom</v>
      </c>
      <c r="E63" t="str">
        <f>VLOOKUP(A63,Table13[[Application]:[Business Contact Email]],3,FALSE)</f>
        <v>jamesd26@uw.edu</v>
      </c>
    </row>
    <row r="64" spans="1:5" x14ac:dyDescent="0.25">
      <c r="A64" t="s">
        <v>86</v>
      </c>
      <c r="B64" t="s">
        <v>87</v>
      </c>
      <c r="C64" t="s">
        <v>88</v>
      </c>
      <c r="D64" t="str">
        <f>VLOOKUP(A64,Table13[[Application]:[Business Contact Email]],2,FALSE)</f>
        <v>Jay Dahlstrom</v>
      </c>
      <c r="E64" t="str">
        <f>VLOOKUP(A64,Table13[[Application]:[Business Contact Email]],3,FALSE)</f>
        <v>jamesd26@uw.edu</v>
      </c>
    </row>
    <row r="65" spans="1:5" x14ac:dyDescent="0.25">
      <c r="A65" t="s">
        <v>86</v>
      </c>
      <c r="B65" t="s">
        <v>119</v>
      </c>
      <c r="C65" t="s">
        <v>120</v>
      </c>
      <c r="D65" t="str">
        <f>VLOOKUP(A65,Table13[[Application]:[Business Contact Email]],2,FALSE)</f>
        <v>Jay Dahlstrom</v>
      </c>
      <c r="E65" t="str">
        <f>VLOOKUP(A65,Table13[[Application]:[Business Contact Email]],3,FALSE)</f>
        <v>jamesd26@uw.edu</v>
      </c>
    </row>
    <row r="66" spans="1:5" x14ac:dyDescent="0.25">
      <c r="A66" t="s">
        <v>86</v>
      </c>
      <c r="B66" t="s">
        <v>131</v>
      </c>
      <c r="C66" t="s">
        <v>132</v>
      </c>
      <c r="D66" t="str">
        <f>VLOOKUP(A66,Table13[[Application]:[Business Contact Email]],2,FALSE)</f>
        <v>Jay Dahlstrom</v>
      </c>
      <c r="E66" t="str">
        <f>VLOOKUP(A66,Table13[[Application]:[Business Contact Email]],3,FALSE)</f>
        <v>jamesd26@uw.edu</v>
      </c>
    </row>
    <row r="67" spans="1:5" x14ac:dyDescent="0.25">
      <c r="A67" t="s">
        <v>135</v>
      </c>
      <c r="B67" t="s">
        <v>136</v>
      </c>
      <c r="C67" t="s">
        <v>137</v>
      </c>
      <c r="D67" t="str">
        <f>VLOOKUP(A67,Table13[[Application]:[Business Contact Email]],2,FALSE)</f>
        <v>Ann Wold</v>
      </c>
      <c r="E67" t="str">
        <f>VLOOKUP(A67,Table13[[Application]:[Business Contact Email]],3,FALSE)</f>
        <v>wolda@uw.edu</v>
      </c>
    </row>
    <row r="68" spans="1:5" x14ac:dyDescent="0.25">
      <c r="A68" t="s">
        <v>138</v>
      </c>
      <c r="B68" t="s">
        <v>139</v>
      </c>
      <c r="C68" t="s">
        <v>140</v>
      </c>
      <c r="D68" t="str">
        <f>VLOOKUP(A68,Table13[[Application]:[Business Contact Email]],2,FALSE)</f>
        <v>Ann Wold</v>
      </c>
      <c r="E68" t="str">
        <f>VLOOKUP(A68,Table13[[Application]:[Business Contact Email]],3,FALSE)</f>
        <v>wolda@uw.edu</v>
      </c>
    </row>
    <row r="69" spans="1:5" x14ac:dyDescent="0.25">
      <c r="A69" t="s">
        <v>141</v>
      </c>
      <c r="B69" t="s">
        <v>133</v>
      </c>
      <c r="C69" t="s">
        <v>134</v>
      </c>
      <c r="D69" t="str">
        <f>VLOOKUP(A69,Table13[[Application]:[Business Contact Email]],2,FALSE)</f>
        <v>Chiaka Amadi</v>
      </c>
      <c r="E69" t="str">
        <f>VLOOKUP(A69,Table13[[Application]:[Business Contact Email]],3,FALSE)</f>
        <v>camadi@uw.edu</v>
      </c>
    </row>
    <row r="70" spans="1:5" x14ac:dyDescent="0.25">
      <c r="A70" t="s">
        <v>142</v>
      </c>
      <c r="B70" t="s">
        <v>139</v>
      </c>
      <c r="C70" t="s">
        <v>140</v>
      </c>
      <c r="D70" t="str">
        <f>VLOOKUP(A70,Table13[[Application]:[Business Contact Email]],2,FALSE)</f>
        <v>Ann Wold</v>
      </c>
      <c r="E70" t="str">
        <f>VLOOKUP(A70,Table13[[Application]:[Business Contact Email]],3,FALSE)</f>
        <v>wolda@uw.edu</v>
      </c>
    </row>
    <row r="71" spans="1:5" x14ac:dyDescent="0.25">
      <c r="A71" t="s">
        <v>143</v>
      </c>
      <c r="B71" t="s">
        <v>153</v>
      </c>
      <c r="C71" t="s">
        <v>154</v>
      </c>
      <c r="D71" t="str">
        <f>VLOOKUP(A71,Table13[[Application]:[Business Contact Email]],2,FALSE)</f>
        <v>Liz Gignilliat</v>
      </c>
      <c r="E71" t="str">
        <f>VLOOKUP(A71,Table13[[Application]:[Business Contact Email]],3,FALSE)</f>
        <v>lizg9@uw.edu</v>
      </c>
    </row>
    <row r="72" spans="1:5" x14ac:dyDescent="0.25">
      <c r="A72" t="s">
        <v>143</v>
      </c>
      <c r="B72" t="s">
        <v>133</v>
      </c>
      <c r="C72" t="s">
        <v>134</v>
      </c>
      <c r="D72" t="str">
        <f>VLOOKUP(A72,Table13[[Application]:[Business Contact Email]],2,FALSE)</f>
        <v>Liz Gignilliat</v>
      </c>
      <c r="E72" t="str">
        <f>VLOOKUP(A72,Table13[[Application]:[Business Contact Email]],3,FALSE)</f>
        <v>lizg9@uw.edu</v>
      </c>
    </row>
    <row r="73" spans="1:5" x14ac:dyDescent="0.25">
      <c r="A73" t="s">
        <v>143</v>
      </c>
      <c r="B73" t="s">
        <v>97</v>
      </c>
      <c r="C73" t="s">
        <v>98</v>
      </c>
      <c r="D73" t="str">
        <f>VLOOKUP(A73,Table13[[Application]:[Business Contact Email]],2,FALSE)</f>
        <v>Liz Gignilliat</v>
      </c>
      <c r="E73" t="str">
        <f>VLOOKUP(A73,Table13[[Application]:[Business Contact Email]],3,FALSE)</f>
        <v>lizg9@uw.edu</v>
      </c>
    </row>
    <row r="74" spans="1:5" x14ac:dyDescent="0.25">
      <c r="A74" t="s">
        <v>143</v>
      </c>
      <c r="B74" t="s">
        <v>144</v>
      </c>
      <c r="C74" t="s">
        <v>145</v>
      </c>
      <c r="D74" t="str">
        <f>VLOOKUP(A74,Table13[[Application]:[Business Contact Email]],2,FALSE)</f>
        <v>Liz Gignilliat</v>
      </c>
      <c r="E74" t="str">
        <f>VLOOKUP(A74,Table13[[Application]:[Business Contact Email]],3,FALSE)</f>
        <v>lizg9@uw.edu</v>
      </c>
    </row>
    <row r="75" spans="1:5" x14ac:dyDescent="0.25">
      <c r="A75" t="s">
        <v>143</v>
      </c>
      <c r="B75" t="s">
        <v>146</v>
      </c>
      <c r="C75" t="s">
        <v>147</v>
      </c>
      <c r="D75" t="str">
        <f>VLOOKUP(A75,Table13[[Application]:[Business Contact Email]],2,FALSE)</f>
        <v>Liz Gignilliat</v>
      </c>
      <c r="E75" t="str">
        <f>VLOOKUP(A75,Table13[[Application]:[Business Contact Email]],3,FALSE)</f>
        <v>lizg9@uw.edu</v>
      </c>
    </row>
    <row r="76" spans="1:5" x14ac:dyDescent="0.25">
      <c r="A76" t="s">
        <v>143</v>
      </c>
      <c r="B76" t="s">
        <v>159</v>
      </c>
      <c r="C76" t="s">
        <v>160</v>
      </c>
      <c r="D76" t="str">
        <f>VLOOKUP(A76,Table13[[Application]:[Business Contact Email]],2,FALSE)</f>
        <v>Liz Gignilliat</v>
      </c>
      <c r="E76" t="str">
        <f>VLOOKUP(A76,Table13[[Application]:[Business Contact Email]],3,FALSE)</f>
        <v>lizg9@uw.edu</v>
      </c>
    </row>
    <row r="77" spans="1:5" x14ac:dyDescent="0.25">
      <c r="A77" t="s">
        <v>143</v>
      </c>
      <c r="B77" t="s">
        <v>151</v>
      </c>
      <c r="C77" t="s">
        <v>152</v>
      </c>
      <c r="D77" t="str">
        <f>VLOOKUP(A77,Table13[[Application]:[Business Contact Email]],2,FALSE)</f>
        <v>Liz Gignilliat</v>
      </c>
      <c r="E77" t="str">
        <f>VLOOKUP(A77,Table13[[Application]:[Business Contact Email]],3,FALSE)</f>
        <v>lizg9@uw.edu</v>
      </c>
    </row>
    <row r="78" spans="1:5" x14ac:dyDescent="0.25">
      <c r="A78" t="s">
        <v>143</v>
      </c>
      <c r="B78" t="s">
        <v>161</v>
      </c>
      <c r="C78" t="s">
        <v>162</v>
      </c>
      <c r="D78" t="str">
        <f>VLOOKUP(A78,Table13[[Application]:[Business Contact Email]],2,FALSE)</f>
        <v>Liz Gignilliat</v>
      </c>
      <c r="E78" t="str">
        <f>VLOOKUP(A78,Table13[[Application]:[Business Contact Email]],3,FALSE)</f>
        <v>lizg9@uw.edu</v>
      </c>
    </row>
    <row r="79" spans="1:5" x14ac:dyDescent="0.25">
      <c r="A79" t="s">
        <v>143</v>
      </c>
      <c r="B79" t="s">
        <v>148</v>
      </c>
      <c r="C79" t="s">
        <v>149</v>
      </c>
      <c r="D79" t="str">
        <f>VLOOKUP(A79,Table13[[Application]:[Business Contact Email]],2,FALSE)</f>
        <v>Liz Gignilliat</v>
      </c>
      <c r="E79" t="str">
        <f>VLOOKUP(A79,Table13[[Application]:[Business Contact Email]],3,FALSE)</f>
        <v>lizg9@uw.edu</v>
      </c>
    </row>
    <row r="80" spans="1:5" x14ac:dyDescent="0.25">
      <c r="A80" t="s">
        <v>143</v>
      </c>
      <c r="B80" t="s">
        <v>155</v>
      </c>
      <c r="C80" t="s">
        <v>156</v>
      </c>
      <c r="D80" t="str">
        <f>VLOOKUP(A80,Table13[[Application]:[Business Contact Email]],2,FALSE)</f>
        <v>Liz Gignilliat</v>
      </c>
      <c r="E80" t="str">
        <f>VLOOKUP(A80,Table13[[Application]:[Business Contact Email]],3,FALSE)</f>
        <v>lizg9@uw.edu</v>
      </c>
    </row>
    <row r="81" spans="1:5" x14ac:dyDescent="0.25">
      <c r="A81" t="s">
        <v>143</v>
      </c>
      <c r="B81" t="s">
        <v>131</v>
      </c>
      <c r="C81" t="s">
        <v>150</v>
      </c>
      <c r="D81" t="str">
        <f>VLOOKUP(A81,Table13[[Application]:[Business Contact Email]],2,FALSE)</f>
        <v>Liz Gignilliat</v>
      </c>
      <c r="E81" t="str">
        <f>VLOOKUP(A81,Table13[[Application]:[Business Contact Email]],3,FALSE)</f>
        <v>lizg9@uw.edu</v>
      </c>
    </row>
    <row r="82" spans="1:5" x14ac:dyDescent="0.25">
      <c r="A82" t="s">
        <v>143</v>
      </c>
      <c r="B82" t="s">
        <v>157</v>
      </c>
      <c r="C82" t="s">
        <v>158</v>
      </c>
      <c r="D82" t="str">
        <f>VLOOKUP(A82,Table13[[Application]:[Business Contact Email]],2,FALSE)</f>
        <v>Liz Gignilliat</v>
      </c>
      <c r="E82" t="str">
        <f>VLOOKUP(A82,Table13[[Application]:[Business Contact Email]],3,FALSE)</f>
        <v>lizg9@uw.edu</v>
      </c>
    </row>
    <row r="83" spans="1:5" x14ac:dyDescent="0.25">
      <c r="A83" t="s">
        <v>163</v>
      </c>
      <c r="B83" t="s">
        <v>133</v>
      </c>
      <c r="C83" t="s">
        <v>134</v>
      </c>
      <c r="D83" t="str">
        <f>VLOOKUP(A83,Table13[[Application]:[Business Contact Email]],2,FALSE)</f>
        <v>Ann Wold</v>
      </c>
      <c r="E83" t="str">
        <f>VLOOKUP(A83,Table13[[Application]:[Business Contact Email]],3,FALSE)</f>
        <v>wolda@uw.edu</v>
      </c>
    </row>
    <row r="84" spans="1:5" x14ac:dyDescent="0.25">
      <c r="A84" t="s">
        <v>163</v>
      </c>
      <c r="B84" t="s">
        <v>97</v>
      </c>
      <c r="C84" t="s">
        <v>98</v>
      </c>
      <c r="D84" t="str">
        <f>VLOOKUP(A84,Table13[[Application]:[Business Contact Email]],2,FALSE)</f>
        <v>Ann Wold</v>
      </c>
      <c r="E84" t="str">
        <f>VLOOKUP(A84,Table13[[Application]:[Business Contact Email]],3,FALSE)</f>
        <v>wolda@uw.edu</v>
      </c>
    </row>
    <row r="85" spans="1:5" x14ac:dyDescent="0.25">
      <c r="A85" t="s">
        <v>163</v>
      </c>
      <c r="B85" t="s">
        <v>164</v>
      </c>
      <c r="C85" t="s">
        <v>165</v>
      </c>
      <c r="D85" t="str">
        <f>VLOOKUP(A85,Table13[[Application]:[Business Contact Email]],2,FALSE)</f>
        <v>Ann Wold</v>
      </c>
      <c r="E85" t="str">
        <f>VLOOKUP(A85,Table13[[Application]:[Business Contact Email]],3,FALSE)</f>
        <v>wolda@uw.edu</v>
      </c>
    </row>
    <row r="86" spans="1:5" x14ac:dyDescent="0.25">
      <c r="A86" t="s">
        <v>163</v>
      </c>
      <c r="B86" t="s">
        <v>127</v>
      </c>
      <c r="C86" t="s">
        <v>128</v>
      </c>
      <c r="D86" t="str">
        <f>VLOOKUP(A86,Table13[[Application]:[Business Contact Email]],2,FALSE)</f>
        <v>Ann Wold</v>
      </c>
      <c r="E86" t="str">
        <f>VLOOKUP(A86,Table13[[Application]:[Business Contact Email]],3,FALSE)</f>
        <v>wolda@uw.edu</v>
      </c>
    </row>
    <row r="87" spans="1:5" x14ac:dyDescent="0.25">
      <c r="A87" t="s">
        <v>163</v>
      </c>
      <c r="B87" t="s">
        <v>139</v>
      </c>
      <c r="C87" t="s">
        <v>140</v>
      </c>
      <c r="D87" t="str">
        <f>VLOOKUP(A87,Table13[[Application]:[Business Contact Email]],2,FALSE)</f>
        <v>Ann Wold</v>
      </c>
      <c r="E87" t="str">
        <f>VLOOKUP(A87,Table13[[Application]:[Business Contact Email]],3,FALSE)</f>
        <v>wolda@uw.edu</v>
      </c>
    </row>
    <row r="88" spans="1:5" x14ac:dyDescent="0.25">
      <c r="A88" t="s">
        <v>163</v>
      </c>
      <c r="B88" t="s">
        <v>101</v>
      </c>
      <c r="C88" t="s">
        <v>102</v>
      </c>
      <c r="D88" t="str">
        <f>VLOOKUP(A88,Table13[[Application]:[Business Contact Email]],2,FALSE)</f>
        <v>Ann Wold</v>
      </c>
      <c r="E88" t="str">
        <f>VLOOKUP(A88,Table13[[Application]:[Business Contact Email]],3,FALSE)</f>
        <v>wolda@uw.edu</v>
      </c>
    </row>
    <row r="89" spans="1:5" x14ac:dyDescent="0.25">
      <c r="A89" t="s">
        <v>163</v>
      </c>
      <c r="B89" t="s">
        <v>121</v>
      </c>
      <c r="C89" t="s">
        <v>122</v>
      </c>
      <c r="D89" t="str">
        <f>VLOOKUP(A89,Table13[[Application]:[Business Contact Email]],2,FALSE)</f>
        <v>Ann Wold</v>
      </c>
      <c r="E89" t="str">
        <f>VLOOKUP(A89,Table13[[Application]:[Business Contact Email]],3,FALSE)</f>
        <v>wolda@uw.edu</v>
      </c>
    </row>
    <row r="90" spans="1:5" x14ac:dyDescent="0.25">
      <c r="A90" t="s">
        <v>163</v>
      </c>
      <c r="B90" t="s">
        <v>103</v>
      </c>
      <c r="C90" t="s">
        <v>104</v>
      </c>
      <c r="D90" t="str">
        <f>VLOOKUP(A90,Table13[[Application]:[Business Contact Email]],2,FALSE)</f>
        <v>Ann Wold</v>
      </c>
      <c r="E90" t="str">
        <f>VLOOKUP(A90,Table13[[Application]:[Business Contact Email]],3,FALSE)</f>
        <v>wolda@uw.edu</v>
      </c>
    </row>
    <row r="91" spans="1:5" x14ac:dyDescent="0.25">
      <c r="A91" t="s">
        <v>163</v>
      </c>
      <c r="B91" t="s">
        <v>125</v>
      </c>
      <c r="C91" t="s">
        <v>126</v>
      </c>
      <c r="D91" t="str">
        <f>VLOOKUP(A91,Table13[[Application]:[Business Contact Email]],2,FALSE)</f>
        <v>Ann Wold</v>
      </c>
      <c r="E91" t="str">
        <f>VLOOKUP(A91,Table13[[Application]:[Business Contact Email]],3,FALSE)</f>
        <v>wolda@uw.edu</v>
      </c>
    </row>
    <row r="92" spans="1:5" x14ac:dyDescent="0.25">
      <c r="A92" t="s">
        <v>163</v>
      </c>
      <c r="B92" t="s">
        <v>99</v>
      </c>
      <c r="C92" t="s">
        <v>100</v>
      </c>
      <c r="D92" t="str">
        <f>VLOOKUP(A92,Table13[[Application]:[Business Contact Email]],2,FALSE)</f>
        <v>Ann Wold</v>
      </c>
      <c r="E92" t="str">
        <f>VLOOKUP(A92,Table13[[Application]:[Business Contact Email]],3,FALSE)</f>
        <v>wolda@uw.edu</v>
      </c>
    </row>
    <row r="93" spans="1:5" x14ac:dyDescent="0.25">
      <c r="A93" t="s">
        <v>163</v>
      </c>
      <c r="B93" t="s">
        <v>123</v>
      </c>
      <c r="C93" t="s">
        <v>124</v>
      </c>
      <c r="D93" t="str">
        <f>VLOOKUP(A93,Table13[[Application]:[Business Contact Email]],2,FALSE)</f>
        <v>Ann Wold</v>
      </c>
      <c r="E93" t="str">
        <f>VLOOKUP(A93,Table13[[Application]:[Business Contact Email]],3,FALSE)</f>
        <v>wolda@uw.edu</v>
      </c>
    </row>
    <row r="94" spans="1:5" x14ac:dyDescent="0.25">
      <c r="A94" t="s">
        <v>163</v>
      </c>
      <c r="B94" t="s">
        <v>105</v>
      </c>
      <c r="C94" t="s">
        <v>106</v>
      </c>
      <c r="D94" t="str">
        <f>VLOOKUP(A94,Table13[[Application]:[Business Contact Email]],2,FALSE)</f>
        <v>Ann Wold</v>
      </c>
      <c r="E94" t="str">
        <f>VLOOKUP(A94,Table13[[Application]:[Business Contact Email]],3,FALSE)</f>
        <v>wolda@uw.edu</v>
      </c>
    </row>
    <row r="95" spans="1:5" x14ac:dyDescent="0.25">
      <c r="A95" t="s">
        <v>163</v>
      </c>
      <c r="B95" t="s">
        <v>113</v>
      </c>
      <c r="C95" t="s">
        <v>114</v>
      </c>
      <c r="D95" t="str">
        <f>VLOOKUP(A95,Table13[[Application]:[Business Contact Email]],2,FALSE)</f>
        <v>Ann Wold</v>
      </c>
      <c r="E95" t="str">
        <f>VLOOKUP(A95,Table13[[Application]:[Business Contact Email]],3,FALSE)</f>
        <v>wolda@uw.edu</v>
      </c>
    </row>
    <row r="96" spans="1:5" x14ac:dyDescent="0.25">
      <c r="A96" t="s">
        <v>163</v>
      </c>
      <c r="B96" t="s">
        <v>111</v>
      </c>
      <c r="C96" t="s">
        <v>112</v>
      </c>
      <c r="D96" t="str">
        <f>VLOOKUP(A96,Table13[[Application]:[Business Contact Email]],2,FALSE)</f>
        <v>Ann Wold</v>
      </c>
      <c r="E96" t="str">
        <f>VLOOKUP(A96,Table13[[Application]:[Business Contact Email]],3,FALSE)</f>
        <v>wolda@uw.edu</v>
      </c>
    </row>
    <row r="97" spans="1:5" x14ac:dyDescent="0.25">
      <c r="A97" t="s">
        <v>163</v>
      </c>
      <c r="B97" t="s">
        <v>89</v>
      </c>
      <c r="C97" t="s">
        <v>90</v>
      </c>
      <c r="D97" t="str">
        <f>VLOOKUP(A97,Table13[[Application]:[Business Contact Email]],2,FALSE)</f>
        <v>Ann Wold</v>
      </c>
      <c r="E97" t="str">
        <f>VLOOKUP(A97,Table13[[Application]:[Business Contact Email]],3,FALSE)</f>
        <v>wolda@uw.edu</v>
      </c>
    </row>
    <row r="98" spans="1:5" x14ac:dyDescent="0.25">
      <c r="A98" t="s">
        <v>163</v>
      </c>
      <c r="B98" t="s">
        <v>107</v>
      </c>
      <c r="C98" t="s">
        <v>108</v>
      </c>
      <c r="D98" t="str">
        <f>VLOOKUP(A98,Table13[[Application]:[Business Contact Email]],2,FALSE)</f>
        <v>Ann Wold</v>
      </c>
      <c r="E98" t="str">
        <f>VLOOKUP(A98,Table13[[Application]:[Business Contact Email]],3,FALSE)</f>
        <v>wolda@uw.edu</v>
      </c>
    </row>
    <row r="99" spans="1:5" x14ac:dyDescent="0.25">
      <c r="A99" t="s">
        <v>163</v>
      </c>
      <c r="B99" t="s">
        <v>91</v>
      </c>
      <c r="C99" t="s">
        <v>92</v>
      </c>
      <c r="D99" t="str">
        <f>VLOOKUP(A99,Table13[[Application]:[Business Contact Email]],2,FALSE)</f>
        <v>Ann Wold</v>
      </c>
      <c r="E99" t="str">
        <f>VLOOKUP(A99,Table13[[Application]:[Business Contact Email]],3,FALSE)</f>
        <v>wolda@uw.edu</v>
      </c>
    </row>
    <row r="100" spans="1:5" x14ac:dyDescent="0.25">
      <c r="A100" t="s">
        <v>163</v>
      </c>
      <c r="B100" t="s">
        <v>95</v>
      </c>
      <c r="C100" t="s">
        <v>96</v>
      </c>
      <c r="D100" t="str">
        <f>VLOOKUP(A100,Table13[[Application]:[Business Contact Email]],2,FALSE)</f>
        <v>Ann Wold</v>
      </c>
      <c r="E100" t="str">
        <f>VLOOKUP(A100,Table13[[Application]:[Business Contact Email]],3,FALSE)</f>
        <v>wolda@uw.edu</v>
      </c>
    </row>
    <row r="101" spans="1:5" x14ac:dyDescent="0.25">
      <c r="A101" t="s">
        <v>163</v>
      </c>
      <c r="B101" t="s">
        <v>93</v>
      </c>
      <c r="C101" t="s">
        <v>94</v>
      </c>
      <c r="D101" t="str">
        <f>VLOOKUP(A101,Table13[[Application]:[Business Contact Email]],2,FALSE)</f>
        <v>Ann Wold</v>
      </c>
      <c r="E101" t="str">
        <f>VLOOKUP(A101,Table13[[Application]:[Business Contact Email]],3,FALSE)</f>
        <v>wolda@uw.edu</v>
      </c>
    </row>
    <row r="102" spans="1:5" x14ac:dyDescent="0.25">
      <c r="A102" t="s">
        <v>163</v>
      </c>
      <c r="B102" t="s">
        <v>117</v>
      </c>
      <c r="C102" t="s">
        <v>118</v>
      </c>
      <c r="D102" t="str">
        <f>VLOOKUP(A102,Table13[[Application]:[Business Contact Email]],2,FALSE)</f>
        <v>Ann Wold</v>
      </c>
      <c r="E102" t="str">
        <f>VLOOKUP(A102,Table13[[Application]:[Business Contact Email]],3,FALSE)</f>
        <v>wolda@uw.edu</v>
      </c>
    </row>
    <row r="103" spans="1:5" x14ac:dyDescent="0.25">
      <c r="A103" t="s">
        <v>163</v>
      </c>
      <c r="B103" t="s">
        <v>129</v>
      </c>
      <c r="C103" t="s">
        <v>130</v>
      </c>
      <c r="D103" t="str">
        <f>VLOOKUP(A103,Table13[[Application]:[Business Contact Email]],2,FALSE)</f>
        <v>Ann Wold</v>
      </c>
      <c r="E103" t="str">
        <f>VLOOKUP(A103,Table13[[Application]:[Business Contact Email]],3,FALSE)</f>
        <v>wolda@uw.edu</v>
      </c>
    </row>
    <row r="104" spans="1:5" x14ac:dyDescent="0.25">
      <c r="A104" t="s">
        <v>163</v>
      </c>
      <c r="B104" t="s">
        <v>109</v>
      </c>
      <c r="C104" t="s">
        <v>110</v>
      </c>
      <c r="D104" t="str">
        <f>VLOOKUP(A104,Table13[[Application]:[Business Contact Email]],2,FALSE)</f>
        <v>Ann Wold</v>
      </c>
      <c r="E104" t="str">
        <f>VLOOKUP(A104,Table13[[Application]:[Business Contact Email]],3,FALSE)</f>
        <v>wolda@uw.edu</v>
      </c>
    </row>
    <row r="105" spans="1:5" x14ac:dyDescent="0.25">
      <c r="A105" t="s">
        <v>163</v>
      </c>
      <c r="B105" t="s">
        <v>115</v>
      </c>
      <c r="C105" t="s">
        <v>116</v>
      </c>
      <c r="D105" t="str">
        <f>VLOOKUP(A105,Table13[[Application]:[Business Contact Email]],2,FALSE)</f>
        <v>Ann Wold</v>
      </c>
      <c r="E105" t="str">
        <f>VLOOKUP(A105,Table13[[Application]:[Business Contact Email]],3,FALSE)</f>
        <v>wolda@uw.edu</v>
      </c>
    </row>
    <row r="106" spans="1:5" x14ac:dyDescent="0.25">
      <c r="A106" t="s">
        <v>163</v>
      </c>
      <c r="B106" t="s">
        <v>87</v>
      </c>
      <c r="C106" t="s">
        <v>88</v>
      </c>
      <c r="D106" t="str">
        <f>VLOOKUP(A106,Table13[[Application]:[Business Contact Email]],2,FALSE)</f>
        <v>Ann Wold</v>
      </c>
      <c r="E106" t="str">
        <f>VLOOKUP(A106,Table13[[Application]:[Business Contact Email]],3,FALSE)</f>
        <v>wolda@uw.edu</v>
      </c>
    </row>
    <row r="107" spans="1:5" x14ac:dyDescent="0.25">
      <c r="A107" t="s">
        <v>163</v>
      </c>
      <c r="B107" t="s">
        <v>119</v>
      </c>
      <c r="C107" t="s">
        <v>120</v>
      </c>
      <c r="D107" t="str">
        <f>VLOOKUP(A107,Table13[[Application]:[Business Contact Email]],2,FALSE)</f>
        <v>Ann Wold</v>
      </c>
      <c r="E107" t="str">
        <f>VLOOKUP(A107,Table13[[Application]:[Business Contact Email]],3,FALSE)</f>
        <v>wolda@uw.edu</v>
      </c>
    </row>
    <row r="108" spans="1:5" x14ac:dyDescent="0.25">
      <c r="A108" t="s">
        <v>166</v>
      </c>
      <c r="B108" t="s">
        <v>167</v>
      </c>
      <c r="C108" t="s">
        <v>168</v>
      </c>
      <c r="D108" t="str">
        <f>VLOOKUP(A108,Table13[[Application]:[Business Contact Email]],2,FALSE)</f>
        <v>Ann Wold</v>
      </c>
      <c r="E108" t="str">
        <f>VLOOKUP(A108,Table13[[Application]:[Business Contact Email]],3,FALSE)</f>
        <v>wolda@uw.edu</v>
      </c>
    </row>
    <row r="109" spans="1:5" x14ac:dyDescent="0.25">
      <c r="A109" t="s">
        <v>166</v>
      </c>
      <c r="B109" t="s">
        <v>169</v>
      </c>
      <c r="C109" t="s">
        <v>170</v>
      </c>
      <c r="D109" t="str">
        <f>VLOOKUP(A109,Table13[[Application]:[Business Contact Email]],2,FALSE)</f>
        <v>Ann Wold</v>
      </c>
      <c r="E109" t="str">
        <f>VLOOKUP(A109,Table13[[Application]:[Business Contact Email]],3,FALSE)</f>
        <v>wolda@uw.edu</v>
      </c>
    </row>
    <row r="110" spans="1:5" x14ac:dyDescent="0.25">
      <c r="A110" t="s">
        <v>171</v>
      </c>
      <c r="B110" t="s">
        <v>153</v>
      </c>
      <c r="C110" t="s">
        <v>154</v>
      </c>
      <c r="D110" t="str">
        <f>VLOOKUP(A110,Table13[[Application]:[Business Contact Email]],2,FALSE)</f>
        <v>Greg A Miller</v>
      </c>
      <c r="E110" t="str">
        <f>VLOOKUP(A110,Table13[[Application]:[Business Contact Email]],3,FALSE)</f>
        <v>gmiller3@uw.edu</v>
      </c>
    </row>
    <row r="111" spans="1:5" x14ac:dyDescent="0.25">
      <c r="A111" t="s">
        <v>171</v>
      </c>
      <c r="B111" t="s">
        <v>159</v>
      </c>
      <c r="C111" t="s">
        <v>160</v>
      </c>
      <c r="D111" t="str">
        <f>VLOOKUP(A111,Table13[[Application]:[Business Contact Email]],2,FALSE)</f>
        <v>Greg A Miller</v>
      </c>
      <c r="E111" t="str">
        <f>VLOOKUP(A111,Table13[[Application]:[Business Contact Email]],3,FALSE)</f>
        <v>gmiller3@uw.edu</v>
      </c>
    </row>
    <row r="112" spans="1:5" x14ac:dyDescent="0.25">
      <c r="A112" t="s">
        <v>171</v>
      </c>
      <c r="B112" t="s">
        <v>151</v>
      </c>
      <c r="C112" t="s">
        <v>152</v>
      </c>
      <c r="D112" t="str">
        <f>VLOOKUP(A112,Table13[[Application]:[Business Contact Email]],2,FALSE)</f>
        <v>Greg A Miller</v>
      </c>
      <c r="E112" t="str">
        <f>VLOOKUP(A112,Table13[[Application]:[Business Contact Email]],3,FALSE)</f>
        <v>gmiller3@uw.edu</v>
      </c>
    </row>
    <row r="113" spans="1:5" x14ac:dyDescent="0.25">
      <c r="A113" t="s">
        <v>171</v>
      </c>
      <c r="B113" t="s">
        <v>161</v>
      </c>
      <c r="C113" t="s">
        <v>162</v>
      </c>
      <c r="D113" t="str">
        <f>VLOOKUP(A113,Table13[[Application]:[Business Contact Email]],2,FALSE)</f>
        <v>Greg A Miller</v>
      </c>
      <c r="E113" t="str">
        <f>VLOOKUP(A113,Table13[[Application]:[Business Contact Email]],3,FALSE)</f>
        <v>gmiller3@uw.edu</v>
      </c>
    </row>
    <row r="114" spans="1:5" x14ac:dyDescent="0.25">
      <c r="A114" t="s">
        <v>171</v>
      </c>
      <c r="B114" t="s">
        <v>148</v>
      </c>
      <c r="C114" t="s">
        <v>149</v>
      </c>
      <c r="D114" t="str">
        <f>VLOOKUP(A114,Table13[[Application]:[Business Contact Email]],2,FALSE)</f>
        <v>Greg A Miller</v>
      </c>
      <c r="E114" t="str">
        <f>VLOOKUP(A114,Table13[[Application]:[Business Contact Email]],3,FALSE)</f>
        <v>gmiller3@uw.edu</v>
      </c>
    </row>
    <row r="115" spans="1:5" x14ac:dyDescent="0.25">
      <c r="A115" t="s">
        <v>171</v>
      </c>
      <c r="B115" t="s">
        <v>155</v>
      </c>
      <c r="C115" t="s">
        <v>156</v>
      </c>
      <c r="D115" t="str">
        <f>VLOOKUP(A115,Table13[[Application]:[Business Contact Email]],2,FALSE)</f>
        <v>Greg A Miller</v>
      </c>
      <c r="E115" t="str">
        <f>VLOOKUP(A115,Table13[[Application]:[Business Contact Email]],3,FALSE)</f>
        <v>gmiller3@uw.edu</v>
      </c>
    </row>
    <row r="116" spans="1:5" x14ac:dyDescent="0.25">
      <c r="A116" t="s">
        <v>171</v>
      </c>
      <c r="B116" t="s">
        <v>131</v>
      </c>
      <c r="C116" t="s">
        <v>150</v>
      </c>
      <c r="D116" t="str">
        <f>VLOOKUP(A116,Table13[[Application]:[Business Contact Email]],2,FALSE)</f>
        <v>Greg A Miller</v>
      </c>
      <c r="E116" t="str">
        <f>VLOOKUP(A116,Table13[[Application]:[Business Contact Email]],3,FALSE)</f>
        <v>gmiller3@uw.edu</v>
      </c>
    </row>
    <row r="117" spans="1:5" x14ac:dyDescent="0.25">
      <c r="A117" t="s">
        <v>171</v>
      </c>
      <c r="B117" t="s">
        <v>157</v>
      </c>
      <c r="C117" t="s">
        <v>158</v>
      </c>
      <c r="D117" t="str">
        <f>VLOOKUP(A117,Table13[[Application]:[Business Contact Email]],2,FALSE)</f>
        <v>Greg A Miller</v>
      </c>
      <c r="E117" t="str">
        <f>VLOOKUP(A117,Table13[[Application]:[Business Contact Email]],3,FALSE)</f>
        <v>gmiller3@uw.edu</v>
      </c>
    </row>
    <row r="118" spans="1:5" x14ac:dyDescent="0.25">
      <c r="A118" t="s">
        <v>172</v>
      </c>
      <c r="B118" t="s">
        <v>173</v>
      </c>
      <c r="C118" t="s">
        <v>174</v>
      </c>
      <c r="D118" t="str">
        <f>VLOOKUP(A118,Table13[[Application]:[Business Contact Email]],2,FALSE)</f>
        <v>Kim Dinh</v>
      </c>
      <c r="E118" t="str">
        <f>VLOOKUP(A118,Table13[[Application]:[Business Contact Email]],3,FALSE)</f>
        <v>kimdinh@uw.edu</v>
      </c>
    </row>
    <row r="119" spans="1:5" x14ac:dyDescent="0.25">
      <c r="A119" t="s">
        <v>172</v>
      </c>
      <c r="B119" t="s">
        <v>65</v>
      </c>
      <c r="C119" t="s">
        <v>66</v>
      </c>
      <c r="D119" t="str">
        <f>VLOOKUP(A119,Table13[[Application]:[Business Contact Email]],2,FALSE)</f>
        <v>Kim Dinh</v>
      </c>
      <c r="E119" t="str">
        <f>VLOOKUP(A119,Table13[[Application]:[Business Contact Email]],3,FALSE)</f>
        <v>kimdinh@uw.edu</v>
      </c>
    </row>
    <row r="120" spans="1:5" x14ac:dyDescent="0.25">
      <c r="A120" t="s">
        <v>172</v>
      </c>
      <c r="B120" t="s">
        <v>72</v>
      </c>
      <c r="C120" t="s">
        <v>73</v>
      </c>
      <c r="D120" t="str">
        <f>VLOOKUP(A120,Table13[[Application]:[Business Contact Email]],2,FALSE)</f>
        <v>Kim Dinh</v>
      </c>
      <c r="E120" t="str">
        <f>VLOOKUP(A120,Table13[[Application]:[Business Contact Email]],3,FALSE)</f>
        <v>kimdinh@uw.edu</v>
      </c>
    </row>
    <row r="121" spans="1:5" x14ac:dyDescent="0.25">
      <c r="A121" t="s">
        <v>172</v>
      </c>
      <c r="B121" t="s">
        <v>69</v>
      </c>
      <c r="C121" t="s">
        <v>70</v>
      </c>
      <c r="D121" t="str">
        <f>VLOOKUP(A121,Table13[[Application]:[Business Contact Email]],2,FALSE)</f>
        <v>Kim Dinh</v>
      </c>
      <c r="E121" t="str">
        <f>VLOOKUP(A121,Table13[[Application]:[Business Contact Email]],3,FALSE)</f>
        <v>kimdinh@uw.edu</v>
      </c>
    </row>
    <row r="122" spans="1:5" x14ac:dyDescent="0.25">
      <c r="A122" t="s">
        <v>172</v>
      </c>
      <c r="B122" t="s">
        <v>61</v>
      </c>
      <c r="C122" t="s">
        <v>62</v>
      </c>
      <c r="D122" t="str">
        <f>VLOOKUP(A122,Table13[[Application]:[Business Contact Email]],2,FALSE)</f>
        <v>Kim Dinh</v>
      </c>
      <c r="E122" t="str">
        <f>VLOOKUP(A122,Table13[[Application]:[Business Contact Email]],3,FALSE)</f>
        <v>kimdinh@uw.edu</v>
      </c>
    </row>
    <row r="123" spans="1:5" x14ac:dyDescent="0.25">
      <c r="A123" t="s">
        <v>172</v>
      </c>
      <c r="B123" t="s">
        <v>67</v>
      </c>
      <c r="C123" t="s">
        <v>68</v>
      </c>
      <c r="D123" t="str">
        <f>VLOOKUP(A123,Table13[[Application]:[Business Contact Email]],2,FALSE)</f>
        <v>Kim Dinh</v>
      </c>
      <c r="E123" t="str">
        <f>VLOOKUP(A123,Table13[[Application]:[Business Contact Email]],3,FALSE)</f>
        <v>kimdinh@uw.edu</v>
      </c>
    </row>
    <row r="124" spans="1:5" x14ac:dyDescent="0.25">
      <c r="A124" t="s">
        <v>172</v>
      </c>
      <c r="B124" t="s">
        <v>59</v>
      </c>
      <c r="C124" t="s">
        <v>60</v>
      </c>
      <c r="D124" t="str">
        <f>VLOOKUP(A124,Table13[[Application]:[Business Contact Email]],2,FALSE)</f>
        <v>Kim Dinh</v>
      </c>
      <c r="E124" t="str">
        <f>VLOOKUP(A124,Table13[[Application]:[Business Contact Email]],3,FALSE)</f>
        <v>kimdinh@uw.edu</v>
      </c>
    </row>
    <row r="125" spans="1:5" x14ac:dyDescent="0.25">
      <c r="A125" t="s">
        <v>172</v>
      </c>
      <c r="B125" t="s">
        <v>59</v>
      </c>
      <c r="C125" t="s">
        <v>71</v>
      </c>
      <c r="D125" t="str">
        <f>VLOOKUP(A125,Table13[[Application]:[Business Contact Email]],2,FALSE)</f>
        <v>Kim Dinh</v>
      </c>
      <c r="E125" t="str">
        <f>VLOOKUP(A125,Table13[[Application]:[Business Contact Email]],3,FALSE)</f>
        <v>kimdinh@uw.edu</v>
      </c>
    </row>
    <row r="126" spans="1:5" x14ac:dyDescent="0.25">
      <c r="A126" t="s">
        <v>172</v>
      </c>
      <c r="B126" t="s">
        <v>59</v>
      </c>
      <c r="C126" t="s">
        <v>76</v>
      </c>
      <c r="D126" t="str">
        <f>VLOOKUP(A126,Table13[[Application]:[Business Contact Email]],2,FALSE)</f>
        <v>Kim Dinh</v>
      </c>
      <c r="E126" t="str">
        <f>VLOOKUP(A126,Table13[[Application]:[Business Contact Email]],3,FALSE)</f>
        <v>kimdinh@uw.edu</v>
      </c>
    </row>
    <row r="127" spans="1:5" x14ac:dyDescent="0.25">
      <c r="A127" t="s">
        <v>172</v>
      </c>
      <c r="B127" t="s">
        <v>63</v>
      </c>
      <c r="C127" t="s">
        <v>64</v>
      </c>
      <c r="D127" t="str">
        <f>VLOOKUP(A127,Table13[[Application]:[Business Contact Email]],2,FALSE)</f>
        <v>Kim Dinh</v>
      </c>
      <c r="E127" t="str">
        <f>VLOOKUP(A127,Table13[[Application]:[Business Contact Email]],3,FALSE)</f>
        <v>kimdinh@uw.edu</v>
      </c>
    </row>
    <row r="128" spans="1:5" x14ac:dyDescent="0.25">
      <c r="A128" t="s">
        <v>175</v>
      </c>
      <c r="B128" t="s">
        <v>176</v>
      </c>
      <c r="C128" t="s">
        <v>177</v>
      </c>
      <c r="D128" t="str">
        <f>VLOOKUP(A128,Table13[[Application]:[Business Contact Email]],2,FALSE)</f>
        <v>Tiffany T Lu</v>
      </c>
      <c r="E128" t="str">
        <f>VLOOKUP(A128,Table13[[Application]:[Business Contact Email]],3,FALSE)</f>
        <v>tuyenlu@uw.edu</v>
      </c>
    </row>
    <row r="129" spans="1:5" x14ac:dyDescent="0.25">
      <c r="A129" t="s">
        <v>175</v>
      </c>
      <c r="B129" t="s">
        <v>188</v>
      </c>
      <c r="C129" t="s">
        <v>189</v>
      </c>
      <c r="D129" t="str">
        <f>VLOOKUP(A129,Table13[[Application]:[Business Contact Email]],2,FALSE)</f>
        <v>Tiffany T Lu</v>
      </c>
      <c r="E129" t="str">
        <f>VLOOKUP(A129,Table13[[Application]:[Business Contact Email]],3,FALSE)</f>
        <v>tuyenlu@uw.edu</v>
      </c>
    </row>
    <row r="130" spans="1:5" x14ac:dyDescent="0.25">
      <c r="A130" t="s">
        <v>175</v>
      </c>
      <c r="B130" t="s">
        <v>182</v>
      </c>
      <c r="C130" t="s">
        <v>183</v>
      </c>
      <c r="D130" t="str">
        <f>VLOOKUP(A130,Table13[[Application]:[Business Contact Email]],2,FALSE)</f>
        <v>Tiffany T Lu</v>
      </c>
      <c r="E130" t="str">
        <f>VLOOKUP(A130,Table13[[Application]:[Business Contact Email]],3,FALSE)</f>
        <v>tuyenlu@uw.edu</v>
      </c>
    </row>
    <row r="131" spans="1:5" x14ac:dyDescent="0.25">
      <c r="A131" t="s">
        <v>175</v>
      </c>
      <c r="B131" t="s">
        <v>178</v>
      </c>
      <c r="C131" t="s">
        <v>179</v>
      </c>
      <c r="D131" t="str">
        <f>VLOOKUP(A131,Table13[[Application]:[Business Contact Email]],2,FALSE)</f>
        <v>Tiffany T Lu</v>
      </c>
      <c r="E131" t="str">
        <f>VLOOKUP(A131,Table13[[Application]:[Business Contact Email]],3,FALSE)</f>
        <v>tuyenlu@uw.edu</v>
      </c>
    </row>
    <row r="132" spans="1:5" x14ac:dyDescent="0.25">
      <c r="A132" t="s">
        <v>175</v>
      </c>
      <c r="B132" t="s">
        <v>180</v>
      </c>
      <c r="C132" t="s">
        <v>181</v>
      </c>
      <c r="D132" t="str">
        <f>VLOOKUP(A132,Table13[[Application]:[Business Contact Email]],2,FALSE)</f>
        <v>Tiffany T Lu</v>
      </c>
      <c r="E132" t="str">
        <f>VLOOKUP(A132,Table13[[Application]:[Business Contact Email]],3,FALSE)</f>
        <v>tuyenlu@uw.edu</v>
      </c>
    </row>
    <row r="133" spans="1:5" x14ac:dyDescent="0.25">
      <c r="A133" t="s">
        <v>175</v>
      </c>
      <c r="B133" t="s">
        <v>186</v>
      </c>
      <c r="C133" t="s">
        <v>187</v>
      </c>
      <c r="D133" t="str">
        <f>VLOOKUP(A133,Table13[[Application]:[Business Contact Email]],2,FALSE)</f>
        <v>Tiffany T Lu</v>
      </c>
      <c r="E133" t="str">
        <f>VLOOKUP(A133,Table13[[Application]:[Business Contact Email]],3,FALSE)</f>
        <v>tuyenlu@uw.edu</v>
      </c>
    </row>
    <row r="134" spans="1:5" x14ac:dyDescent="0.25">
      <c r="A134" t="s">
        <v>175</v>
      </c>
      <c r="B134" t="s">
        <v>184</v>
      </c>
      <c r="C134" t="s">
        <v>185</v>
      </c>
      <c r="D134" t="str">
        <f>VLOOKUP(A134,Table13[[Application]:[Business Contact Email]],2,FALSE)</f>
        <v>Tiffany T Lu</v>
      </c>
      <c r="E134" t="str">
        <f>VLOOKUP(A134,Table13[[Application]:[Business Contact Email]],3,FALSE)</f>
        <v>tuyenlu@uw.edu</v>
      </c>
    </row>
    <row r="135" spans="1:5" x14ac:dyDescent="0.25">
      <c r="A135" t="s">
        <v>190</v>
      </c>
      <c r="B135" t="s">
        <v>191</v>
      </c>
      <c r="C135" t="s">
        <v>192</v>
      </c>
      <c r="D135" t="str">
        <f>VLOOKUP(A135,Table13[[Application]:[Business Contact Email]],2,FALSE)</f>
        <v>Zulfiya S. Lafi</v>
      </c>
      <c r="E135" t="str">
        <f>VLOOKUP(A135,Table13[[Application]:[Business Contact Email]],3,FALSE)</f>
        <v>zsl@uw.edu</v>
      </c>
    </row>
    <row r="136" spans="1:5" x14ac:dyDescent="0.25">
      <c r="A136" t="s">
        <v>193</v>
      </c>
      <c r="B136" t="s">
        <v>194</v>
      </c>
      <c r="C136" t="s">
        <v>195</v>
      </c>
      <c r="D136" t="str">
        <f>VLOOKUP(A136,Table13[[Application]:[Business Contact Email]],2,FALSE)</f>
        <v>David G. White</v>
      </c>
      <c r="E136" t="str">
        <f>VLOOKUP(A136,Table13[[Application]:[Business Contact Email]],3,FALSE)</f>
        <v>dgw5079@uw.edu</v>
      </c>
    </row>
    <row r="137" spans="1:5" x14ac:dyDescent="0.25">
      <c r="A137" t="s">
        <v>196</v>
      </c>
      <c r="B137" t="s">
        <v>197</v>
      </c>
      <c r="C137" t="s">
        <v>198</v>
      </c>
      <c r="D137" t="str">
        <f>VLOOKUP(A137,Table13[[Application]:[Business Contact Email]],2,FALSE)</f>
        <v>Nola Marie Klemfuss</v>
      </c>
      <c r="E137" t="str">
        <f>VLOOKUP(A137,Table13[[Application]:[Business Contact Email]],3,FALSE)</f>
        <v>klemfuss@uw.edu</v>
      </c>
    </row>
    <row r="138" spans="1:5" x14ac:dyDescent="0.25">
      <c r="A138" t="s">
        <v>196</v>
      </c>
      <c r="B138" t="s">
        <v>199</v>
      </c>
      <c r="C138" t="s">
        <v>200</v>
      </c>
      <c r="D138" t="str">
        <f>VLOOKUP(A138,Table13[[Application]:[Business Contact Email]],2,FALSE)</f>
        <v>Nola Marie Klemfuss</v>
      </c>
      <c r="E138" t="str">
        <f>VLOOKUP(A138,Table13[[Application]:[Business Contact Email]],3,FALSE)</f>
        <v>klemfuss@uw.edu</v>
      </c>
    </row>
    <row r="139" spans="1:5" x14ac:dyDescent="0.25">
      <c r="A139" t="s">
        <v>201</v>
      </c>
      <c r="B139" t="s">
        <v>194</v>
      </c>
      <c r="C139" t="s">
        <v>195</v>
      </c>
      <c r="D139" t="str">
        <f>VLOOKUP(A139,Table13[[Application]:[Business Contact Email]],2,FALSE)</f>
        <v>Patrick Cory</v>
      </c>
      <c r="E139" t="str">
        <f>VLOOKUP(A139,Table13[[Application]:[Business Contact Email]],3,FALSE)</f>
        <v>pcory@uw.edu</v>
      </c>
    </row>
    <row r="140" spans="1:5" x14ac:dyDescent="0.25">
      <c r="A140" t="s">
        <v>201</v>
      </c>
      <c r="B140" t="s">
        <v>206</v>
      </c>
      <c r="C140" t="s">
        <v>207</v>
      </c>
      <c r="D140" t="str">
        <f>VLOOKUP(A140,Table13[[Application]:[Business Contact Email]],2,FALSE)</f>
        <v>Patrick Cory</v>
      </c>
      <c r="E140" t="str">
        <f>VLOOKUP(A140,Table13[[Application]:[Business Contact Email]],3,FALSE)</f>
        <v>pcory@uw.edu</v>
      </c>
    </row>
    <row r="141" spans="1:5" x14ac:dyDescent="0.25">
      <c r="A141" t="s">
        <v>201</v>
      </c>
      <c r="B141" t="s">
        <v>202</v>
      </c>
      <c r="C141" t="s">
        <v>203</v>
      </c>
      <c r="D141" t="str">
        <f>VLOOKUP(A141,Table13[[Application]:[Business Contact Email]],2,FALSE)</f>
        <v>Patrick Cory</v>
      </c>
      <c r="E141" t="str">
        <f>VLOOKUP(A141,Table13[[Application]:[Business Contact Email]],3,FALSE)</f>
        <v>pcory@uw.edu</v>
      </c>
    </row>
    <row r="142" spans="1:5" x14ac:dyDescent="0.25">
      <c r="A142" t="s">
        <v>201</v>
      </c>
      <c r="B142" t="s">
        <v>208</v>
      </c>
      <c r="C142" t="s">
        <v>209</v>
      </c>
      <c r="D142" t="str">
        <f>VLOOKUP(A142,Table13[[Application]:[Business Contact Email]],2,FALSE)</f>
        <v>Patrick Cory</v>
      </c>
      <c r="E142" t="str">
        <f>VLOOKUP(A142,Table13[[Application]:[Business Contact Email]],3,FALSE)</f>
        <v>pcory@uw.edu</v>
      </c>
    </row>
    <row r="143" spans="1:5" x14ac:dyDescent="0.25">
      <c r="A143" t="s">
        <v>201</v>
      </c>
      <c r="B143" t="s">
        <v>212</v>
      </c>
      <c r="C143" t="s">
        <v>213</v>
      </c>
      <c r="D143" t="str">
        <f>VLOOKUP(A143,Table13[[Application]:[Business Contact Email]],2,FALSE)</f>
        <v>Patrick Cory</v>
      </c>
      <c r="E143" t="str">
        <f>VLOOKUP(A143,Table13[[Application]:[Business Contact Email]],3,FALSE)</f>
        <v>pcory@uw.edu</v>
      </c>
    </row>
    <row r="144" spans="1:5" x14ac:dyDescent="0.25">
      <c r="A144" t="s">
        <v>201</v>
      </c>
      <c r="B144" t="s">
        <v>204</v>
      </c>
      <c r="C144" t="s">
        <v>205</v>
      </c>
      <c r="D144" t="str">
        <f>VLOOKUP(A144,Table13[[Application]:[Business Contact Email]],2,FALSE)</f>
        <v>Patrick Cory</v>
      </c>
      <c r="E144" t="str">
        <f>VLOOKUP(A144,Table13[[Application]:[Business Contact Email]],3,FALSE)</f>
        <v>pcory@uw.edu</v>
      </c>
    </row>
    <row r="145" spans="1:5" x14ac:dyDescent="0.25">
      <c r="A145" t="s">
        <v>201</v>
      </c>
      <c r="B145" t="s">
        <v>210</v>
      </c>
      <c r="C145" t="s">
        <v>211</v>
      </c>
      <c r="D145" t="str">
        <f>VLOOKUP(A145,Table13[[Application]:[Business Contact Email]],2,FALSE)</f>
        <v>Patrick Cory</v>
      </c>
      <c r="E145" t="str">
        <f>VLOOKUP(A145,Table13[[Application]:[Business Contact Email]],3,FALSE)</f>
        <v>pcory@uw.edu</v>
      </c>
    </row>
    <row r="146" spans="1:5" x14ac:dyDescent="0.25">
      <c r="A146" t="s">
        <v>201</v>
      </c>
      <c r="B146" t="s">
        <v>214</v>
      </c>
      <c r="C146" t="s">
        <v>215</v>
      </c>
      <c r="D146" t="str">
        <f>VLOOKUP(A146,Table13[[Application]:[Business Contact Email]],2,FALSE)</f>
        <v>Patrick Cory</v>
      </c>
      <c r="E146" t="str">
        <f>VLOOKUP(A146,Table13[[Application]:[Business Contact Email]],3,FALSE)</f>
        <v>pcory@uw.edu</v>
      </c>
    </row>
    <row r="147" spans="1:5" x14ac:dyDescent="0.25">
      <c r="A147" t="s">
        <v>216</v>
      </c>
      <c r="B147" t="s">
        <v>206</v>
      </c>
      <c r="C147" t="s">
        <v>207</v>
      </c>
      <c r="D147" t="str">
        <f>VLOOKUP(A147,Table13[[Application]:[Business Contact Email]],2,FALSE)</f>
        <v>Patrick Cory</v>
      </c>
      <c r="E147" t="str">
        <f>VLOOKUP(A147,Table13[[Application]:[Business Contact Email]],3,FALSE)</f>
        <v>pcory@uw.edu</v>
      </c>
    </row>
    <row r="148" spans="1:5" x14ac:dyDescent="0.25">
      <c r="A148" t="s">
        <v>216</v>
      </c>
      <c r="B148" t="s">
        <v>202</v>
      </c>
      <c r="C148" t="s">
        <v>203</v>
      </c>
      <c r="D148" t="str">
        <f>VLOOKUP(A148,Table13[[Application]:[Business Contact Email]],2,FALSE)</f>
        <v>Patrick Cory</v>
      </c>
      <c r="E148" t="str">
        <f>VLOOKUP(A148,Table13[[Application]:[Business Contact Email]],3,FALSE)</f>
        <v>pcory@uw.edu</v>
      </c>
    </row>
    <row r="149" spans="1:5" x14ac:dyDescent="0.25">
      <c r="A149" t="s">
        <v>216</v>
      </c>
      <c r="B149" t="s">
        <v>208</v>
      </c>
      <c r="C149" t="s">
        <v>209</v>
      </c>
      <c r="D149" t="str">
        <f>VLOOKUP(A149,Table13[[Application]:[Business Contact Email]],2,FALSE)</f>
        <v>Patrick Cory</v>
      </c>
      <c r="E149" t="str">
        <f>VLOOKUP(A149,Table13[[Application]:[Business Contact Email]],3,FALSE)</f>
        <v>pcory@uw.edu</v>
      </c>
    </row>
    <row r="150" spans="1:5" x14ac:dyDescent="0.25">
      <c r="A150" t="s">
        <v>216</v>
      </c>
      <c r="B150" t="s">
        <v>212</v>
      </c>
      <c r="C150" t="s">
        <v>213</v>
      </c>
      <c r="D150" t="str">
        <f>VLOOKUP(A150,Table13[[Application]:[Business Contact Email]],2,FALSE)</f>
        <v>Patrick Cory</v>
      </c>
      <c r="E150" t="str">
        <f>VLOOKUP(A150,Table13[[Application]:[Business Contact Email]],3,FALSE)</f>
        <v>pcory@uw.edu</v>
      </c>
    </row>
    <row r="151" spans="1:5" x14ac:dyDescent="0.25">
      <c r="A151" t="s">
        <v>216</v>
      </c>
      <c r="B151" t="s">
        <v>204</v>
      </c>
      <c r="C151" t="s">
        <v>205</v>
      </c>
      <c r="D151" t="str">
        <f>VLOOKUP(A151,Table13[[Application]:[Business Contact Email]],2,FALSE)</f>
        <v>Patrick Cory</v>
      </c>
      <c r="E151" t="str">
        <f>VLOOKUP(A151,Table13[[Application]:[Business Contact Email]],3,FALSE)</f>
        <v>pcory@uw.edu</v>
      </c>
    </row>
    <row r="152" spans="1:5" x14ac:dyDescent="0.25">
      <c r="A152" t="s">
        <v>216</v>
      </c>
      <c r="B152" t="s">
        <v>210</v>
      </c>
      <c r="C152" t="s">
        <v>211</v>
      </c>
      <c r="D152" t="str">
        <f>VLOOKUP(A152,Table13[[Application]:[Business Contact Email]],2,FALSE)</f>
        <v>Patrick Cory</v>
      </c>
      <c r="E152" t="str">
        <f>VLOOKUP(A152,Table13[[Application]:[Business Contact Email]],3,FALSE)</f>
        <v>pcory@uw.edu</v>
      </c>
    </row>
    <row r="153" spans="1:5" x14ac:dyDescent="0.25">
      <c r="A153" t="s">
        <v>216</v>
      </c>
      <c r="B153" t="s">
        <v>214</v>
      </c>
      <c r="C153" t="s">
        <v>215</v>
      </c>
      <c r="D153" t="str">
        <f>VLOOKUP(A153,Table13[[Application]:[Business Contact Email]],2,FALSE)</f>
        <v>Patrick Cory</v>
      </c>
      <c r="E153" t="str">
        <f>VLOOKUP(A153,Table13[[Application]:[Business Contact Email]],3,FALSE)</f>
        <v>pcory@uw.edu</v>
      </c>
    </row>
    <row r="154" spans="1:5" x14ac:dyDescent="0.25">
      <c r="A154" t="s">
        <v>217</v>
      </c>
      <c r="B154" t="s">
        <v>220</v>
      </c>
      <c r="C154" t="s">
        <v>221</v>
      </c>
      <c r="D154" t="str">
        <f>VLOOKUP(A154,Table13[[Application]:[Business Contact Email]],2,FALSE)</f>
        <v>Matthew Curry</v>
      </c>
      <c r="E154" t="str">
        <f>VLOOKUP(A154,Table13[[Application]:[Business Contact Email]],3,FALSE)</f>
        <v>mcurry@uw.edu</v>
      </c>
    </row>
    <row r="155" spans="1:5" x14ac:dyDescent="0.25">
      <c r="A155" t="s">
        <v>217</v>
      </c>
      <c r="B155" t="s">
        <v>222</v>
      </c>
      <c r="C155" t="s">
        <v>223</v>
      </c>
      <c r="D155" t="str">
        <f>VLOOKUP(A155,Table13[[Application]:[Business Contact Email]],2,FALSE)</f>
        <v>Matthew Curry</v>
      </c>
      <c r="E155" t="str">
        <f>VLOOKUP(A155,Table13[[Application]:[Business Contact Email]],3,FALSE)</f>
        <v>mcurry@uw.edu</v>
      </c>
    </row>
    <row r="156" spans="1:5" x14ac:dyDescent="0.25">
      <c r="A156" t="s">
        <v>217</v>
      </c>
      <c r="B156" t="s">
        <v>218</v>
      </c>
      <c r="C156" t="s">
        <v>219</v>
      </c>
      <c r="D156" t="str">
        <f>VLOOKUP(A156,Table13[[Application]:[Business Contact Email]],2,FALSE)</f>
        <v>Matthew Curry</v>
      </c>
      <c r="E156" t="str">
        <f>VLOOKUP(A156,Table13[[Application]:[Business Contact Email]],3,FALSE)</f>
        <v>mcurry@uw.edu</v>
      </c>
    </row>
    <row r="157" spans="1:5" x14ac:dyDescent="0.25">
      <c r="A157" t="s">
        <v>224</v>
      </c>
      <c r="B157" t="s">
        <v>231</v>
      </c>
      <c r="C157" t="s">
        <v>232</v>
      </c>
      <c r="D157" t="str">
        <f>VLOOKUP(A157,Table13[[Application]:[Business Contact Email]],2,FALSE)</f>
        <v>Quan Tan</v>
      </c>
      <c r="E157" t="str">
        <f>VLOOKUP(A157,Table13[[Application]:[Business Contact Email]],3,FALSE)</f>
        <v>qtan@uw.edu</v>
      </c>
    </row>
    <row r="158" spans="1:5" x14ac:dyDescent="0.25">
      <c r="A158" t="s">
        <v>224</v>
      </c>
      <c r="B158" t="s">
        <v>225</v>
      </c>
      <c r="C158" t="s">
        <v>226</v>
      </c>
      <c r="D158" t="str">
        <f>VLOOKUP(A158,Table13[[Application]:[Business Contact Email]],2,FALSE)</f>
        <v>Quan Tan</v>
      </c>
      <c r="E158" t="str">
        <f>VLOOKUP(A158,Table13[[Application]:[Business Contact Email]],3,FALSE)</f>
        <v>qtan@uw.edu</v>
      </c>
    </row>
    <row r="159" spans="1:5" x14ac:dyDescent="0.25">
      <c r="A159" t="s">
        <v>224</v>
      </c>
      <c r="B159" t="s">
        <v>229</v>
      </c>
      <c r="C159" t="s">
        <v>230</v>
      </c>
      <c r="D159" t="str">
        <f>VLOOKUP(A159,Table13[[Application]:[Business Contact Email]],2,FALSE)</f>
        <v>Quan Tan</v>
      </c>
      <c r="E159" t="str">
        <f>VLOOKUP(A159,Table13[[Application]:[Business Contact Email]],3,FALSE)</f>
        <v>qtan@uw.edu</v>
      </c>
    </row>
    <row r="160" spans="1:5" x14ac:dyDescent="0.25">
      <c r="A160" t="s">
        <v>224</v>
      </c>
      <c r="B160" t="s">
        <v>227</v>
      </c>
      <c r="C160" t="s">
        <v>228</v>
      </c>
      <c r="D160" t="str">
        <f>VLOOKUP(A160,Table13[[Application]:[Business Contact Email]],2,FALSE)</f>
        <v>Quan Tan</v>
      </c>
      <c r="E160" t="str">
        <f>VLOOKUP(A160,Table13[[Application]:[Business Contact Email]],3,FALSE)</f>
        <v>qtan@uw.edu</v>
      </c>
    </row>
    <row r="161" spans="1:5" x14ac:dyDescent="0.25">
      <c r="A161" t="s">
        <v>233</v>
      </c>
      <c r="B161" t="s">
        <v>234</v>
      </c>
      <c r="C161" t="s">
        <v>235</v>
      </c>
      <c r="D161" t="str">
        <f>VLOOKUP(A161,Table13[[Application]:[Business Contact Email]],2,FALSE)</f>
        <v>Charlene Gilder</v>
      </c>
      <c r="E161" t="str">
        <f>VLOOKUP(A161,Table13[[Application]:[Business Contact Email]],3,FALSE)</f>
        <v>novakc@uw.edu</v>
      </c>
    </row>
    <row r="162" spans="1:5" x14ac:dyDescent="0.25">
      <c r="A162" t="s">
        <v>233</v>
      </c>
      <c r="B162" t="s">
        <v>238</v>
      </c>
      <c r="C162" t="s">
        <v>239</v>
      </c>
      <c r="D162" t="str">
        <f>VLOOKUP(A162,Table13[[Application]:[Business Contact Email]],2,FALSE)</f>
        <v>Charlene Gilder</v>
      </c>
      <c r="E162" t="str">
        <f>VLOOKUP(A162,Table13[[Application]:[Business Contact Email]],3,FALSE)</f>
        <v>novakc@uw.edu</v>
      </c>
    </row>
    <row r="163" spans="1:5" x14ac:dyDescent="0.25">
      <c r="A163" t="s">
        <v>233</v>
      </c>
      <c r="B163" t="s">
        <v>236</v>
      </c>
      <c r="C163" t="s">
        <v>237</v>
      </c>
      <c r="D163" t="str">
        <f>VLOOKUP(A163,Table13[[Application]:[Business Contact Email]],2,FALSE)</f>
        <v>Charlene Gilder</v>
      </c>
      <c r="E163" t="str">
        <f>VLOOKUP(A163,Table13[[Application]:[Business Contact Email]],3,FALSE)</f>
        <v>novakc@uw.edu</v>
      </c>
    </row>
    <row r="164" spans="1:5" x14ac:dyDescent="0.25">
      <c r="A164" t="s">
        <v>240</v>
      </c>
      <c r="B164" t="s">
        <v>241</v>
      </c>
      <c r="C164" t="s">
        <v>242</v>
      </c>
      <c r="D164" t="str">
        <f>VLOOKUP(A164,Table13[[Application]:[Business Contact Email]],2,FALSE)</f>
        <v>Casey Dalluge</v>
      </c>
      <c r="E164" t="str">
        <f>VLOOKUP(A164,Table13[[Application]:[Business Contact Email]],3,FALSE)</f>
        <v>cdalluge@uw.edu</v>
      </c>
    </row>
    <row r="165" spans="1:5" x14ac:dyDescent="0.25">
      <c r="A165" t="s">
        <v>240</v>
      </c>
      <c r="B165" t="s">
        <v>243</v>
      </c>
      <c r="C165" t="s">
        <v>244</v>
      </c>
      <c r="D165" t="str">
        <f>VLOOKUP(A165,Table13[[Application]:[Business Contact Email]],2,FALSE)</f>
        <v>Casey Dalluge</v>
      </c>
      <c r="E165" t="str">
        <f>VLOOKUP(A165,Table13[[Application]:[Business Contact Email]],3,FALSE)</f>
        <v>cdalluge@uw.edu</v>
      </c>
    </row>
    <row r="166" spans="1:5" x14ac:dyDescent="0.25">
      <c r="A166" t="s">
        <v>245</v>
      </c>
      <c r="B166" t="s">
        <v>248</v>
      </c>
      <c r="C166" t="s">
        <v>249</v>
      </c>
      <c r="D166" t="str">
        <f>VLOOKUP(A166,Table13[[Application]:[Business Contact Email]],2,FALSE)</f>
        <v>Susan Worden</v>
      </c>
      <c r="E166" t="str">
        <f>VLOOKUP(A166,Table13[[Application]:[Business Contact Email]],3,FALSE)</f>
        <v>sworden@uw.edu</v>
      </c>
    </row>
    <row r="167" spans="1:5" x14ac:dyDescent="0.25">
      <c r="A167" t="s">
        <v>245</v>
      </c>
      <c r="B167" t="s">
        <v>246</v>
      </c>
      <c r="C167" t="s">
        <v>247</v>
      </c>
      <c r="D167" t="str">
        <f>VLOOKUP(A167,Table13[[Application]:[Business Contact Email]],2,FALSE)</f>
        <v>Susan Worden</v>
      </c>
      <c r="E167" t="str">
        <f>VLOOKUP(A167,Table13[[Application]:[Business Contact Email]],3,FALSE)</f>
        <v>sworden@uw.edu</v>
      </c>
    </row>
    <row r="168" spans="1:5" x14ac:dyDescent="0.25">
      <c r="A168" t="s">
        <v>245</v>
      </c>
      <c r="B168" t="s">
        <v>250</v>
      </c>
      <c r="C168" t="s">
        <v>251</v>
      </c>
      <c r="D168" t="str">
        <f>VLOOKUP(A168,Table13[[Application]:[Business Contact Email]],2,FALSE)</f>
        <v>Susan Worden</v>
      </c>
      <c r="E168" t="str">
        <f>VLOOKUP(A168,Table13[[Application]:[Business Contact Email]],3,FALSE)</f>
        <v>sworden@uw.edu</v>
      </c>
    </row>
    <row r="169" spans="1:5" x14ac:dyDescent="0.25">
      <c r="A169" t="s">
        <v>252</v>
      </c>
      <c r="B169" t="s">
        <v>259</v>
      </c>
      <c r="C169" t="s">
        <v>260</v>
      </c>
      <c r="D169" t="str">
        <f>VLOOKUP(A169,Table13[[Application]:[Business Contact Email]],2,FALSE)</f>
        <v>Emily Ngo</v>
      </c>
      <c r="E169" t="str">
        <f>VLOOKUP(A169,Table13[[Application]:[Business Contact Email]],3,FALSE)</f>
        <v>emilyn@uw.edu</v>
      </c>
    </row>
    <row r="170" spans="1:5" x14ac:dyDescent="0.25">
      <c r="A170" t="s">
        <v>252</v>
      </c>
      <c r="B170" t="s">
        <v>257</v>
      </c>
      <c r="C170" t="s">
        <v>258</v>
      </c>
      <c r="D170" t="str">
        <f>VLOOKUP(A170,Table13[[Application]:[Business Contact Email]],2,FALSE)</f>
        <v>Emily Ngo</v>
      </c>
      <c r="E170" t="str">
        <f>VLOOKUP(A170,Table13[[Application]:[Business Contact Email]],3,FALSE)</f>
        <v>emilyn@uw.edu</v>
      </c>
    </row>
    <row r="171" spans="1:5" x14ac:dyDescent="0.25">
      <c r="A171" t="s">
        <v>252</v>
      </c>
      <c r="B171" t="s">
        <v>263</v>
      </c>
      <c r="C171" t="s">
        <v>265</v>
      </c>
      <c r="D171" t="str">
        <f>VLOOKUP(A171,Table13[[Application]:[Business Contact Email]],2,FALSE)</f>
        <v>Emily Ngo</v>
      </c>
      <c r="E171" t="str">
        <f>VLOOKUP(A171,Table13[[Application]:[Business Contact Email]],3,FALSE)</f>
        <v>emilyn@uw.edu</v>
      </c>
    </row>
    <row r="172" spans="1:5" x14ac:dyDescent="0.25">
      <c r="A172" t="s">
        <v>252</v>
      </c>
      <c r="B172" t="s">
        <v>263</v>
      </c>
      <c r="C172" t="s">
        <v>264</v>
      </c>
      <c r="D172" t="str">
        <f>VLOOKUP(A172,Table13[[Application]:[Business Contact Email]],2,FALSE)</f>
        <v>Emily Ngo</v>
      </c>
      <c r="E172" t="str">
        <f>VLOOKUP(A172,Table13[[Application]:[Business Contact Email]],3,FALSE)</f>
        <v>emilyn@uw.edu</v>
      </c>
    </row>
    <row r="173" spans="1:5" x14ac:dyDescent="0.25">
      <c r="A173" t="s">
        <v>252</v>
      </c>
      <c r="B173" t="s">
        <v>253</v>
      </c>
      <c r="C173" t="s">
        <v>254</v>
      </c>
      <c r="D173" t="str">
        <f>VLOOKUP(A173,Table13[[Application]:[Business Contact Email]],2,FALSE)</f>
        <v>Emily Ngo</v>
      </c>
      <c r="E173" t="str">
        <f>VLOOKUP(A173,Table13[[Application]:[Business Contact Email]],3,FALSE)</f>
        <v>emilyn@uw.edu</v>
      </c>
    </row>
    <row r="174" spans="1:5" x14ac:dyDescent="0.25">
      <c r="A174" t="s">
        <v>252</v>
      </c>
      <c r="B174" t="s">
        <v>261</v>
      </c>
      <c r="C174" t="s">
        <v>262</v>
      </c>
      <c r="D174" t="str">
        <f>VLOOKUP(A174,Table13[[Application]:[Business Contact Email]],2,FALSE)</f>
        <v>Emily Ngo</v>
      </c>
      <c r="E174" t="str">
        <f>VLOOKUP(A174,Table13[[Application]:[Business Contact Email]],3,FALSE)</f>
        <v>emilyn@uw.edu</v>
      </c>
    </row>
    <row r="175" spans="1:5" x14ac:dyDescent="0.25">
      <c r="A175" t="s">
        <v>252</v>
      </c>
      <c r="B175" t="s">
        <v>266</v>
      </c>
      <c r="C175" t="s">
        <v>267</v>
      </c>
      <c r="D175" t="str">
        <f>VLOOKUP(A175,Table13[[Application]:[Business Contact Email]],2,FALSE)</f>
        <v>Emily Ngo</v>
      </c>
      <c r="E175" t="str">
        <f>VLOOKUP(A175,Table13[[Application]:[Business Contact Email]],3,FALSE)</f>
        <v>emilyn@uw.edu</v>
      </c>
    </row>
    <row r="176" spans="1:5" x14ac:dyDescent="0.25">
      <c r="A176" t="s">
        <v>252</v>
      </c>
      <c r="B176" t="s">
        <v>255</v>
      </c>
      <c r="C176" t="s">
        <v>256</v>
      </c>
      <c r="D176" t="str">
        <f>VLOOKUP(A176,Table13[[Application]:[Business Contact Email]],2,FALSE)</f>
        <v>Emily Ngo</v>
      </c>
      <c r="E176" t="str">
        <f>VLOOKUP(A176,Table13[[Application]:[Business Contact Email]],3,FALSE)</f>
        <v>emilyn@uw.edu</v>
      </c>
    </row>
    <row r="177" spans="1:5" x14ac:dyDescent="0.25">
      <c r="A177" t="s">
        <v>268</v>
      </c>
      <c r="B177" t="s">
        <v>271</v>
      </c>
      <c r="C177" t="s">
        <v>272</v>
      </c>
      <c r="D177" t="str">
        <f>VLOOKUP(A177,Table13[[Application]:[Business Contact Email]],2,FALSE)</f>
        <v>Kristine Vosk</v>
      </c>
      <c r="E177" t="str">
        <f>VLOOKUP(A177,Table13[[Application]:[Business Contact Email]],3,FALSE)</f>
        <v>kvosk@uw.edu</v>
      </c>
    </row>
    <row r="178" spans="1:5" x14ac:dyDescent="0.25">
      <c r="A178" t="s">
        <v>268</v>
      </c>
      <c r="B178" t="s">
        <v>269</v>
      </c>
      <c r="C178" t="s">
        <v>270</v>
      </c>
      <c r="D178" t="str">
        <f>VLOOKUP(A178,Table13[[Application]:[Business Contact Email]],2,FALSE)</f>
        <v>Kristine Vosk</v>
      </c>
      <c r="E178" t="str">
        <f>VLOOKUP(A178,Table13[[Application]:[Business Contact Email]],3,FALSE)</f>
        <v>kvosk@uw.edu</v>
      </c>
    </row>
    <row r="179" spans="1:5" x14ac:dyDescent="0.25">
      <c r="A179" t="s">
        <v>268</v>
      </c>
      <c r="B179" t="s">
        <v>273</v>
      </c>
      <c r="C179" t="s">
        <v>274</v>
      </c>
      <c r="D179" t="str">
        <f>VLOOKUP(A179,Table13[[Application]:[Business Contact Email]],2,FALSE)</f>
        <v>Kristine Vosk</v>
      </c>
      <c r="E179" t="str">
        <f>VLOOKUP(A179,Table13[[Application]:[Business Contact Email]],3,FALSE)</f>
        <v>kvosk@uw.edu</v>
      </c>
    </row>
    <row r="180" spans="1:5" x14ac:dyDescent="0.25">
      <c r="A180" t="s">
        <v>275</v>
      </c>
      <c r="B180" t="s">
        <v>276</v>
      </c>
      <c r="C180" t="s">
        <v>277</v>
      </c>
      <c r="D180" t="str">
        <f>VLOOKUP(A180,Table13[[Application]:[Business Contact Email]],2,FALSE)</f>
        <v>Sylvie Lapointe</v>
      </c>
      <c r="E180" t="str">
        <f>VLOOKUP(A180,Table13[[Application]:[Business Contact Email]],3,FALSE)</f>
        <v>lapointe@uw.edu</v>
      </c>
    </row>
    <row r="181" spans="1:5" x14ac:dyDescent="0.25">
      <c r="A181" t="s">
        <v>278</v>
      </c>
      <c r="B181" t="s">
        <v>291</v>
      </c>
      <c r="C181" t="s">
        <v>292</v>
      </c>
      <c r="D181" t="str">
        <f>VLOOKUP(A181,Table13[[Application]:[Business Contact Email]],2,FALSE)</f>
        <v>Justin T. Deese</v>
      </c>
      <c r="E181" t="str">
        <f>VLOOKUP(A181,Table13[[Application]:[Business Contact Email]],3,FALSE)</f>
        <v>jdeese@uw.edu</v>
      </c>
    </row>
    <row r="182" spans="1:5" x14ac:dyDescent="0.25">
      <c r="A182" t="s">
        <v>278</v>
      </c>
      <c r="B182" t="s">
        <v>279</v>
      </c>
      <c r="C182" t="s">
        <v>280</v>
      </c>
      <c r="D182" t="str">
        <f>VLOOKUP(A182,Table13[[Application]:[Business Contact Email]],2,FALSE)</f>
        <v>Justin T. Deese</v>
      </c>
      <c r="E182" t="str">
        <f>VLOOKUP(A182,Table13[[Application]:[Business Contact Email]],3,FALSE)</f>
        <v>jdeese@uw.edu</v>
      </c>
    </row>
    <row r="183" spans="1:5" x14ac:dyDescent="0.25">
      <c r="A183" t="s">
        <v>278</v>
      </c>
      <c r="B183" t="s">
        <v>281</v>
      </c>
      <c r="C183" t="s">
        <v>282</v>
      </c>
      <c r="D183" t="str">
        <f>VLOOKUP(A183,Table13[[Application]:[Business Contact Email]],2,FALSE)</f>
        <v>Justin T. Deese</v>
      </c>
      <c r="E183" t="str">
        <f>VLOOKUP(A183,Table13[[Application]:[Business Contact Email]],3,FALSE)</f>
        <v>jdeese@uw.edu</v>
      </c>
    </row>
    <row r="184" spans="1:5" x14ac:dyDescent="0.25">
      <c r="A184" t="s">
        <v>278</v>
      </c>
      <c r="B184" t="s">
        <v>285</v>
      </c>
      <c r="C184" t="s">
        <v>286</v>
      </c>
      <c r="D184" t="str">
        <f>VLOOKUP(A184,Table13[[Application]:[Business Contact Email]],2,FALSE)</f>
        <v>Justin T. Deese</v>
      </c>
      <c r="E184" t="str">
        <f>VLOOKUP(A184,Table13[[Application]:[Business Contact Email]],3,FALSE)</f>
        <v>jdeese@uw.edu</v>
      </c>
    </row>
    <row r="185" spans="1:5" x14ac:dyDescent="0.25">
      <c r="A185" t="s">
        <v>278</v>
      </c>
      <c r="B185" t="s">
        <v>287</v>
      </c>
      <c r="C185" t="s">
        <v>288</v>
      </c>
      <c r="D185" t="str">
        <f>VLOOKUP(A185,Table13[[Application]:[Business Contact Email]],2,FALSE)</f>
        <v>Justin T. Deese</v>
      </c>
      <c r="E185" t="str">
        <f>VLOOKUP(A185,Table13[[Application]:[Business Contact Email]],3,FALSE)</f>
        <v>jdeese@uw.edu</v>
      </c>
    </row>
    <row r="186" spans="1:5" x14ac:dyDescent="0.25">
      <c r="A186" t="s">
        <v>278</v>
      </c>
      <c r="B186" t="s">
        <v>283</v>
      </c>
      <c r="C186" t="s">
        <v>284</v>
      </c>
      <c r="D186" t="str">
        <f>VLOOKUP(A186,Table13[[Application]:[Business Contact Email]],2,FALSE)</f>
        <v>Justin T. Deese</v>
      </c>
      <c r="E186" t="str">
        <f>VLOOKUP(A186,Table13[[Application]:[Business Contact Email]],3,FALSE)</f>
        <v>jdeese@uw.edu</v>
      </c>
    </row>
    <row r="187" spans="1:5" x14ac:dyDescent="0.25">
      <c r="A187" t="s">
        <v>278</v>
      </c>
      <c r="B187" t="s">
        <v>289</v>
      </c>
      <c r="C187" t="s">
        <v>290</v>
      </c>
      <c r="D187" t="str">
        <f>VLOOKUP(A187,Table13[[Application]:[Business Contact Email]],2,FALSE)</f>
        <v>Justin T. Deese</v>
      </c>
      <c r="E187" t="str">
        <f>VLOOKUP(A187,Table13[[Application]:[Business Contact Email]],3,FALSE)</f>
        <v>jdeese@uw.edu</v>
      </c>
    </row>
    <row r="188" spans="1:5" x14ac:dyDescent="0.25">
      <c r="A188" t="s">
        <v>293</v>
      </c>
      <c r="B188" t="s">
        <v>220</v>
      </c>
      <c r="C188" t="s">
        <v>221</v>
      </c>
      <c r="D188" t="str">
        <f>VLOOKUP(A188,Table13[[Application]:[Business Contact Email]],2,FALSE)</f>
        <v>Christine Ward</v>
      </c>
      <c r="E188" t="str">
        <f>VLOOKUP(A188,Table13[[Application]:[Business Contact Email]],3,FALSE)</f>
        <v>chward@uw.edu</v>
      </c>
    </row>
    <row r="189" spans="1:5" x14ac:dyDescent="0.25">
      <c r="A189" t="s">
        <v>293</v>
      </c>
      <c r="B189" t="s">
        <v>294</v>
      </c>
      <c r="C189" t="s">
        <v>295</v>
      </c>
      <c r="D189" t="str">
        <f>VLOOKUP(A189,Table13[[Application]:[Business Contact Email]],2,FALSE)</f>
        <v>Christine Ward</v>
      </c>
      <c r="E189" t="str">
        <f>VLOOKUP(A189,Table13[[Application]:[Business Contact Email]],3,FALSE)</f>
        <v>chward@uw.edu</v>
      </c>
    </row>
    <row r="190" spans="1:5" x14ac:dyDescent="0.25">
      <c r="A190" t="s">
        <v>296</v>
      </c>
      <c r="B190" t="s">
        <v>301</v>
      </c>
      <c r="C190" t="s">
        <v>302</v>
      </c>
      <c r="D190" t="str">
        <f>VLOOKUP(A190,Table13[[Application]:[Business Contact Email]],2,FALSE)</f>
        <v>Becky A Collord</v>
      </c>
      <c r="E190" t="str">
        <f>VLOOKUP(A190,Table13[[Application]:[Business Contact Email]],3,FALSE)</f>
        <v>bcollord@uw.edu</v>
      </c>
    </row>
    <row r="191" spans="1:5" x14ac:dyDescent="0.25">
      <c r="A191" t="s">
        <v>296</v>
      </c>
      <c r="B191" t="s">
        <v>297</v>
      </c>
      <c r="C191" t="s">
        <v>298</v>
      </c>
      <c r="D191" t="str">
        <f>VLOOKUP(A191,Table13[[Application]:[Business Contact Email]],2,FALSE)</f>
        <v>Becky A Collord</v>
      </c>
      <c r="E191" t="str">
        <f>VLOOKUP(A191,Table13[[Application]:[Business Contact Email]],3,FALSE)</f>
        <v>bcollord@uw.edu</v>
      </c>
    </row>
    <row r="192" spans="1:5" x14ac:dyDescent="0.25">
      <c r="A192" t="s">
        <v>296</v>
      </c>
      <c r="B192" t="s">
        <v>299</v>
      </c>
      <c r="C192" t="s">
        <v>300</v>
      </c>
      <c r="D192" t="str">
        <f>VLOOKUP(A192,Table13[[Application]:[Business Contact Email]],2,FALSE)</f>
        <v>Becky A Collord</v>
      </c>
      <c r="E192" t="str">
        <f>VLOOKUP(A192,Table13[[Application]:[Business Contact Email]],3,FALSE)</f>
        <v>bcollord@uw.edu</v>
      </c>
    </row>
    <row r="193" spans="1:5" x14ac:dyDescent="0.25">
      <c r="A193" t="s">
        <v>303</v>
      </c>
      <c r="B193" t="s">
        <v>304</v>
      </c>
      <c r="C193" t="s">
        <v>305</v>
      </c>
      <c r="D193" t="str">
        <f>VLOOKUP(A193,Table13[[Application]:[Business Contact Email]],2,FALSE)</f>
        <v>Adam Davis</v>
      </c>
      <c r="E193" t="str">
        <f>VLOOKUP(A193,Table13[[Application]:[Business Contact Email]],3,FALSE)</f>
        <v>adavis99@uw.edu</v>
      </c>
    </row>
    <row r="194" spans="1:5" x14ac:dyDescent="0.25">
      <c r="A194" t="s">
        <v>303</v>
      </c>
      <c r="B194" t="s">
        <v>306</v>
      </c>
      <c r="C194" t="s">
        <v>307</v>
      </c>
      <c r="D194" t="str">
        <f>VLOOKUP(A194,Table13[[Application]:[Business Contact Email]],2,FALSE)</f>
        <v>Adam Davis</v>
      </c>
      <c r="E194" t="str">
        <f>VLOOKUP(A194,Table13[[Application]:[Business Contact Email]],3,FALSE)</f>
        <v>adavis99@uw.edu</v>
      </c>
    </row>
    <row r="195" spans="1:5" x14ac:dyDescent="0.25">
      <c r="A195" t="s">
        <v>308</v>
      </c>
      <c r="B195" t="s">
        <v>311</v>
      </c>
      <c r="C195" t="s">
        <v>312</v>
      </c>
      <c r="D195" t="str">
        <f>VLOOKUP(A195,Table13[[Application]:[Business Contact Email]],2,FALSE)</f>
        <v>Sam Somphet</v>
      </c>
      <c r="E195" t="str">
        <f>VLOOKUP(A195,Table13[[Application]:[Business Contact Email]],3,FALSE)</f>
        <v>ssomphet@uw.edu</v>
      </c>
    </row>
    <row r="196" spans="1:5" x14ac:dyDescent="0.25">
      <c r="A196" t="s">
        <v>308</v>
      </c>
      <c r="B196" t="s">
        <v>309</v>
      </c>
      <c r="C196" t="s">
        <v>310</v>
      </c>
      <c r="D196" t="str">
        <f>VLOOKUP(A196,Table13[[Application]:[Business Contact Email]],2,FALSE)</f>
        <v>Sam Somphet</v>
      </c>
      <c r="E196" t="str">
        <f>VLOOKUP(A196,Table13[[Application]:[Business Contact Email]],3,FALSE)</f>
        <v>ssomphet@uw.edu</v>
      </c>
    </row>
    <row r="197" spans="1:5" x14ac:dyDescent="0.25">
      <c r="A197" t="s">
        <v>308</v>
      </c>
      <c r="B197" t="s">
        <v>313</v>
      </c>
      <c r="C197" t="s">
        <v>314</v>
      </c>
      <c r="D197" t="str">
        <f>VLOOKUP(A197,Table13[[Application]:[Business Contact Email]],2,FALSE)</f>
        <v>Sam Somphet</v>
      </c>
      <c r="E197" t="str">
        <f>VLOOKUP(A197,Table13[[Application]:[Business Contact Email]],3,FALSE)</f>
        <v>ssomphet@uw.edu</v>
      </c>
    </row>
    <row r="198" spans="1:5" x14ac:dyDescent="0.25">
      <c r="A198" t="s">
        <v>315</v>
      </c>
      <c r="B198" t="s">
        <v>316</v>
      </c>
      <c r="C198" t="s">
        <v>317</v>
      </c>
      <c r="D198" t="str">
        <f>VLOOKUP(A198,Table13[[Application]:[Business Contact Email]],2,FALSE)</f>
        <v>Gordon Scherer</v>
      </c>
      <c r="E198" t="str">
        <f>VLOOKUP(A198,Table13[[Application]:[Business Contact Email]],3,FALSE)</f>
        <v>schererg@uw.edu</v>
      </c>
    </row>
    <row r="199" spans="1:5" x14ac:dyDescent="0.25">
      <c r="A199" t="s">
        <v>315</v>
      </c>
      <c r="B199" t="s">
        <v>318</v>
      </c>
      <c r="C199" t="s">
        <v>319</v>
      </c>
      <c r="D199" t="str">
        <f>VLOOKUP(A199,Table13[[Application]:[Business Contact Email]],2,FALSE)</f>
        <v>Gordon Scherer</v>
      </c>
      <c r="E199" t="str">
        <f>VLOOKUP(A199,Table13[[Application]:[Business Contact Email]],3,FALSE)</f>
        <v>schererg@uw.edu</v>
      </c>
    </row>
    <row r="200" spans="1:5" x14ac:dyDescent="0.25">
      <c r="A200" t="s">
        <v>315</v>
      </c>
      <c r="B200" t="s">
        <v>318</v>
      </c>
      <c r="C200" t="s">
        <v>320</v>
      </c>
      <c r="D200" t="str">
        <f>VLOOKUP(A200,Table13[[Application]:[Business Contact Email]],2,FALSE)</f>
        <v>Gordon Scherer</v>
      </c>
      <c r="E200" t="str">
        <f>VLOOKUP(A200,Table13[[Application]:[Business Contact Email]],3,FALSE)</f>
        <v>schererg@uw.edu</v>
      </c>
    </row>
    <row r="201" spans="1:5" x14ac:dyDescent="0.25">
      <c r="A201" t="s">
        <v>315</v>
      </c>
      <c r="B201" t="s">
        <v>173</v>
      </c>
      <c r="C201" t="s">
        <v>174</v>
      </c>
      <c r="D201" t="str">
        <f>VLOOKUP(A201,Table13[[Application]:[Business Contact Email]],2,FALSE)</f>
        <v>Gordon Scherer</v>
      </c>
      <c r="E201" t="str">
        <f>VLOOKUP(A201,Table13[[Application]:[Business Contact Email]],3,FALSE)</f>
        <v>schererg@uw.edu</v>
      </c>
    </row>
    <row r="202" spans="1:5" x14ac:dyDescent="0.25">
      <c r="A202" t="s">
        <v>321</v>
      </c>
      <c r="B202" t="s">
        <v>309</v>
      </c>
      <c r="C202" t="s">
        <v>310</v>
      </c>
      <c r="D202" t="str">
        <f>VLOOKUP(A202,Table13[[Application]:[Business Contact Email]],2,FALSE)</f>
        <v>Sam Somphet</v>
      </c>
      <c r="E202" t="str">
        <f>VLOOKUP(A202,Table13[[Application]:[Business Contact Email]],3,FALSE)</f>
        <v>ssomphet@uw.edu</v>
      </c>
    </row>
    <row r="203" spans="1:5" x14ac:dyDescent="0.25">
      <c r="A203" t="s">
        <v>322</v>
      </c>
      <c r="B203" t="s">
        <v>311</v>
      </c>
      <c r="C203" t="s">
        <v>312</v>
      </c>
      <c r="D203" t="str">
        <f>VLOOKUP(A203,Table13[[Application]:[Business Contact Email]],2,FALSE)</f>
        <v>Sam Somphet</v>
      </c>
      <c r="E203" t="str">
        <f>VLOOKUP(A203,Table13[[Application]:[Business Contact Email]],3,FALSE)</f>
        <v>ssomphet@uw.edu</v>
      </c>
    </row>
    <row r="204" spans="1:5" x14ac:dyDescent="0.25">
      <c r="A204" t="s">
        <v>322</v>
      </c>
      <c r="B204" t="s">
        <v>309</v>
      </c>
      <c r="C204" t="s">
        <v>310</v>
      </c>
      <c r="D204" t="str">
        <f>VLOOKUP(A204,Table13[[Application]:[Business Contact Email]],2,FALSE)</f>
        <v>Sam Somphet</v>
      </c>
      <c r="E204" t="str">
        <f>VLOOKUP(A204,Table13[[Application]:[Business Contact Email]],3,FALSE)</f>
        <v>ssomphet@uw.edu</v>
      </c>
    </row>
    <row r="205" spans="1:5" x14ac:dyDescent="0.25">
      <c r="A205" t="s">
        <v>323</v>
      </c>
      <c r="B205" t="s">
        <v>313</v>
      </c>
      <c r="C205" t="s">
        <v>314</v>
      </c>
      <c r="D205" t="str">
        <f>VLOOKUP(A205,Table13[[Application]:[Business Contact Email]],2,FALSE)</f>
        <v>Sam Somphet</v>
      </c>
      <c r="E205" t="str">
        <f>VLOOKUP(A205,Table13[[Application]:[Business Contact Email]],3,FALSE)</f>
        <v>ssomphet@uw.edu</v>
      </c>
    </row>
    <row r="206" spans="1:5" x14ac:dyDescent="0.25">
      <c r="A206" t="s">
        <v>324</v>
      </c>
      <c r="B206" t="s">
        <v>325</v>
      </c>
      <c r="C206" t="s">
        <v>326</v>
      </c>
      <c r="D206" t="str">
        <f>VLOOKUP(A206,Table13[[Application]:[Business Contact Email]],2,FALSE)</f>
        <v>Amy Schrader</v>
      </c>
      <c r="E206" t="str">
        <f>VLOOKUP(A206,Table13[[Application]:[Business Contact Email]],3,FALSE)</f>
        <v>as22@uw.edu</v>
      </c>
    </row>
    <row r="207" spans="1:5" x14ac:dyDescent="0.25">
      <c r="A207" t="s">
        <v>327</v>
      </c>
      <c r="B207" t="s">
        <v>328</v>
      </c>
      <c r="C207" t="s">
        <v>329</v>
      </c>
      <c r="D207" t="str">
        <f>VLOOKUP(A207,Table13[[Application]:[Business Contact Email]],2,FALSE)</f>
        <v>Mark Perez</v>
      </c>
      <c r="E207" t="str">
        <f>VLOOKUP(A207,Table13[[Application]:[Business Contact Email]],3,FALSE)</f>
        <v>mperez1@uw.edu</v>
      </c>
    </row>
    <row r="208" spans="1:5" x14ac:dyDescent="0.25">
      <c r="A208" t="s">
        <v>330</v>
      </c>
      <c r="B208" t="s">
        <v>331</v>
      </c>
      <c r="C208" t="s">
        <v>332</v>
      </c>
      <c r="D208" t="str">
        <f>VLOOKUP(A208,Table13[[Application]:[Business Contact Email]],2,FALSE)</f>
        <v>Socrates Red</v>
      </c>
      <c r="E208" t="str">
        <f>VLOOKUP(A208,Table13[[Application]:[Business Contact Email]],3,FALSE)</f>
        <v>reds2@uw.edu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3"/>
  <sheetViews>
    <sheetView workbookViewId="0">
      <selection activeCell="B1" sqref="B1:C1"/>
    </sheetView>
  </sheetViews>
  <sheetFormatPr defaultRowHeight="15" x14ac:dyDescent="0.25"/>
  <cols>
    <col min="1" max="1" width="40.7109375" bestFit="1" customWidth="1"/>
    <col min="2" max="2" width="23.7109375" customWidth="1"/>
    <col min="3" max="3" width="23.28515625" customWidth="1"/>
    <col min="4" max="4" width="17.140625" customWidth="1"/>
    <col min="7" max="7" width="18" customWidth="1"/>
    <col min="8" max="8" width="23.28515625" customWidth="1"/>
    <col min="9" max="9" width="23.140625" customWidth="1"/>
  </cols>
  <sheetData>
    <row r="1" spans="1:9" x14ac:dyDescent="0.25">
      <c r="A1" t="s">
        <v>500</v>
      </c>
      <c r="B1" t="s">
        <v>499</v>
      </c>
      <c r="C1" t="s">
        <v>498</v>
      </c>
      <c r="D1" t="s">
        <v>497</v>
      </c>
      <c r="E1" t="s">
        <v>496</v>
      </c>
      <c r="F1" t="s">
        <v>495</v>
      </c>
      <c r="G1" t="s">
        <v>494</v>
      </c>
      <c r="H1" t="s">
        <v>493</v>
      </c>
      <c r="I1" t="s">
        <v>492</v>
      </c>
    </row>
    <row r="2" spans="1:9" x14ac:dyDescent="0.25">
      <c r="A2" t="s">
        <v>491</v>
      </c>
      <c r="B2" t="s">
        <v>490</v>
      </c>
      <c r="C2" t="s">
        <v>489</v>
      </c>
      <c r="D2" t="s">
        <v>335</v>
      </c>
    </row>
    <row r="3" spans="1:9" x14ac:dyDescent="0.25">
      <c r="A3" t="s">
        <v>0</v>
      </c>
      <c r="B3" t="s">
        <v>488</v>
      </c>
      <c r="C3" t="s">
        <v>487</v>
      </c>
      <c r="D3" t="s">
        <v>335</v>
      </c>
    </row>
    <row r="4" spans="1:9" x14ac:dyDescent="0.25">
      <c r="A4" t="s">
        <v>5</v>
      </c>
      <c r="B4" t="s">
        <v>353</v>
      </c>
      <c r="C4" t="s">
        <v>352</v>
      </c>
      <c r="D4" t="s">
        <v>335</v>
      </c>
    </row>
    <row r="5" spans="1:9" x14ac:dyDescent="0.25">
      <c r="A5" t="s">
        <v>14</v>
      </c>
      <c r="B5" t="s">
        <v>485</v>
      </c>
      <c r="C5" t="s">
        <v>484</v>
      </c>
      <c r="D5" t="s">
        <v>358</v>
      </c>
      <c r="E5">
        <v>2025</v>
      </c>
      <c r="F5">
        <v>9</v>
      </c>
      <c r="G5" t="s">
        <v>342</v>
      </c>
      <c r="H5">
        <v>4</v>
      </c>
      <c r="I5">
        <v>4</v>
      </c>
    </row>
    <row r="6" spans="1:9" x14ac:dyDescent="0.25">
      <c r="A6" t="s">
        <v>486</v>
      </c>
      <c r="B6" t="s">
        <v>485</v>
      </c>
      <c r="C6" t="s">
        <v>484</v>
      </c>
      <c r="D6" t="s">
        <v>335</v>
      </c>
    </row>
    <row r="7" spans="1:9" x14ac:dyDescent="0.25">
      <c r="A7" t="s">
        <v>483</v>
      </c>
      <c r="B7" t="s">
        <v>481</v>
      </c>
      <c r="C7" t="s">
        <v>480</v>
      </c>
      <c r="D7" t="s">
        <v>335</v>
      </c>
    </row>
    <row r="8" spans="1:9" x14ac:dyDescent="0.25">
      <c r="A8" t="s">
        <v>482</v>
      </c>
      <c r="B8" t="s">
        <v>481</v>
      </c>
      <c r="C8" t="s">
        <v>480</v>
      </c>
      <c r="D8" t="s">
        <v>335</v>
      </c>
    </row>
    <row r="9" spans="1:9" x14ac:dyDescent="0.25">
      <c r="A9" t="s">
        <v>479</v>
      </c>
      <c r="B9" t="s">
        <v>478</v>
      </c>
      <c r="C9" t="s">
        <v>477</v>
      </c>
      <c r="D9" t="s">
        <v>335</v>
      </c>
      <c r="E9">
        <v>2025</v>
      </c>
      <c r="F9">
        <v>9</v>
      </c>
      <c r="G9" t="s">
        <v>342</v>
      </c>
      <c r="H9">
        <v>13</v>
      </c>
      <c r="I9">
        <v>13</v>
      </c>
    </row>
    <row r="10" spans="1:9" x14ac:dyDescent="0.25">
      <c r="A10" t="s">
        <v>476</v>
      </c>
      <c r="B10" t="s">
        <v>460</v>
      </c>
      <c r="C10" t="s">
        <v>459</v>
      </c>
      <c r="D10" t="s">
        <v>335</v>
      </c>
      <c r="E10">
        <v>2025</v>
      </c>
      <c r="F10">
        <v>9</v>
      </c>
      <c r="G10" t="s">
        <v>443</v>
      </c>
      <c r="H10">
        <v>4</v>
      </c>
      <c r="I10">
        <v>2</v>
      </c>
    </row>
    <row r="11" spans="1:9" x14ac:dyDescent="0.25">
      <c r="A11" t="s">
        <v>476</v>
      </c>
      <c r="B11" t="s">
        <v>460</v>
      </c>
      <c r="C11" t="s">
        <v>459</v>
      </c>
      <c r="D11" t="s">
        <v>335</v>
      </c>
      <c r="E11">
        <v>2025</v>
      </c>
      <c r="F11">
        <v>9</v>
      </c>
      <c r="G11" t="s">
        <v>370</v>
      </c>
      <c r="H11">
        <v>4</v>
      </c>
      <c r="I11">
        <v>3</v>
      </c>
    </row>
    <row r="12" spans="1:9" x14ac:dyDescent="0.25">
      <c r="A12" t="s">
        <v>39</v>
      </c>
      <c r="B12" t="s">
        <v>475</v>
      </c>
      <c r="C12" t="s">
        <v>474</v>
      </c>
      <c r="D12" t="s">
        <v>335</v>
      </c>
    </row>
    <row r="13" spans="1:9" x14ac:dyDescent="0.25">
      <c r="A13" t="s">
        <v>473</v>
      </c>
      <c r="B13" t="s">
        <v>472</v>
      </c>
      <c r="C13" t="s">
        <v>471</v>
      </c>
      <c r="D13" t="s">
        <v>335</v>
      </c>
    </row>
    <row r="14" spans="1:9" x14ac:dyDescent="0.25">
      <c r="A14" t="s">
        <v>42</v>
      </c>
      <c r="B14" t="s">
        <v>470</v>
      </c>
      <c r="C14" t="s">
        <v>469</v>
      </c>
      <c r="D14" t="s">
        <v>335</v>
      </c>
    </row>
    <row r="15" spans="1:9" x14ac:dyDescent="0.25">
      <c r="A15" t="s">
        <v>468</v>
      </c>
      <c r="B15" t="s">
        <v>467</v>
      </c>
      <c r="C15" t="s">
        <v>466</v>
      </c>
      <c r="D15" t="s">
        <v>335</v>
      </c>
    </row>
    <row r="16" spans="1:9" x14ac:dyDescent="0.25">
      <c r="A16" t="s">
        <v>55</v>
      </c>
      <c r="B16" t="s">
        <v>465</v>
      </c>
      <c r="C16" t="s">
        <v>464</v>
      </c>
      <c r="D16" t="s">
        <v>335</v>
      </c>
    </row>
    <row r="17" spans="1:9" x14ac:dyDescent="0.25">
      <c r="A17" t="s">
        <v>58</v>
      </c>
      <c r="B17" t="s">
        <v>460</v>
      </c>
      <c r="C17" t="s">
        <v>459</v>
      </c>
      <c r="D17" t="s">
        <v>335</v>
      </c>
      <c r="E17">
        <v>2025</v>
      </c>
      <c r="F17">
        <v>9</v>
      </c>
      <c r="G17" t="s">
        <v>370</v>
      </c>
      <c r="H17">
        <v>5</v>
      </c>
      <c r="I17">
        <v>4</v>
      </c>
    </row>
    <row r="18" spans="1:9" x14ac:dyDescent="0.25">
      <c r="A18" t="s">
        <v>463</v>
      </c>
      <c r="B18" t="s">
        <v>460</v>
      </c>
      <c r="C18" t="s">
        <v>459</v>
      </c>
      <c r="D18" t="s">
        <v>335</v>
      </c>
    </row>
    <row r="19" spans="1:9" x14ac:dyDescent="0.25">
      <c r="A19" t="s">
        <v>462</v>
      </c>
      <c r="B19" t="s">
        <v>460</v>
      </c>
      <c r="C19" t="s">
        <v>459</v>
      </c>
      <c r="D19" t="s">
        <v>335</v>
      </c>
    </row>
    <row r="20" spans="1:9" x14ac:dyDescent="0.25">
      <c r="A20" t="s">
        <v>461</v>
      </c>
      <c r="B20" t="s">
        <v>460</v>
      </c>
      <c r="C20" t="s">
        <v>459</v>
      </c>
      <c r="D20" t="s">
        <v>335</v>
      </c>
    </row>
    <row r="21" spans="1:9" x14ac:dyDescent="0.25">
      <c r="A21" t="s">
        <v>458</v>
      </c>
      <c r="B21" t="s">
        <v>392</v>
      </c>
      <c r="C21" t="s">
        <v>391</v>
      </c>
      <c r="D21" t="s">
        <v>335</v>
      </c>
      <c r="E21">
        <v>2025</v>
      </c>
      <c r="F21">
        <v>9</v>
      </c>
      <c r="G21" t="s">
        <v>342</v>
      </c>
      <c r="H21">
        <v>1</v>
      </c>
      <c r="I21">
        <v>0</v>
      </c>
    </row>
    <row r="22" spans="1:9" x14ac:dyDescent="0.25">
      <c r="A22" t="s">
        <v>458</v>
      </c>
      <c r="B22" t="s">
        <v>392</v>
      </c>
      <c r="C22" t="s">
        <v>391</v>
      </c>
      <c r="D22" t="s">
        <v>335</v>
      </c>
      <c r="E22">
        <v>2025</v>
      </c>
      <c r="F22">
        <v>9</v>
      </c>
      <c r="G22" t="s">
        <v>457</v>
      </c>
      <c r="H22">
        <v>2</v>
      </c>
      <c r="I22">
        <v>17</v>
      </c>
    </row>
    <row r="23" spans="1:9" x14ac:dyDescent="0.25">
      <c r="A23" t="s">
        <v>81</v>
      </c>
      <c r="B23" t="s">
        <v>456</v>
      </c>
      <c r="C23" t="s">
        <v>455</v>
      </c>
      <c r="D23" t="s">
        <v>335</v>
      </c>
      <c r="E23">
        <v>2025</v>
      </c>
      <c r="F23">
        <v>9</v>
      </c>
      <c r="G23" t="s">
        <v>370</v>
      </c>
      <c r="H23">
        <v>4</v>
      </c>
      <c r="I23">
        <v>1</v>
      </c>
    </row>
    <row r="24" spans="1:9" x14ac:dyDescent="0.25">
      <c r="A24" t="s">
        <v>454</v>
      </c>
      <c r="B24" t="s">
        <v>350</v>
      </c>
      <c r="C24" t="s">
        <v>349</v>
      </c>
      <c r="D24" t="s">
        <v>358</v>
      </c>
    </row>
    <row r="25" spans="1:9" x14ac:dyDescent="0.25">
      <c r="A25" t="s">
        <v>86</v>
      </c>
      <c r="B25" t="s">
        <v>396</v>
      </c>
      <c r="C25" t="s">
        <v>395</v>
      </c>
      <c r="D25" t="s">
        <v>335</v>
      </c>
      <c r="E25">
        <v>2025</v>
      </c>
      <c r="F25">
        <v>9</v>
      </c>
      <c r="G25" t="s">
        <v>370</v>
      </c>
      <c r="H25">
        <v>6</v>
      </c>
      <c r="I25">
        <v>1</v>
      </c>
    </row>
    <row r="26" spans="1:9" x14ac:dyDescent="0.25">
      <c r="A26" t="s">
        <v>135</v>
      </c>
      <c r="B26" t="s">
        <v>449</v>
      </c>
      <c r="C26" t="s">
        <v>448</v>
      </c>
      <c r="D26" t="s">
        <v>335</v>
      </c>
    </row>
    <row r="27" spans="1:9" x14ac:dyDescent="0.25">
      <c r="A27" t="s">
        <v>138</v>
      </c>
      <c r="B27" t="s">
        <v>449</v>
      </c>
      <c r="C27" t="s">
        <v>448</v>
      </c>
      <c r="D27" t="s">
        <v>335</v>
      </c>
    </row>
    <row r="28" spans="1:9" x14ac:dyDescent="0.25">
      <c r="A28" t="s">
        <v>141</v>
      </c>
      <c r="B28" t="s">
        <v>453</v>
      </c>
      <c r="C28" t="s">
        <v>452</v>
      </c>
      <c r="D28" t="s">
        <v>335</v>
      </c>
    </row>
    <row r="29" spans="1:9" x14ac:dyDescent="0.25">
      <c r="A29" t="s">
        <v>142</v>
      </c>
      <c r="B29" t="s">
        <v>449</v>
      </c>
      <c r="C29" t="s">
        <v>448</v>
      </c>
      <c r="D29" t="s">
        <v>335</v>
      </c>
    </row>
    <row r="30" spans="1:9" x14ac:dyDescent="0.25">
      <c r="A30" t="s">
        <v>143</v>
      </c>
      <c r="B30" t="s">
        <v>451</v>
      </c>
      <c r="C30" t="s">
        <v>450</v>
      </c>
      <c r="D30" t="s">
        <v>335</v>
      </c>
    </row>
    <row r="31" spans="1:9" x14ac:dyDescent="0.25">
      <c r="A31" t="s">
        <v>163</v>
      </c>
      <c r="B31" t="s">
        <v>449</v>
      </c>
      <c r="C31" t="s">
        <v>448</v>
      </c>
      <c r="D31" t="s">
        <v>335</v>
      </c>
    </row>
    <row r="32" spans="1:9" x14ac:dyDescent="0.25">
      <c r="A32" t="s">
        <v>166</v>
      </c>
      <c r="B32" t="s">
        <v>449</v>
      </c>
      <c r="C32" t="s">
        <v>448</v>
      </c>
      <c r="D32" t="s">
        <v>335</v>
      </c>
    </row>
    <row r="33" spans="1:9" x14ac:dyDescent="0.25">
      <c r="A33" t="s">
        <v>171</v>
      </c>
      <c r="B33" t="s">
        <v>447</v>
      </c>
      <c r="C33" t="s">
        <v>446</v>
      </c>
      <c r="D33" t="s">
        <v>335</v>
      </c>
    </row>
    <row r="34" spans="1:9" x14ac:dyDescent="0.25">
      <c r="A34" t="s">
        <v>445</v>
      </c>
      <c r="D34" t="s">
        <v>335</v>
      </c>
    </row>
    <row r="35" spans="1:9" x14ac:dyDescent="0.25">
      <c r="A35" t="s">
        <v>444</v>
      </c>
      <c r="B35" t="s">
        <v>350</v>
      </c>
      <c r="C35" t="s">
        <v>349</v>
      </c>
      <c r="D35" t="s">
        <v>358</v>
      </c>
      <c r="E35">
        <v>2025</v>
      </c>
      <c r="F35">
        <v>9</v>
      </c>
      <c r="G35" t="s">
        <v>443</v>
      </c>
      <c r="H35">
        <v>1</v>
      </c>
      <c r="I35">
        <v>1</v>
      </c>
    </row>
    <row r="36" spans="1:9" x14ac:dyDescent="0.25">
      <c r="A36" t="s">
        <v>442</v>
      </c>
      <c r="D36" t="s">
        <v>335</v>
      </c>
    </row>
    <row r="37" spans="1:9" x14ac:dyDescent="0.25">
      <c r="A37" t="s">
        <v>441</v>
      </c>
      <c r="D37" t="s">
        <v>335</v>
      </c>
    </row>
    <row r="38" spans="1:9" x14ac:dyDescent="0.25">
      <c r="A38" t="s">
        <v>172</v>
      </c>
      <c r="B38" t="s">
        <v>440</v>
      </c>
      <c r="C38" t="s">
        <v>439</v>
      </c>
      <c r="D38" t="s">
        <v>335</v>
      </c>
      <c r="E38">
        <v>2025</v>
      </c>
      <c r="F38">
        <v>9</v>
      </c>
      <c r="G38" t="s">
        <v>370</v>
      </c>
      <c r="H38">
        <v>5</v>
      </c>
      <c r="I38">
        <v>7</v>
      </c>
    </row>
    <row r="39" spans="1:9" x14ac:dyDescent="0.25">
      <c r="A39" t="s">
        <v>438</v>
      </c>
      <c r="B39" t="s">
        <v>437</v>
      </c>
      <c r="C39" t="s">
        <v>436</v>
      </c>
      <c r="D39" t="s">
        <v>335</v>
      </c>
    </row>
    <row r="40" spans="1:9" x14ac:dyDescent="0.25">
      <c r="A40" t="s">
        <v>435</v>
      </c>
      <c r="B40" t="s">
        <v>392</v>
      </c>
      <c r="C40" t="s">
        <v>391</v>
      </c>
      <c r="D40" t="s">
        <v>335</v>
      </c>
    </row>
    <row r="41" spans="1:9" x14ac:dyDescent="0.25">
      <c r="A41" t="s">
        <v>175</v>
      </c>
      <c r="B41" t="s">
        <v>434</v>
      </c>
      <c r="C41" t="s">
        <v>433</v>
      </c>
      <c r="D41" t="s">
        <v>335</v>
      </c>
    </row>
    <row r="42" spans="1:9" x14ac:dyDescent="0.25">
      <c r="A42" t="s">
        <v>190</v>
      </c>
      <c r="B42" t="s">
        <v>432</v>
      </c>
      <c r="C42" t="s">
        <v>431</v>
      </c>
      <c r="D42" t="s">
        <v>335</v>
      </c>
      <c r="E42">
        <v>2025</v>
      </c>
      <c r="F42">
        <v>9</v>
      </c>
      <c r="G42" t="s">
        <v>370</v>
      </c>
      <c r="H42">
        <v>1</v>
      </c>
      <c r="I42">
        <v>0</v>
      </c>
    </row>
    <row r="43" spans="1:9" x14ac:dyDescent="0.25">
      <c r="A43" t="s">
        <v>193</v>
      </c>
      <c r="B43" t="s">
        <v>430</v>
      </c>
      <c r="C43" t="s">
        <v>429</v>
      </c>
      <c r="D43" t="s">
        <v>335</v>
      </c>
    </row>
    <row r="44" spans="1:9" x14ac:dyDescent="0.25">
      <c r="A44" t="s">
        <v>196</v>
      </c>
      <c r="B44" t="s">
        <v>428</v>
      </c>
      <c r="C44" t="s">
        <v>427</v>
      </c>
      <c r="D44" t="s">
        <v>335</v>
      </c>
    </row>
    <row r="45" spans="1:9" x14ac:dyDescent="0.25">
      <c r="A45" t="s">
        <v>201</v>
      </c>
      <c r="B45" t="s">
        <v>426</v>
      </c>
      <c r="C45" t="s">
        <v>425</v>
      </c>
      <c r="D45" t="s">
        <v>335</v>
      </c>
    </row>
    <row r="46" spans="1:9" x14ac:dyDescent="0.25">
      <c r="A46" t="s">
        <v>216</v>
      </c>
      <c r="B46" t="s">
        <v>426</v>
      </c>
      <c r="C46" t="s">
        <v>425</v>
      </c>
      <c r="D46" t="s">
        <v>335</v>
      </c>
    </row>
    <row r="47" spans="1:9" x14ac:dyDescent="0.25">
      <c r="A47" t="s">
        <v>217</v>
      </c>
      <c r="B47" t="s">
        <v>424</v>
      </c>
      <c r="C47" t="s">
        <v>423</v>
      </c>
      <c r="D47" t="s">
        <v>335</v>
      </c>
    </row>
    <row r="48" spans="1:9" x14ac:dyDescent="0.25">
      <c r="A48" t="s">
        <v>422</v>
      </c>
      <c r="B48" t="s">
        <v>360</v>
      </c>
      <c r="C48" t="s">
        <v>359</v>
      </c>
      <c r="D48" t="s">
        <v>335</v>
      </c>
      <c r="E48">
        <v>2025</v>
      </c>
      <c r="F48">
        <v>9</v>
      </c>
      <c r="G48" t="s">
        <v>342</v>
      </c>
      <c r="H48">
        <v>4</v>
      </c>
      <c r="I48">
        <v>3</v>
      </c>
    </row>
    <row r="49" spans="1:9" x14ac:dyDescent="0.25">
      <c r="A49" t="s">
        <v>421</v>
      </c>
      <c r="B49" t="s">
        <v>420</v>
      </c>
      <c r="C49" t="s">
        <v>419</v>
      </c>
      <c r="D49" t="s">
        <v>335</v>
      </c>
    </row>
    <row r="50" spans="1:9" x14ac:dyDescent="0.25">
      <c r="A50" t="s">
        <v>224</v>
      </c>
      <c r="B50" t="s">
        <v>340</v>
      </c>
      <c r="C50" t="s">
        <v>339</v>
      </c>
      <c r="D50" t="s">
        <v>335</v>
      </c>
      <c r="E50">
        <v>2025</v>
      </c>
      <c r="F50">
        <v>9</v>
      </c>
      <c r="G50" t="s">
        <v>342</v>
      </c>
      <c r="H50">
        <v>1</v>
      </c>
      <c r="I50">
        <v>0</v>
      </c>
    </row>
    <row r="51" spans="1:9" x14ac:dyDescent="0.25">
      <c r="A51" t="s">
        <v>418</v>
      </c>
      <c r="B51" t="s">
        <v>417</v>
      </c>
      <c r="C51" t="s">
        <v>416</v>
      </c>
      <c r="D51" t="s">
        <v>335</v>
      </c>
    </row>
    <row r="52" spans="1:9" x14ac:dyDescent="0.25">
      <c r="A52" t="s">
        <v>233</v>
      </c>
      <c r="B52" t="s">
        <v>415</v>
      </c>
      <c r="C52" t="s">
        <v>414</v>
      </c>
      <c r="D52" t="s">
        <v>335</v>
      </c>
      <c r="E52">
        <v>2025</v>
      </c>
      <c r="F52">
        <v>9</v>
      </c>
      <c r="G52" t="s">
        <v>342</v>
      </c>
      <c r="H52">
        <v>2</v>
      </c>
      <c r="I52">
        <v>2</v>
      </c>
    </row>
    <row r="53" spans="1:9" x14ac:dyDescent="0.25">
      <c r="A53" t="s">
        <v>233</v>
      </c>
      <c r="B53" t="s">
        <v>415</v>
      </c>
      <c r="C53" t="s">
        <v>414</v>
      </c>
      <c r="D53" t="s">
        <v>335</v>
      </c>
      <c r="E53">
        <v>2025</v>
      </c>
      <c r="F53">
        <v>9</v>
      </c>
      <c r="G53" t="s">
        <v>370</v>
      </c>
      <c r="H53">
        <v>1</v>
      </c>
      <c r="I53">
        <v>1</v>
      </c>
    </row>
    <row r="54" spans="1:9" x14ac:dyDescent="0.25">
      <c r="A54" t="s">
        <v>240</v>
      </c>
      <c r="B54" t="s">
        <v>413</v>
      </c>
      <c r="C54" t="s">
        <v>412</v>
      </c>
      <c r="D54" t="s">
        <v>335</v>
      </c>
    </row>
    <row r="55" spans="1:9" x14ac:dyDescent="0.25">
      <c r="A55" t="s">
        <v>245</v>
      </c>
      <c r="B55" t="s">
        <v>411</v>
      </c>
      <c r="C55" t="s">
        <v>410</v>
      </c>
      <c r="D55" t="s">
        <v>335</v>
      </c>
      <c r="E55">
        <v>2025</v>
      </c>
      <c r="F55">
        <v>9</v>
      </c>
      <c r="G55" t="s">
        <v>370</v>
      </c>
      <c r="H55">
        <v>1</v>
      </c>
      <c r="I55">
        <v>1</v>
      </c>
    </row>
    <row r="56" spans="1:9" x14ac:dyDescent="0.25">
      <c r="A56" t="s">
        <v>252</v>
      </c>
      <c r="B56" t="s">
        <v>409</v>
      </c>
      <c r="C56" t="s">
        <v>408</v>
      </c>
      <c r="D56" t="s">
        <v>335</v>
      </c>
      <c r="E56">
        <v>2025</v>
      </c>
      <c r="F56">
        <v>9</v>
      </c>
      <c r="G56" t="s">
        <v>370</v>
      </c>
      <c r="H56">
        <v>2</v>
      </c>
      <c r="I56">
        <v>4</v>
      </c>
    </row>
    <row r="57" spans="1:9" x14ac:dyDescent="0.25">
      <c r="A57" t="s">
        <v>268</v>
      </c>
      <c r="B57" t="s">
        <v>407</v>
      </c>
      <c r="C57" t="s">
        <v>406</v>
      </c>
      <c r="D57" t="s">
        <v>335</v>
      </c>
      <c r="E57">
        <v>2025</v>
      </c>
      <c r="F57">
        <v>9</v>
      </c>
      <c r="G57" t="s">
        <v>370</v>
      </c>
      <c r="H57">
        <v>2</v>
      </c>
      <c r="I57">
        <v>5</v>
      </c>
    </row>
    <row r="58" spans="1:9" x14ac:dyDescent="0.25">
      <c r="A58" t="s">
        <v>275</v>
      </c>
      <c r="B58" t="s">
        <v>405</v>
      </c>
      <c r="C58" t="s">
        <v>404</v>
      </c>
      <c r="D58" t="s">
        <v>335</v>
      </c>
    </row>
    <row r="59" spans="1:9" x14ac:dyDescent="0.25">
      <c r="A59" t="s">
        <v>278</v>
      </c>
      <c r="B59" t="s">
        <v>403</v>
      </c>
      <c r="C59" t="s">
        <v>402</v>
      </c>
      <c r="D59" t="s">
        <v>335</v>
      </c>
      <c r="E59">
        <v>2025</v>
      </c>
      <c r="F59">
        <v>9</v>
      </c>
      <c r="G59" t="s">
        <v>370</v>
      </c>
      <c r="H59">
        <v>6</v>
      </c>
      <c r="I59">
        <v>7</v>
      </c>
    </row>
    <row r="60" spans="1:9" x14ac:dyDescent="0.25">
      <c r="A60" t="s">
        <v>293</v>
      </c>
      <c r="B60" t="s">
        <v>401</v>
      </c>
      <c r="C60" t="s">
        <v>400</v>
      </c>
      <c r="D60" t="s">
        <v>335</v>
      </c>
    </row>
    <row r="61" spans="1:9" x14ac:dyDescent="0.25">
      <c r="A61" t="s">
        <v>303</v>
      </c>
      <c r="B61" t="s">
        <v>399</v>
      </c>
      <c r="C61" t="s">
        <v>398</v>
      </c>
      <c r="D61" t="s">
        <v>335</v>
      </c>
      <c r="E61">
        <v>2025</v>
      </c>
      <c r="F61">
        <v>9</v>
      </c>
      <c r="G61" t="s">
        <v>370</v>
      </c>
      <c r="H61">
        <v>3</v>
      </c>
      <c r="I61">
        <v>3</v>
      </c>
    </row>
    <row r="62" spans="1:9" x14ac:dyDescent="0.25">
      <c r="A62" t="s">
        <v>397</v>
      </c>
      <c r="B62" t="s">
        <v>396</v>
      </c>
      <c r="C62" t="s">
        <v>395</v>
      </c>
      <c r="D62" t="s">
        <v>335</v>
      </c>
    </row>
    <row r="63" spans="1:9" x14ac:dyDescent="0.25">
      <c r="A63" t="s">
        <v>394</v>
      </c>
      <c r="D63" t="s">
        <v>335</v>
      </c>
    </row>
    <row r="64" spans="1:9" x14ac:dyDescent="0.25">
      <c r="A64" t="s">
        <v>321</v>
      </c>
      <c r="B64" t="s">
        <v>367</v>
      </c>
      <c r="C64" t="s">
        <v>366</v>
      </c>
      <c r="D64" t="s">
        <v>335</v>
      </c>
    </row>
    <row r="65" spans="1:9" x14ac:dyDescent="0.25">
      <c r="A65" t="s">
        <v>322</v>
      </c>
      <c r="B65" t="s">
        <v>367</v>
      </c>
      <c r="C65" t="s">
        <v>366</v>
      </c>
      <c r="D65" t="s">
        <v>335</v>
      </c>
    </row>
    <row r="66" spans="1:9" x14ac:dyDescent="0.25">
      <c r="A66" t="s">
        <v>323</v>
      </c>
      <c r="B66" t="s">
        <v>367</v>
      </c>
      <c r="C66" t="s">
        <v>366</v>
      </c>
      <c r="D66" t="s">
        <v>335</v>
      </c>
    </row>
    <row r="67" spans="1:9" x14ac:dyDescent="0.25">
      <c r="A67" t="s">
        <v>393</v>
      </c>
      <c r="B67" t="s">
        <v>392</v>
      </c>
      <c r="C67" t="s">
        <v>391</v>
      </c>
      <c r="D67" t="s">
        <v>335</v>
      </c>
    </row>
    <row r="68" spans="1:9" x14ac:dyDescent="0.25">
      <c r="A68" t="s">
        <v>324</v>
      </c>
      <c r="B68" t="s">
        <v>390</v>
      </c>
      <c r="C68" t="s">
        <v>389</v>
      </c>
      <c r="D68" t="s">
        <v>335</v>
      </c>
    </row>
    <row r="69" spans="1:9" x14ac:dyDescent="0.25">
      <c r="A69" t="s">
        <v>327</v>
      </c>
      <c r="B69" t="s">
        <v>388</v>
      </c>
      <c r="C69" t="s">
        <v>387</v>
      </c>
      <c r="D69" t="s">
        <v>335</v>
      </c>
    </row>
    <row r="70" spans="1:9" x14ac:dyDescent="0.25">
      <c r="A70" t="s">
        <v>386</v>
      </c>
      <c r="B70" t="s">
        <v>385</v>
      </c>
      <c r="C70" t="s">
        <v>384</v>
      </c>
      <c r="D70" t="s">
        <v>335</v>
      </c>
    </row>
    <row r="71" spans="1:9" x14ac:dyDescent="0.25">
      <c r="A71" t="s">
        <v>383</v>
      </c>
      <c r="B71" t="s">
        <v>344</v>
      </c>
      <c r="C71" t="s">
        <v>343</v>
      </c>
      <c r="D71" t="s">
        <v>335</v>
      </c>
    </row>
    <row r="72" spans="1:9" x14ac:dyDescent="0.25">
      <c r="A72" t="s">
        <v>330</v>
      </c>
      <c r="B72" t="s">
        <v>344</v>
      </c>
      <c r="C72" t="s">
        <v>343</v>
      </c>
      <c r="D72" t="s">
        <v>335</v>
      </c>
    </row>
    <row r="73" spans="1:9" x14ac:dyDescent="0.25">
      <c r="A73" t="s">
        <v>382</v>
      </c>
      <c r="B73" t="s">
        <v>344</v>
      </c>
      <c r="C73" t="s">
        <v>343</v>
      </c>
      <c r="D73" t="s">
        <v>335</v>
      </c>
    </row>
    <row r="74" spans="1:9" x14ac:dyDescent="0.25">
      <c r="A74" t="s">
        <v>381</v>
      </c>
      <c r="B74" t="s">
        <v>380</v>
      </c>
      <c r="C74" t="s">
        <v>379</v>
      </c>
      <c r="D74" t="s">
        <v>335</v>
      </c>
    </row>
    <row r="75" spans="1:9" x14ac:dyDescent="0.25">
      <c r="A75" t="s">
        <v>378</v>
      </c>
      <c r="B75" t="s">
        <v>344</v>
      </c>
      <c r="C75" t="s">
        <v>343</v>
      </c>
      <c r="D75" t="s">
        <v>335</v>
      </c>
    </row>
    <row r="76" spans="1:9" x14ac:dyDescent="0.25">
      <c r="A76" t="s">
        <v>377</v>
      </c>
      <c r="B76" t="s">
        <v>344</v>
      </c>
      <c r="C76" t="s">
        <v>343</v>
      </c>
      <c r="D76" t="s">
        <v>335</v>
      </c>
    </row>
    <row r="77" spans="1:9" x14ac:dyDescent="0.25">
      <c r="A77" t="s">
        <v>376</v>
      </c>
      <c r="B77" t="s">
        <v>344</v>
      </c>
      <c r="C77" t="s">
        <v>343</v>
      </c>
      <c r="D77" t="s">
        <v>335</v>
      </c>
    </row>
    <row r="78" spans="1:9" x14ac:dyDescent="0.25">
      <c r="A78" t="s">
        <v>375</v>
      </c>
      <c r="B78" t="s">
        <v>344</v>
      </c>
      <c r="C78" t="s">
        <v>343</v>
      </c>
      <c r="D78" t="s">
        <v>335</v>
      </c>
    </row>
    <row r="79" spans="1:9" x14ac:dyDescent="0.25">
      <c r="A79" t="s">
        <v>296</v>
      </c>
      <c r="B79" t="s">
        <v>374</v>
      </c>
      <c r="C79" t="s">
        <v>373</v>
      </c>
      <c r="D79" t="s">
        <v>335</v>
      </c>
    </row>
    <row r="80" spans="1:9" x14ac:dyDescent="0.25">
      <c r="A80" t="s">
        <v>315</v>
      </c>
      <c r="B80" t="s">
        <v>372</v>
      </c>
      <c r="C80" t="s">
        <v>371</v>
      </c>
      <c r="D80" t="s">
        <v>335</v>
      </c>
      <c r="E80">
        <v>2025</v>
      </c>
      <c r="F80">
        <v>9</v>
      </c>
      <c r="G80" t="s">
        <v>370</v>
      </c>
      <c r="H80">
        <v>1</v>
      </c>
      <c r="I80">
        <v>1</v>
      </c>
    </row>
    <row r="81" spans="1:9" x14ac:dyDescent="0.25">
      <c r="A81" t="s">
        <v>369</v>
      </c>
      <c r="B81" t="s">
        <v>350</v>
      </c>
      <c r="C81" t="s">
        <v>349</v>
      </c>
      <c r="D81" t="s">
        <v>358</v>
      </c>
    </row>
    <row r="82" spans="1:9" x14ac:dyDescent="0.25">
      <c r="A82" t="s">
        <v>368</v>
      </c>
      <c r="B82" t="s">
        <v>350</v>
      </c>
      <c r="C82" t="s">
        <v>349</v>
      </c>
      <c r="D82" t="s">
        <v>358</v>
      </c>
    </row>
    <row r="83" spans="1:9" x14ac:dyDescent="0.25">
      <c r="A83" t="s">
        <v>308</v>
      </c>
      <c r="B83" t="s">
        <v>367</v>
      </c>
      <c r="C83" t="s">
        <v>366</v>
      </c>
      <c r="D83" t="s">
        <v>358</v>
      </c>
    </row>
    <row r="84" spans="1:9" x14ac:dyDescent="0.25">
      <c r="A84" t="s">
        <v>365</v>
      </c>
      <c r="B84" t="s">
        <v>364</v>
      </c>
      <c r="C84" t="s">
        <v>363</v>
      </c>
      <c r="D84" t="s">
        <v>335</v>
      </c>
    </row>
    <row r="85" spans="1:9" x14ac:dyDescent="0.25">
      <c r="A85" t="s">
        <v>362</v>
      </c>
      <c r="B85" t="s">
        <v>350</v>
      </c>
      <c r="C85" t="s">
        <v>349</v>
      </c>
      <c r="D85" t="s">
        <v>358</v>
      </c>
    </row>
    <row r="86" spans="1:9" x14ac:dyDescent="0.25">
      <c r="A86" t="s">
        <v>361</v>
      </c>
      <c r="B86" t="s">
        <v>360</v>
      </c>
      <c r="C86" t="s">
        <v>359</v>
      </c>
      <c r="D86" t="s">
        <v>358</v>
      </c>
      <c r="E86">
        <v>2025</v>
      </c>
      <c r="F86">
        <v>9</v>
      </c>
      <c r="G86" t="s">
        <v>342</v>
      </c>
      <c r="H86">
        <v>2</v>
      </c>
      <c r="I86">
        <v>2</v>
      </c>
    </row>
    <row r="87" spans="1:9" x14ac:dyDescent="0.25">
      <c r="A87" t="s">
        <v>357</v>
      </c>
      <c r="B87" t="s">
        <v>356</v>
      </c>
      <c r="C87" t="s">
        <v>355</v>
      </c>
      <c r="D87" t="s">
        <v>335</v>
      </c>
    </row>
    <row r="88" spans="1:9" x14ac:dyDescent="0.25">
      <c r="A88" t="s">
        <v>354</v>
      </c>
      <c r="B88" t="s">
        <v>353</v>
      </c>
      <c r="C88" t="s">
        <v>352</v>
      </c>
      <c r="D88" t="s">
        <v>335</v>
      </c>
    </row>
    <row r="89" spans="1:9" x14ac:dyDescent="0.25">
      <c r="A89" t="s">
        <v>351</v>
      </c>
      <c r="B89" t="s">
        <v>350</v>
      </c>
      <c r="C89" t="s">
        <v>349</v>
      </c>
      <c r="D89" t="s">
        <v>335</v>
      </c>
    </row>
    <row r="90" spans="1:9" x14ac:dyDescent="0.25">
      <c r="A90" t="s">
        <v>348</v>
      </c>
      <c r="B90" t="s">
        <v>347</v>
      </c>
      <c r="C90" t="s">
        <v>346</v>
      </c>
      <c r="D90" t="s">
        <v>335</v>
      </c>
    </row>
    <row r="91" spans="1:9" x14ac:dyDescent="0.25">
      <c r="A91" t="s">
        <v>345</v>
      </c>
      <c r="B91" t="s">
        <v>344</v>
      </c>
      <c r="C91" t="s">
        <v>343</v>
      </c>
      <c r="D91" t="s">
        <v>335</v>
      </c>
      <c r="E91">
        <v>2025</v>
      </c>
      <c r="F91">
        <v>9</v>
      </c>
      <c r="G91" t="s">
        <v>342</v>
      </c>
      <c r="H91">
        <v>3</v>
      </c>
      <c r="I91">
        <v>2</v>
      </c>
    </row>
    <row r="92" spans="1:9" x14ac:dyDescent="0.25">
      <c r="A92" t="s">
        <v>341</v>
      </c>
      <c r="B92" t="s">
        <v>340</v>
      </c>
      <c r="C92" t="s">
        <v>339</v>
      </c>
      <c r="D92" t="s">
        <v>335</v>
      </c>
    </row>
    <row r="93" spans="1:9" x14ac:dyDescent="0.25">
      <c r="A93" t="s">
        <v>338</v>
      </c>
      <c r="B93" t="s">
        <v>337</v>
      </c>
      <c r="C93" t="s">
        <v>336</v>
      </c>
      <c r="D93" t="s">
        <v>335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81f6be7-e0eb-497e-918c-c198dfde3fb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A70A6F06059646832ECBACB143F792" ma:contentTypeVersion="18" ma:contentTypeDescription="Create a new document." ma:contentTypeScope="" ma:versionID="8311ce74eda27620c2aa1d54950c5248">
  <xsd:schema xmlns:xsd="http://www.w3.org/2001/XMLSchema" xmlns:xs="http://www.w3.org/2001/XMLSchema" xmlns:p="http://schemas.microsoft.com/office/2006/metadata/properties" xmlns:ns3="381f6be7-e0eb-497e-918c-c198dfde3fbf" xmlns:ns4="3638f62c-bbe6-43ed-946a-102255465185" targetNamespace="http://schemas.microsoft.com/office/2006/metadata/properties" ma:root="true" ma:fieldsID="6c9f234c025b65c99ebb06f2b14d3d33" ns3:_="" ns4:_="">
    <xsd:import namespace="381f6be7-e0eb-497e-918c-c198dfde3fbf"/>
    <xsd:import namespace="3638f62c-bbe6-43ed-946a-10225546518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f6be7-e0eb-497e-918c-c198dfde3f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8f62c-bbe6-43ed-946a-1022554651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23FD67-1ED1-4EA6-A7D3-E29B040C84A4}">
  <ds:schemaRefs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381f6be7-e0eb-497e-918c-c198dfde3fbf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3638f62c-bbe6-43ed-946a-102255465185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10C3443-9A4A-4223-AC00-4108E6E6E7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F6FDE9-EAA4-49A5-BFDF-5B985B1E20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1f6be7-e0eb-497e-918c-c198dfde3fbf"/>
    <ds:schemaRef ds:uri="3638f62c-bbe6-43ed-946a-1022554651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swift_document_upload_summary_2</vt:lpstr>
    </vt:vector>
  </TitlesOfParts>
  <Company>University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I-Hsin Chang</dc:creator>
  <cp:lastModifiedBy>Scott Karren</cp:lastModifiedBy>
  <dcterms:created xsi:type="dcterms:W3CDTF">2025-09-12T21:20:34Z</dcterms:created>
  <dcterms:modified xsi:type="dcterms:W3CDTF">2025-10-15T21:00:48Z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0x01010049A70A6F06059646832ECBACB143F792</vt:lpwstr>
  </property>
</Properties>
</file>