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lark14.000\Desktop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B15" i="1" s="1"/>
  <c r="D15" i="1" s="1"/>
  <c r="B10" i="1"/>
  <c r="D10" i="1" s="1"/>
  <c r="D18" i="1" l="1"/>
</calcChain>
</file>

<file path=xl/sharedStrings.xml><?xml version="1.0" encoding="utf-8"?>
<sst xmlns="http://schemas.openxmlformats.org/spreadsheetml/2006/main" count="17" uniqueCount="15">
  <si>
    <t>* Enter amounts in Yellow cells only</t>
  </si>
  <si>
    <r>
      <t xml:space="preserve">* Pay Periods are 1-15 and 16-31 </t>
    </r>
    <r>
      <rPr>
        <sz val="12"/>
        <rFont val="Calibri"/>
        <family val="2"/>
      </rPr>
      <t>of the month</t>
    </r>
  </si>
  <si>
    <t>* Exclude weekends when counting work days in a Pay Period</t>
  </si>
  <si>
    <r>
      <t xml:space="preserve">* NIH prorates by whole months, then days within the month. The UW payroll calculates slightly differently: number of working days in a half-month payroll cycle. 
When calculating the trainee's Total </t>
    </r>
    <r>
      <rPr>
        <sz val="12"/>
        <rFont val="Calibri"/>
        <family val="2"/>
      </rPr>
      <t>Allowable Stipends use the UW method.</t>
    </r>
  </si>
  <si>
    <r>
      <t xml:space="preserve">* GCA may approve Termination Notices if the difference over the </t>
    </r>
    <r>
      <rPr>
        <b/>
        <i/>
        <u/>
        <sz val="12"/>
        <rFont val="Calibri"/>
        <family val="2"/>
      </rPr>
      <t>entire training period</t>
    </r>
    <r>
      <rPr>
        <sz val="12"/>
        <rFont val="Calibri"/>
        <family val="2"/>
      </rPr>
      <t xml:space="preserve"> is less than $20.</t>
    </r>
  </si>
  <si>
    <t>Annual Stipend Amount</t>
  </si>
  <si>
    <t>Monthly Rate</t>
  </si>
  <si>
    <t>Months Worked</t>
  </si>
  <si>
    <t>Stipend for these Pay Periods</t>
  </si>
  <si>
    <t>Use this section to calculate the allowable stipend for the incomplete pay period. Eg 1/16/15 - 1/27/15 = 8/11</t>
  </si>
  <si>
    <t># Days Worked/
# Days in Pay Period</t>
  </si>
  <si>
    <t>Stipend for this Pay Period</t>
  </si>
  <si>
    <t>Total Allowable Stipend, +/- $20</t>
  </si>
  <si>
    <t>I:\groups\fin-mgmt\GCA\Standard_Work\Grant Analysts\Term Notice Prorate Calculator.xlsx</t>
  </si>
  <si>
    <t>Use this section to calculate the allowable stipend for the complete pay periods. 
Eg 7/1/14 - 1/15/15 = 6.5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</si>
</sst>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_);\(#,##0.0\)"/>
  </numFmts>
  <fonts count="6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i/>
      <u/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4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2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2" fontId="4" fillId="2" borderId="3" xfId="0" applyNumberFormat="1" applyFont="1" applyFill="1" applyBorder="1" applyProtection="1">
      <protection locked="0"/>
    </xf>
    <xf numFmtId="42" fontId="4" fillId="0" borderId="4" xfId="0" applyNumberFormat="1" applyFont="1" applyBorder="1" applyProtection="1"/>
    <xf numFmtId="164" fontId="4" fillId="2" borderId="3" xfId="0" applyNumberFormat="1" applyFont="1" applyFill="1" applyBorder="1" applyProtection="1">
      <protection locked="0"/>
    </xf>
    <xf numFmtId="42" fontId="4" fillId="0" borderId="5" xfId="0" applyNumberFormat="1" applyFont="1" applyBorder="1" applyProtection="1"/>
    <xf numFmtId="0" fontId="4" fillId="0" borderId="0" xfId="0" applyFont="1" applyBorder="1"/>
    <xf numFmtId="42" fontId="4" fillId="0" borderId="0" xfId="0" applyNumberFormat="1" applyFont="1" applyBorder="1"/>
    <xf numFmtId="0" fontId="4" fillId="0" borderId="1" xfId="0" applyFont="1" applyBorder="1" applyAlignment="1">
      <alignment horizontal="center" wrapText="1"/>
    </xf>
    <xf numFmtId="42" fontId="4" fillId="0" borderId="2" xfId="0" applyNumberFormat="1" applyFont="1" applyFill="1" applyBorder="1" applyProtection="1"/>
    <xf numFmtId="42" fontId="4" fillId="0" borderId="6" xfId="0" applyNumberFormat="1" applyFont="1" applyBorder="1" applyProtection="1"/>
    <xf numFmtId="13" fontId="4" fillId="2" borderId="3" xfId="0" applyNumberFormat="1" applyFont="1" applyFill="1" applyBorder="1" applyProtection="1">
      <protection locked="0"/>
    </xf>
    <xf numFmtId="44" fontId="4" fillId="0" borderId="5" xfId="0" applyNumberFormat="1" applyFont="1" applyBorder="1" applyProtection="1"/>
    <xf numFmtId="0" fontId="5" fillId="0" borderId="0" xfId="0" applyFont="1" applyBorder="1" applyAlignment="1">
      <alignment horizontal="center"/>
    </xf>
    <xf numFmtId="42" fontId="4" fillId="0" borderId="0" xfId="0" applyNumberFormat="1" applyFont="1" applyFill="1" applyBorder="1"/>
    <xf numFmtId="13" fontId="4" fillId="0" borderId="0" xfId="0" applyNumberFormat="1" applyFont="1" applyFill="1" applyBorder="1"/>
    <xf numFmtId="13" fontId="4" fillId="0" borderId="0" xfId="0" applyNumberFormat="1" applyFont="1" applyBorder="1"/>
    <xf numFmtId="42" fontId="5" fillId="3" borderId="7" xfId="0" applyNumberFormat="1" applyFont="1" applyFill="1" applyBorder="1"/>
    <xf numFmtId="42" fontId="5" fillId="0" borderId="0" xfId="0" applyNumberFormat="1" applyFont="1" applyBorder="1"/>
    <xf numFmtId="0" fontId="5" fillId="0" borderId="0" xfId="0" applyFont="1" applyBorder="1"/>
    <xf numFmtId="14" fontId="0" fillId="0" borderId="0" xfId="0" applyNumberFormat="1"/>
    <xf numFmtId="42" fontId="5" fillId="0" borderId="0" xfId="0" applyNumberFormat="1" applyFont="1" applyBorder="1" applyAlignment="1">
      <alignment vertical="center"/>
    </xf>
    <xf numFmtId="42" fontId="5" fillId="0" borderId="0" xfId="0" applyNumberFormat="1" applyFont="1" applyBorder="1" applyAlignment="1">
      <alignment horizontal="right"/>
    </xf>
    <xf numFmtId="0" fontId="0" fillId="0" borderId="0" xfId="0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2" fontId="5" fillId="0" borderId="8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4" workbookViewId="0">
      <selection activeCell="E12" sqref="E12"/>
    </sheetView>
  </sheetViews>
  <sheetFormatPr defaultRowHeight="15" x14ac:dyDescent="0.25"/>
  <cols>
    <col min="1" max="1" width="23" bestFit="1" customWidth="1"/>
    <col min="2" max="2" width="13.5703125" bestFit="1" customWidth="1"/>
    <col min="3" max="3" width="15.85546875" bestFit="1" customWidth="1"/>
    <col min="4" max="4" width="30.140625" bestFit="1" customWidth="1"/>
    <col min="7" max="7" width="22.140625" customWidth="1"/>
  </cols>
  <sheetData>
    <row r="1" spans="1:20" ht="15.7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.75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.75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1"/>
      <c r="T3" s="1"/>
    </row>
    <row r="4" spans="1:20" ht="15.75" customHeight="1" x14ac:dyDescent="0.25">
      <c r="A4" s="34" t="s">
        <v>3</v>
      </c>
      <c r="B4" s="34"/>
      <c r="C4" s="34"/>
      <c r="D4" s="3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5.75" x14ac:dyDescent="0.25">
      <c r="A5" s="34"/>
      <c r="B5" s="34"/>
      <c r="C5" s="34"/>
      <c r="D5" s="3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</row>
    <row r="6" spans="1:20" ht="29.25" customHeight="1" x14ac:dyDescent="0.25">
      <c r="A6" s="34" t="s">
        <v>4</v>
      </c>
      <c r="B6" s="34"/>
      <c r="C6" s="34"/>
      <c r="D6" s="3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</row>
    <row r="7" spans="1:20" ht="15.75" x14ac:dyDescent="0.25">
      <c r="A7" s="33"/>
      <c r="B7" s="33"/>
      <c r="C7" s="33"/>
      <c r="D7" s="33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9.25" customHeight="1" x14ac:dyDescent="0.25">
      <c r="A8" s="35" t="s">
        <v>14</v>
      </c>
      <c r="B8" s="35"/>
      <c r="C8" s="35"/>
      <c r="D8" s="35"/>
      <c r="E8" s="29"/>
      <c r="F8" s="29"/>
      <c r="G8" s="2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6.5" thickBot="1" x14ac:dyDescent="0.3">
      <c r="A9" s="6" t="s">
        <v>5</v>
      </c>
      <c r="B9" s="7" t="s">
        <v>6</v>
      </c>
      <c r="C9" s="6" t="s">
        <v>7</v>
      </c>
      <c r="D9" s="8" t="s">
        <v>8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6.5" thickBot="1" x14ac:dyDescent="0.3">
      <c r="A10" s="10">
        <v>22920</v>
      </c>
      <c r="B10" s="11">
        <f>A10/12</f>
        <v>1910</v>
      </c>
      <c r="C10" s="12">
        <v>11</v>
      </c>
      <c r="D10" s="13">
        <f>SUM(B10*C10)</f>
        <v>21010</v>
      </c>
      <c r="E10" s="14"/>
      <c r="F10" s="15"/>
      <c r="G10" s="15"/>
      <c r="H10" s="15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5.75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5.7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31.5" customHeight="1" x14ac:dyDescent="0.25">
      <c r="A13" s="35" t="s">
        <v>9</v>
      </c>
      <c r="B13" s="35"/>
      <c r="C13" s="35"/>
      <c r="D13" s="35"/>
      <c r="E13" s="29"/>
      <c r="F13" s="29"/>
      <c r="G13" s="29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63.75" thickBot="1" x14ac:dyDescent="0.3">
      <c r="A14" s="7" t="s">
        <v>5</v>
      </c>
      <c r="B14" s="7" t="s">
        <v>6</v>
      </c>
      <c r="C14" s="16" t="s">
        <v>10</v>
      </c>
      <c r="D14" s="8" t="s">
        <v>11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6.5" thickBot="1" x14ac:dyDescent="0.3">
      <c r="A15" s="17">
        <f>A10</f>
        <v>22920</v>
      </c>
      <c r="B15" s="18">
        <f>A15/12</f>
        <v>1910</v>
      </c>
      <c r="C15" s="19">
        <v>0.83333333333333337</v>
      </c>
      <c r="D15" s="20">
        <f>SUM(B15*C15)/2</f>
        <v>795.83333333333337</v>
      </c>
      <c r="E15" s="15"/>
      <c r="F15" s="15"/>
      <c r="G15" s="15"/>
      <c r="H15" s="15"/>
      <c r="I15" s="15"/>
      <c r="J15" s="14"/>
      <c r="K15" s="14"/>
      <c r="L15" s="21"/>
      <c r="M15" s="14"/>
      <c r="N15" s="14"/>
      <c r="O15" s="14"/>
      <c r="P15" s="14"/>
      <c r="Q15" s="14"/>
      <c r="R15" s="14"/>
      <c r="S15" s="14"/>
      <c r="T15" s="14"/>
    </row>
    <row r="16" spans="1:20" ht="15.75" x14ac:dyDescent="0.25">
      <c r="A16" s="22"/>
      <c r="B16" s="15"/>
      <c r="C16" s="23"/>
      <c r="D16" s="15"/>
      <c r="E16" s="15"/>
      <c r="F16" s="15"/>
      <c r="G16" s="15"/>
      <c r="H16" s="15"/>
      <c r="I16" s="15"/>
      <c r="J16" s="14"/>
      <c r="K16" s="14"/>
      <c r="L16" s="21"/>
      <c r="M16" s="14"/>
      <c r="N16" s="14"/>
      <c r="O16" s="14"/>
      <c r="P16" s="14"/>
      <c r="Q16" s="14"/>
      <c r="R16" s="14"/>
      <c r="S16" s="14"/>
      <c r="T16" s="14"/>
    </row>
    <row r="17" spans="1:20" ht="15.75" x14ac:dyDescent="0.25">
      <c r="A17" s="15"/>
      <c r="B17" s="15"/>
      <c r="C17" s="24"/>
      <c r="D17" s="15"/>
      <c r="E17" s="15"/>
      <c r="F17" s="15"/>
      <c r="G17" s="15"/>
      <c r="H17" s="15"/>
      <c r="I17" s="1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6.5" thickBot="1" x14ac:dyDescent="0.3">
      <c r="A18" s="30" t="s">
        <v>12</v>
      </c>
      <c r="B18" s="30"/>
      <c r="C18" s="30"/>
      <c r="D18" s="25">
        <f>SUM(D10,D15)</f>
        <v>21805.833333333332</v>
      </c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6.5" thickTop="1" x14ac:dyDescent="0.25">
      <c r="A19" s="15"/>
      <c r="B19" s="15"/>
      <c r="C19" s="24"/>
      <c r="D19" s="15"/>
      <c r="E19" s="15"/>
      <c r="F19" s="15"/>
      <c r="G19" s="15"/>
      <c r="H19" s="15"/>
      <c r="I19" s="15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x14ac:dyDescent="0.25">
      <c r="A20" s="31" t="s">
        <v>13</v>
      </c>
      <c r="B20" s="31"/>
      <c r="C20" s="31"/>
      <c r="D20" s="31"/>
    </row>
    <row r="21" spans="1:20" x14ac:dyDescent="0.25">
      <c r="A21" s="31"/>
      <c r="B21" s="31"/>
      <c r="C21" s="31"/>
      <c r="D21" s="31"/>
    </row>
    <row r="23" spans="1:20" x14ac:dyDescent="0.25">
      <c r="A23" s="28">
        <v>42129</v>
      </c>
    </row>
  </sheetData>
  <mergeCells count="10">
    <mergeCell ref="A18:C18"/>
    <mergeCell ref="A20:D21"/>
    <mergeCell ref="A1:T1"/>
    <mergeCell ref="A2:T2"/>
    <mergeCell ref="A3:R3"/>
    <mergeCell ref="A7:D7"/>
    <mergeCell ref="A6:D6"/>
    <mergeCell ref="A8:D8"/>
    <mergeCell ref="A4:D5"/>
    <mergeCell ref="A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BERGIN</dc:creator>
  <cp:lastModifiedBy>Nathaniel Clark</cp:lastModifiedBy>
  <cp:lastPrinted>2016-08-10T21:09:26Z</cp:lastPrinted>
  <dcterms:created xsi:type="dcterms:W3CDTF">2016-08-01T22:17:10Z</dcterms:created>
  <dcterms:modified xsi:type="dcterms:W3CDTF">2016-08-10T21:17:00Z</dcterms:modified>
</cp:coreProperties>
</file>