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echien\Documents\Recharge\Template\updated for salary cap 2026\"/>
    </mc:Choice>
  </mc:AlternateContent>
  <xr:revisionPtr revIDLastSave="0" documentId="13_ncr:1_{81ABAACB-B20A-40D9-A4A8-568726D011F9}" xr6:coauthVersionLast="47" xr6:coauthVersionMax="47" xr10:uidLastSave="{00000000-0000-0000-0000-000000000000}"/>
  <bookViews>
    <workbookView xWindow="-120" yWindow="-120" windowWidth="29040" windowHeight="15720" firstSheet="1" activeTab="5" xr2:uid="{00000000-000D-0000-FFFF-FFFF00000000}"/>
  </bookViews>
  <sheets>
    <sheet name="Change Log" sheetId="14" state="hidden" r:id="rId1"/>
    <sheet name="Instructions and Guidance" sheetId="1" r:id="rId2"/>
    <sheet name="General Information" sheetId="2" r:id="rId3"/>
    <sheet name="Usage" sheetId="4" r:id="rId4"/>
    <sheet name="Salaries" sheetId="5" r:id="rId5"/>
    <sheet name="Salary Cap Worksheet" sheetId="16" r:id="rId6"/>
    <sheet name="Depreciation" sheetId="6" r:id="rId7"/>
    <sheet name="Other Costs" sheetId="8" r:id="rId8"/>
    <sheet name="Summary Year 1" sheetId="12" r:id="rId9"/>
    <sheet name="Add'l Costs" sheetId="10" r:id="rId10"/>
    <sheet name="60-Day Working Capital Calc." sheetId="17" r:id="rId11"/>
  </sheets>
  <externalReferences>
    <externalReference r:id="rId12"/>
  </externalReferences>
  <definedNames>
    <definedName name="In_Out_Both_No">'[1]Selection Options'!$A$15:$A$18</definedName>
    <definedName name="Yes_No">'[1]Selection Options'!$A$4:$A$5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7" l="1"/>
  <c r="A3" i="17"/>
  <c r="H7" i="17"/>
  <c r="F3" i="17"/>
  <c r="D3" i="17"/>
  <c r="A30" i="2"/>
  <c r="D20" i="16"/>
  <c r="D21" i="16" s="1"/>
  <c r="C20" i="16"/>
  <c r="C21" i="16" s="1"/>
  <c r="B20" i="16"/>
  <c r="B21" i="16" s="1"/>
  <c r="F61" i="5"/>
  <c r="F62" i="5"/>
  <c r="F63" i="5"/>
  <c r="F64" i="5"/>
  <c r="F65" i="5"/>
  <c r="F66" i="5"/>
  <c r="F67" i="5"/>
  <c r="F68" i="5"/>
  <c r="F69" i="5"/>
  <c r="F70" i="5"/>
  <c r="F71" i="5"/>
  <c r="F72" i="5"/>
  <c r="F73" i="5"/>
  <c r="F74" i="5"/>
  <c r="F75" i="5"/>
  <c r="G61" i="5"/>
  <c r="G62" i="5"/>
  <c r="G63" i="5"/>
  <c r="G64" i="5"/>
  <c r="G65" i="5"/>
  <c r="G66" i="5"/>
  <c r="G67" i="5"/>
  <c r="G68" i="5"/>
  <c r="G69" i="5"/>
  <c r="G70" i="5"/>
  <c r="G71" i="5"/>
  <c r="G72" i="5"/>
  <c r="G73" i="5"/>
  <c r="G74" i="5"/>
  <c r="G75" i="5"/>
  <c r="G60" i="5"/>
  <c r="F6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20" i="5"/>
  <c r="G20" i="5"/>
  <c r="N35" i="4" l="1"/>
  <c r="K13" i="6"/>
  <c r="M13" i="6"/>
  <c r="AI13" i="6" s="1"/>
  <c r="Q13" i="6"/>
  <c r="AG13" i="6"/>
  <c r="BO13" i="6"/>
  <c r="K14" i="6"/>
  <c r="M14" i="6"/>
  <c r="O14" i="6" s="1"/>
  <c r="AK14" i="6"/>
  <c r="BA14" i="6"/>
  <c r="BC14" i="6"/>
  <c r="BO14" i="6"/>
  <c r="K15" i="6"/>
  <c r="M15" i="6"/>
  <c r="U15" i="6" s="1"/>
  <c r="BO15" i="6"/>
  <c r="K16" i="6"/>
  <c r="M16" i="6"/>
  <c r="O16" i="6" s="1"/>
  <c r="Y16" i="6"/>
  <c r="AK16" i="6"/>
  <c r="AU16" i="6"/>
  <c r="AW16" i="6"/>
  <c r="BE16" i="6"/>
  <c r="BG16" i="6"/>
  <c r="BI16" i="6"/>
  <c r="BO16" i="6"/>
  <c r="K17" i="6"/>
  <c r="M17" i="6"/>
  <c r="AI17" i="6" s="1"/>
  <c r="BO17" i="6"/>
  <c r="K18" i="6"/>
  <c r="M18" i="6"/>
  <c r="O18" i="6" s="1"/>
  <c r="AE18" i="6"/>
  <c r="AI18" i="6"/>
  <c r="AK18" i="6"/>
  <c r="BA18" i="6"/>
  <c r="BC18" i="6"/>
  <c r="BO18" i="6"/>
  <c r="K19" i="6"/>
  <c r="M19" i="6"/>
  <c r="W19" i="6" s="1"/>
  <c r="U19" i="6"/>
  <c r="BC19" i="6"/>
  <c r="BM19" i="6"/>
  <c r="BO19" i="6"/>
  <c r="K20" i="6"/>
  <c r="M20" i="6"/>
  <c r="W20" i="6" s="1"/>
  <c r="O20" i="6"/>
  <c r="S20" i="6"/>
  <c r="U20" i="6"/>
  <c r="AA20" i="6"/>
  <c r="AE20" i="6"/>
  <c r="AG20" i="6"/>
  <c r="AI20" i="6"/>
  <c r="AQ20" i="6"/>
  <c r="AS20" i="6"/>
  <c r="AU20" i="6"/>
  <c r="AW20" i="6"/>
  <c r="AY20" i="6"/>
  <c r="BE20" i="6"/>
  <c r="BG20" i="6"/>
  <c r="BI20" i="6"/>
  <c r="BK20" i="6"/>
  <c r="BO20" i="6"/>
  <c r="K21" i="6"/>
  <c r="M21" i="6"/>
  <c r="Y21" i="6"/>
  <c r="BE21" i="6"/>
  <c r="BO21" i="6"/>
  <c r="K22" i="6"/>
  <c r="M22" i="6"/>
  <c r="O22" i="6" s="1"/>
  <c r="U22" i="6"/>
  <c r="AA22" i="6"/>
  <c r="AC22" i="6"/>
  <c r="AE22" i="6"/>
  <c r="AQ22" i="6"/>
  <c r="AS22" i="6"/>
  <c r="AU22" i="6"/>
  <c r="AY22" i="6"/>
  <c r="BI22" i="6"/>
  <c r="BK22" i="6"/>
  <c r="BO22" i="6"/>
  <c r="K23" i="6"/>
  <c r="M23" i="6"/>
  <c r="Y23" i="6" s="1"/>
  <c r="O23" i="6"/>
  <c r="Q23" i="6"/>
  <c r="U23" i="6"/>
  <c r="W23" i="6"/>
  <c r="AC23" i="6"/>
  <c r="AE23" i="6"/>
  <c r="AG23" i="6"/>
  <c r="AK23" i="6"/>
  <c r="AM23" i="6"/>
  <c r="AO23" i="6"/>
  <c r="AS23" i="6"/>
  <c r="AU23" i="6"/>
  <c r="AW23" i="6"/>
  <c r="BA23" i="6"/>
  <c r="BC23" i="6"/>
  <c r="BE23" i="6"/>
  <c r="BI23" i="6"/>
  <c r="BK23" i="6"/>
  <c r="BM23" i="6"/>
  <c r="BO23" i="6"/>
  <c r="K24" i="6"/>
  <c r="M24" i="6"/>
  <c r="Q24" i="6" s="1"/>
  <c r="W24" i="6"/>
  <c r="Y24" i="6"/>
  <c r="AC24" i="6"/>
  <c r="AI24" i="6"/>
  <c r="AK24" i="6"/>
  <c r="AO24" i="6"/>
  <c r="AQ24" i="6"/>
  <c r="AW24" i="6"/>
  <c r="BA24" i="6"/>
  <c r="BC24" i="6"/>
  <c r="BE24" i="6"/>
  <c r="BM24" i="6"/>
  <c r="BO24" i="6"/>
  <c r="K25" i="6"/>
  <c r="M25" i="6"/>
  <c r="S25" i="6" s="1"/>
  <c r="BE25" i="6"/>
  <c r="BO25" i="6"/>
  <c r="K26" i="6"/>
  <c r="M26" i="6"/>
  <c r="AI26" i="6" s="1"/>
  <c r="U26" i="6"/>
  <c r="W26" i="6"/>
  <c r="BC26" i="6"/>
  <c r="BO26" i="6"/>
  <c r="K27" i="6"/>
  <c r="M27" i="6"/>
  <c r="U27" i="6" s="1"/>
  <c r="AS27" i="6"/>
  <c r="AY27" i="6"/>
  <c r="BO27" i="6"/>
  <c r="K28" i="6"/>
  <c r="M28" i="6"/>
  <c r="AK28" i="6" s="1"/>
  <c r="BO28" i="6"/>
  <c r="K29" i="6"/>
  <c r="M29" i="6"/>
  <c r="Q29" i="6" s="1"/>
  <c r="O29" i="6"/>
  <c r="AO29" i="6"/>
  <c r="AQ29" i="6"/>
  <c r="BO29" i="6"/>
  <c r="K30" i="6"/>
  <c r="M30" i="6"/>
  <c r="Q30" i="6" s="1"/>
  <c r="AI30" i="6"/>
  <c r="AY30" i="6"/>
  <c r="BA30" i="6"/>
  <c r="BO30" i="6"/>
  <c r="K31" i="6"/>
  <c r="M31" i="6"/>
  <c r="BO31" i="6"/>
  <c r="K32" i="6"/>
  <c r="M32" i="6"/>
  <c r="AS32" i="6" s="1"/>
  <c r="BO32" i="6"/>
  <c r="K33" i="6"/>
  <c r="M33" i="6"/>
  <c r="Q33" i="6" s="1"/>
  <c r="AE33" i="6"/>
  <c r="AU33" i="6"/>
  <c r="BM33" i="6"/>
  <c r="BO33" i="6"/>
  <c r="K34" i="6"/>
  <c r="M34" i="6"/>
  <c r="Q34" i="6"/>
  <c r="U34" i="6"/>
  <c r="Y34" i="6"/>
  <c r="AA34" i="6"/>
  <c r="AG34" i="6"/>
  <c r="AK34" i="6"/>
  <c r="AO34" i="6"/>
  <c r="AQ34" i="6"/>
  <c r="AS34" i="6"/>
  <c r="BA34" i="6"/>
  <c r="BE34" i="6"/>
  <c r="BG34" i="6"/>
  <c r="BI34" i="6"/>
  <c r="BM34" i="6"/>
  <c r="BO34" i="6"/>
  <c r="K35" i="6"/>
  <c r="M35" i="6"/>
  <c r="S35" i="6" s="1"/>
  <c r="U35" i="6"/>
  <c r="AQ35" i="6"/>
  <c r="AS35" i="6"/>
  <c r="AY35" i="6"/>
  <c r="BO35" i="6"/>
  <c r="K36" i="6"/>
  <c r="M36" i="6"/>
  <c r="AS36" i="6"/>
  <c r="BO36" i="6"/>
  <c r="K37" i="6"/>
  <c r="M37" i="6"/>
  <c r="AE37" i="6" s="1"/>
  <c r="S37" i="6"/>
  <c r="AC37" i="6"/>
  <c r="AG37" i="6"/>
  <c r="AQ37" i="6"/>
  <c r="AS37" i="6"/>
  <c r="BE37" i="6"/>
  <c r="BG37" i="6"/>
  <c r="BI37" i="6"/>
  <c r="BO37" i="6"/>
  <c r="K38" i="6"/>
  <c r="M38" i="6"/>
  <c r="U38" i="6" s="1"/>
  <c r="Q38" i="6"/>
  <c r="AG38" i="6"/>
  <c r="AK38" i="6"/>
  <c r="AO38" i="6"/>
  <c r="BA38" i="6"/>
  <c r="BE38" i="6"/>
  <c r="BO38" i="6"/>
  <c r="K39" i="6"/>
  <c r="M39" i="6"/>
  <c r="BI39" i="6" s="1"/>
  <c r="BO39" i="6"/>
  <c r="K40" i="6"/>
  <c r="M40" i="6"/>
  <c r="BI40" i="6" s="1"/>
  <c r="AS40" i="6"/>
  <c r="BO40" i="6"/>
  <c r="K41" i="6"/>
  <c r="M41" i="6"/>
  <c r="AA41" i="6" s="1"/>
  <c r="BE41" i="6"/>
  <c r="BG41" i="6"/>
  <c r="BO41" i="6"/>
  <c r="K42" i="6"/>
  <c r="M42" i="6"/>
  <c r="AS42" i="6" s="1"/>
  <c r="BO42" i="6"/>
  <c r="K43" i="6"/>
  <c r="M43" i="6"/>
  <c r="O43" i="6" s="1"/>
  <c r="BO43" i="6"/>
  <c r="K44" i="6"/>
  <c r="M44" i="6"/>
  <c r="AG44" i="6" s="1"/>
  <c r="BO44" i="6"/>
  <c r="K45" i="6"/>
  <c r="M45" i="6"/>
  <c r="W45" i="6" s="1"/>
  <c r="BO45" i="6"/>
  <c r="K46" i="6"/>
  <c r="M46" i="6"/>
  <c r="AI46" i="6" s="1"/>
  <c r="BO46" i="6"/>
  <c r="K47" i="6"/>
  <c r="M47" i="6"/>
  <c r="O47" i="6" s="1"/>
  <c r="BO47" i="6"/>
  <c r="K48" i="6"/>
  <c r="M48" i="6"/>
  <c r="BO48" i="6"/>
  <c r="K49" i="6"/>
  <c r="M49" i="6"/>
  <c r="AA49" i="6" s="1"/>
  <c r="Q49" i="6"/>
  <c r="AS49" i="6"/>
  <c r="AW49" i="6"/>
  <c r="AY49" i="6"/>
  <c r="BO49" i="6"/>
  <c r="K50" i="6"/>
  <c r="M50" i="6"/>
  <c r="U50" i="6" s="1"/>
  <c r="Y50" i="6"/>
  <c r="AI50" i="6"/>
  <c r="AS50" i="6"/>
  <c r="BO50" i="6"/>
  <c r="K51" i="6"/>
  <c r="M51" i="6"/>
  <c r="Q51" i="6" s="1"/>
  <c r="AO51" i="6"/>
  <c r="AY51" i="6"/>
  <c r="BE51" i="6"/>
  <c r="BK51" i="6"/>
  <c r="BM51" i="6"/>
  <c r="BO51" i="6"/>
  <c r="K52" i="6"/>
  <c r="M52" i="6"/>
  <c r="O52" i="6" s="1"/>
  <c r="AS52" i="6"/>
  <c r="BO52" i="6"/>
  <c r="K53" i="6"/>
  <c r="M53" i="6"/>
  <c r="BO53" i="6"/>
  <c r="K54" i="6"/>
  <c r="M54" i="6"/>
  <c r="AK54" i="6" s="1"/>
  <c r="AG54" i="6"/>
  <c r="AS54" i="6"/>
  <c r="AU54" i="6"/>
  <c r="BM54" i="6"/>
  <c r="BO54" i="6"/>
  <c r="K55" i="6"/>
  <c r="M55" i="6"/>
  <c r="S55" i="6" s="1"/>
  <c r="Q55" i="6"/>
  <c r="U55" i="6"/>
  <c r="W55" i="6"/>
  <c r="AE55" i="6"/>
  <c r="AI55" i="6"/>
  <c r="AK55" i="6"/>
  <c r="AO55" i="6"/>
  <c r="AU55" i="6"/>
  <c r="AW55" i="6"/>
  <c r="BA55" i="6"/>
  <c r="BC55" i="6"/>
  <c r="BI55" i="6"/>
  <c r="BM55" i="6"/>
  <c r="BO55" i="6"/>
  <c r="AI52" i="6" l="1"/>
  <c r="AE51" i="6"/>
  <c r="U17" i="6"/>
  <c r="S52" i="6"/>
  <c r="AS41" i="6"/>
  <c r="BI33" i="6"/>
  <c r="AS33" i="6"/>
  <c r="AC33" i="6"/>
  <c r="BA25" i="6"/>
  <c r="AI16" i="6"/>
  <c r="W16" i="6"/>
  <c r="AI14" i="6"/>
  <c r="AK41" i="6"/>
  <c r="BG33" i="6"/>
  <c r="AQ33" i="6"/>
  <c r="W33" i="6"/>
  <c r="BI29" i="6"/>
  <c r="AE29" i="6"/>
  <c r="AO25" i="6"/>
  <c r="BA19" i="6"/>
  <c r="BM17" i="6"/>
  <c r="AS16" i="6"/>
  <c r="AG16" i="6"/>
  <c r="U16" i="6"/>
  <c r="AY14" i="6"/>
  <c r="AC14" i="6"/>
  <c r="BG55" i="6"/>
  <c r="AS55" i="6"/>
  <c r="AC55" i="6"/>
  <c r="BI52" i="6"/>
  <c r="AU51" i="6"/>
  <c r="BA45" i="6"/>
  <c r="AI41" i="6"/>
  <c r="AU37" i="6"/>
  <c r="Q37" i="6"/>
  <c r="BE33" i="6"/>
  <c r="AK33" i="6"/>
  <c r="U33" i="6"/>
  <c r="BI32" i="6"/>
  <c r="AG30" i="6"/>
  <c r="BG29" i="6"/>
  <c r="AC29" i="6"/>
  <c r="AO27" i="6"/>
  <c r="BA26" i="6"/>
  <c r="AI25" i="6"/>
  <c r="U24" i="6"/>
  <c r="AO19" i="6"/>
  <c r="AS17" i="6"/>
  <c r="BC16" i="6"/>
  <c r="AQ16" i="6"/>
  <c r="AE16" i="6"/>
  <c r="S16" i="6"/>
  <c r="BI15" i="6"/>
  <c r="BK14" i="6"/>
  <c r="AU14" i="6"/>
  <c r="AA14" i="6"/>
  <c r="BA13" i="6"/>
  <c r="BE55" i="6"/>
  <c r="AQ55" i="6"/>
  <c r="Y55" i="6"/>
  <c r="AY52" i="6"/>
  <c r="AQ51" i="6"/>
  <c r="BE50" i="6"/>
  <c r="O45" i="6"/>
  <c r="Y41" i="6"/>
  <c r="BA33" i="6"/>
  <c r="AI33" i="6"/>
  <c r="S33" i="6"/>
  <c r="BA32" i="6"/>
  <c r="BC29" i="6"/>
  <c r="AA29" i="6"/>
  <c r="AG27" i="6"/>
  <c r="AQ26" i="6"/>
  <c r="AG25" i="6"/>
  <c r="BC20" i="6"/>
  <c r="AM20" i="6"/>
  <c r="Y20" i="6"/>
  <c r="AG19" i="6"/>
  <c r="BG18" i="6"/>
  <c r="AA18" i="6"/>
  <c r="AQ17" i="6"/>
  <c r="BM16" i="6"/>
  <c r="BA16" i="6"/>
  <c r="AO16" i="6"/>
  <c r="AC16" i="6"/>
  <c r="Q16" i="6"/>
  <c r="AS15" i="6"/>
  <c r="BI14" i="6"/>
  <c r="AS14" i="6"/>
  <c r="U14" i="6"/>
  <c r="AY13" i="6"/>
  <c r="AW33" i="6"/>
  <c r="AG33" i="6"/>
  <c r="AK32" i="6"/>
  <c r="AU29" i="6"/>
  <c r="BI25" i="6"/>
  <c r="AC25" i="6"/>
  <c r="AK20" i="6"/>
  <c r="BK16" i="6"/>
  <c r="AY16" i="6"/>
  <c r="AM16" i="6"/>
  <c r="AA16" i="6"/>
  <c r="AC15" i="6"/>
  <c r="BG14" i="6"/>
  <c r="AQ14" i="6"/>
  <c r="S14" i="6"/>
  <c r="Y51" i="6"/>
  <c r="AM47" i="6"/>
  <c r="AK43" i="6"/>
  <c r="BG38" i="6"/>
  <c r="W51" i="6"/>
  <c r="AK44" i="6"/>
  <c r="S51" i="6"/>
  <c r="AG55" i="6"/>
  <c r="AI51" i="6"/>
  <c r="O53" i="6"/>
  <c r="AS53" i="6"/>
  <c r="BA53" i="6"/>
  <c r="O48" i="6"/>
  <c r="BI48" i="6"/>
  <c r="AM48" i="6"/>
  <c r="AW48" i="6"/>
  <c r="AU47" i="6"/>
  <c r="O31" i="6"/>
  <c r="S31" i="6"/>
  <c r="AQ31" i="6"/>
  <c r="U31" i="6"/>
  <c r="AY31" i="6"/>
  <c r="AA31" i="6"/>
  <c r="BA31" i="6"/>
  <c r="AC31" i="6"/>
  <c r="BG31" i="6"/>
  <c r="AI31" i="6"/>
  <c r="BI31" i="6"/>
  <c r="AK31" i="6"/>
  <c r="S47" i="6"/>
  <c r="AI47" i="6"/>
  <c r="AY47" i="6"/>
  <c r="W47" i="6"/>
  <c r="AQ47" i="6"/>
  <c r="BI47" i="6"/>
  <c r="AA47" i="6"/>
  <c r="AS47" i="6"/>
  <c r="BK47" i="6"/>
  <c r="BI53" i="6"/>
  <c r="O49" i="6"/>
  <c r="U49" i="6"/>
  <c r="AK49" i="6"/>
  <c r="S49" i="6"/>
  <c r="AO49" i="6"/>
  <c r="BE49" i="6"/>
  <c r="Y49" i="6"/>
  <c r="AQ49" i="6"/>
  <c r="BG49" i="6"/>
  <c r="Q45" i="6"/>
  <c r="AK45" i="6"/>
  <c r="BI45" i="6"/>
  <c r="AC45" i="6"/>
  <c r="BC45" i="6"/>
  <c r="AE45" i="6"/>
  <c r="BK45" i="6"/>
  <c r="O44" i="6"/>
  <c r="Y44" i="6"/>
  <c r="BE44" i="6"/>
  <c r="AK47" i="6"/>
  <c r="O55" i="6"/>
  <c r="AA55" i="6"/>
  <c r="AM55" i="6"/>
  <c r="AY55" i="6"/>
  <c r="BK55" i="6"/>
  <c r="AK53" i="6"/>
  <c r="BM49" i="6"/>
  <c r="AI49" i="6"/>
  <c r="BG47" i="6"/>
  <c r="AE47" i="6"/>
  <c r="AU45" i="6"/>
  <c r="AC53" i="6"/>
  <c r="BI49" i="6"/>
  <c r="AG49" i="6"/>
  <c r="BC47" i="6"/>
  <c r="AC47" i="6"/>
  <c r="AS45" i="6"/>
  <c r="AS39" i="6"/>
  <c r="S54" i="6"/>
  <c r="O54" i="6"/>
  <c r="BC54" i="6"/>
  <c r="Y54" i="6"/>
  <c r="BE54" i="6"/>
  <c r="U53" i="6"/>
  <c r="BA49" i="6"/>
  <c r="AC49" i="6"/>
  <c r="AC48" i="6"/>
  <c r="BA47" i="6"/>
  <c r="U47" i="6"/>
  <c r="Q46" i="6"/>
  <c r="AS46" i="6"/>
  <c r="BE46" i="6"/>
  <c r="AM45" i="6"/>
  <c r="BC44" i="6"/>
  <c r="AU43" i="6"/>
  <c r="U42" i="6"/>
  <c r="AI42" i="6"/>
  <c r="BE42" i="6"/>
  <c r="AS31" i="6"/>
  <c r="U36" i="6"/>
  <c r="AC36" i="6"/>
  <c r="O30" i="6"/>
  <c r="AA30" i="6"/>
  <c r="AQ30" i="6"/>
  <c r="BG30" i="6"/>
  <c r="Q17" i="6"/>
  <c r="S17" i="6"/>
  <c r="AO17" i="6"/>
  <c r="BI17" i="6"/>
  <c r="O13" i="6"/>
  <c r="Y13" i="6"/>
  <c r="AO13" i="6"/>
  <c r="BE13" i="6"/>
  <c r="O38" i="6"/>
  <c r="S38" i="6"/>
  <c r="AI38" i="6"/>
  <c r="AY38" i="6"/>
  <c r="O37" i="6"/>
  <c r="AA37" i="6"/>
  <c r="AM37" i="6"/>
  <c r="AY37" i="6"/>
  <c r="BK37" i="6"/>
  <c r="O35" i="6"/>
  <c r="AC35" i="6"/>
  <c r="BA35" i="6"/>
  <c r="AW30" i="6"/>
  <c r="AC30" i="6"/>
  <c r="U29" i="6"/>
  <c r="AG29" i="6"/>
  <c r="AS29" i="6"/>
  <c r="BE29" i="6"/>
  <c r="AW13" i="6"/>
  <c r="AC13" i="6"/>
  <c r="AW38" i="6"/>
  <c r="AC38" i="6"/>
  <c r="BC37" i="6"/>
  <c r="AO37" i="6"/>
  <c r="Y37" i="6"/>
  <c r="AK35" i="6"/>
  <c r="O34" i="6"/>
  <c r="S34" i="6"/>
  <c r="AI34" i="6"/>
  <c r="AY34" i="6"/>
  <c r="O33" i="6"/>
  <c r="AA33" i="6"/>
  <c r="AM33" i="6"/>
  <c r="AY33" i="6"/>
  <c r="BK33" i="6"/>
  <c r="AC32" i="6"/>
  <c r="BM30" i="6"/>
  <c r="AS30" i="6"/>
  <c r="Y30" i="6"/>
  <c r="BA29" i="6"/>
  <c r="AM29" i="6"/>
  <c r="Y29" i="6"/>
  <c r="BI27" i="6"/>
  <c r="W27" i="6"/>
  <c r="O26" i="6"/>
  <c r="AE26" i="6"/>
  <c r="BK26" i="6"/>
  <c r="AY25" i="6"/>
  <c r="Y25" i="6"/>
  <c r="BI24" i="6"/>
  <c r="AU24" i="6"/>
  <c r="AG24" i="6"/>
  <c r="S24" i="6"/>
  <c r="BG22" i="6"/>
  <c r="AK22" i="6"/>
  <c r="S22" i="6"/>
  <c r="O19" i="6"/>
  <c r="AE19" i="6"/>
  <c r="BK19" i="6"/>
  <c r="AU18" i="6"/>
  <c r="W18" i="6"/>
  <c r="BE17" i="6"/>
  <c r="AG17" i="6"/>
  <c r="BM13" i="6"/>
  <c r="AS13" i="6"/>
  <c r="AA13" i="6"/>
  <c r="BC51" i="6"/>
  <c r="AG51" i="6"/>
  <c r="Q41" i="6"/>
  <c r="AW41" i="6"/>
  <c r="BM38" i="6"/>
  <c r="AS38" i="6"/>
  <c r="AA38" i="6"/>
  <c r="BA37" i="6"/>
  <c r="AK37" i="6"/>
  <c r="W37" i="6"/>
  <c r="BI35" i="6"/>
  <c r="AI35" i="6"/>
  <c r="AW34" i="6"/>
  <c r="AC34" i="6"/>
  <c r="BC33" i="6"/>
  <c r="AO33" i="6"/>
  <c r="BP33" i="6" s="1"/>
  <c r="BQ33" i="6" s="1"/>
  <c r="Y33" i="6"/>
  <c r="U32" i="6"/>
  <c r="BI30" i="6"/>
  <c r="AO30" i="6"/>
  <c r="U30" i="6"/>
  <c r="BM29" i="6"/>
  <c r="AY29" i="6"/>
  <c r="AK29" i="6"/>
  <c r="W29" i="6"/>
  <c r="BA27" i="6"/>
  <c r="AS26" i="6"/>
  <c r="AS25" i="6"/>
  <c r="BG24" i="6"/>
  <c r="AS24" i="6"/>
  <c r="AE24" i="6"/>
  <c r="BA22" i="6"/>
  <c r="AI22" i="6"/>
  <c r="Q20" i="6"/>
  <c r="AC20" i="6"/>
  <c r="AO20" i="6"/>
  <c r="BA20" i="6"/>
  <c r="BM20" i="6"/>
  <c r="AS19" i="6"/>
  <c r="AS18" i="6"/>
  <c r="BA17" i="6"/>
  <c r="AC17" i="6"/>
  <c r="BI13" i="6"/>
  <c r="AQ13" i="6"/>
  <c r="U13" i="6"/>
  <c r="BI38" i="6"/>
  <c r="AQ38" i="6"/>
  <c r="Y38" i="6"/>
  <c r="BM37" i="6"/>
  <c r="AW37" i="6"/>
  <c r="AI37" i="6"/>
  <c r="U37" i="6"/>
  <c r="BI36" i="6"/>
  <c r="BG35" i="6"/>
  <c r="AA35" i="6"/>
  <c r="BE30" i="6"/>
  <c r="AK30" i="6"/>
  <c r="S30" i="6"/>
  <c r="BK29" i="6"/>
  <c r="AW29" i="6"/>
  <c r="AI29" i="6"/>
  <c r="S29" i="6"/>
  <c r="AS28" i="6"/>
  <c r="O27" i="6"/>
  <c r="AE27" i="6"/>
  <c r="BG27" i="6"/>
  <c r="Q25" i="6"/>
  <c r="U25" i="6"/>
  <c r="AQ25" i="6"/>
  <c r="BM25" i="6"/>
  <c r="O24" i="6"/>
  <c r="AA24" i="6"/>
  <c r="AM24" i="6"/>
  <c r="AY24" i="6"/>
  <c r="BK24" i="6"/>
  <c r="W22" i="6"/>
  <c r="AM22" i="6"/>
  <c r="BC22" i="6"/>
  <c r="S18" i="6"/>
  <c r="U18" i="6"/>
  <c r="AQ18" i="6"/>
  <c r="BK18" i="6"/>
  <c r="AY17" i="6"/>
  <c r="Y17" i="6"/>
  <c r="BG13" i="6"/>
  <c r="AK13" i="6"/>
  <c r="S13" i="6"/>
  <c r="BP55" i="6"/>
  <c r="BQ55" i="6" s="1"/>
  <c r="W54" i="6"/>
  <c r="AU48" i="6"/>
  <c r="BM46" i="6"/>
  <c r="AQ46" i="6"/>
  <c r="W43" i="6"/>
  <c r="AS43" i="6"/>
  <c r="Y46" i="6"/>
  <c r="AC52" i="6"/>
  <c r="BE48" i="6"/>
  <c r="AK48" i="6"/>
  <c r="W48" i="6"/>
  <c r="BA46" i="6"/>
  <c r="AG46" i="6"/>
  <c r="U46" i="6"/>
  <c r="U45" i="6"/>
  <c r="O41" i="6"/>
  <c r="W41" i="6"/>
  <c r="AE41" i="6"/>
  <c r="AM41" i="6"/>
  <c r="AU41" i="6"/>
  <c r="BC41" i="6"/>
  <c r="BK41" i="6"/>
  <c r="BK54" i="6"/>
  <c r="BA54" i="6"/>
  <c r="AO54" i="6"/>
  <c r="AE54" i="6"/>
  <c r="U54" i="6"/>
  <c r="BG52" i="6"/>
  <c r="AQ52" i="6"/>
  <c r="AA52" i="6"/>
  <c r="BG51" i="6"/>
  <c r="AW51" i="6"/>
  <c r="AM51" i="6"/>
  <c r="AA51" i="6"/>
  <c r="O51" i="6"/>
  <c r="BK49" i="6"/>
  <c r="BC49" i="6"/>
  <c r="AU49" i="6"/>
  <c r="AM49" i="6"/>
  <c r="AE49" i="6"/>
  <c r="W49" i="6"/>
  <c r="BP49" i="6" s="1"/>
  <c r="BQ49" i="6" s="1"/>
  <c r="BM48" i="6"/>
  <c r="BC48" i="6"/>
  <c r="AS48" i="6"/>
  <c r="AG48" i="6"/>
  <c r="U48" i="6"/>
  <c r="BI46" i="6"/>
  <c r="AY46" i="6"/>
  <c r="AO46" i="6"/>
  <c r="AC46" i="6"/>
  <c r="S46" i="6"/>
  <c r="BG45" i="6"/>
  <c r="AY45" i="6"/>
  <c r="AQ45" i="6"/>
  <c r="AI45" i="6"/>
  <c r="AA45" i="6"/>
  <c r="S45" i="6"/>
  <c r="AU44" i="6"/>
  <c r="BG43" i="6"/>
  <c r="AI43" i="6"/>
  <c r="BM41" i="6"/>
  <c r="BA41" i="6"/>
  <c r="AQ41" i="6"/>
  <c r="AG41" i="6"/>
  <c r="U41" i="6"/>
  <c r="BI54" i="6"/>
  <c r="AW54" i="6"/>
  <c r="AM54" i="6"/>
  <c r="AC54" i="6"/>
  <c r="Q54" i="6"/>
  <c r="BA52" i="6"/>
  <c r="AK52" i="6"/>
  <c r="U52" i="6"/>
  <c r="BK48" i="6"/>
  <c r="BA48" i="6"/>
  <c r="AO48" i="6"/>
  <c r="AE48" i="6"/>
  <c r="Q48" i="6"/>
  <c r="BG46" i="6"/>
  <c r="AW46" i="6"/>
  <c r="AK46" i="6"/>
  <c r="AA46" i="6"/>
  <c r="BM45" i="6"/>
  <c r="BE45" i="6"/>
  <c r="AW45" i="6"/>
  <c r="AO45" i="6"/>
  <c r="AG45" i="6"/>
  <c r="Y45" i="6"/>
  <c r="W44" i="6"/>
  <c r="AS44" i="6"/>
  <c r="BM44" i="6"/>
  <c r="BC43" i="6"/>
  <c r="AA43" i="6"/>
  <c r="BI41" i="6"/>
  <c r="AY41" i="6"/>
  <c r="AO41" i="6"/>
  <c r="AC41" i="6"/>
  <c r="S41" i="6"/>
  <c r="Y42" i="6"/>
  <c r="Q40" i="6"/>
  <c r="Y40" i="6"/>
  <c r="AG40" i="6"/>
  <c r="AO40" i="6"/>
  <c r="AW40" i="6"/>
  <c r="BE40" i="6"/>
  <c r="BM40" i="6"/>
  <c r="S40" i="6"/>
  <c r="AA40" i="6"/>
  <c r="AI40" i="6"/>
  <c r="AQ40" i="6"/>
  <c r="AY40" i="6"/>
  <c r="BG40" i="6"/>
  <c r="O39" i="6"/>
  <c r="W39" i="6"/>
  <c r="AE39" i="6"/>
  <c r="AM39" i="6"/>
  <c r="AU39" i="6"/>
  <c r="BC39" i="6"/>
  <c r="BK39" i="6"/>
  <c r="Q39" i="6"/>
  <c r="Y39" i="6"/>
  <c r="AG39" i="6"/>
  <c r="AO39" i="6"/>
  <c r="AW39" i="6"/>
  <c r="BE39" i="6"/>
  <c r="BM39" i="6"/>
  <c r="BG53" i="6"/>
  <c r="AY53" i="6"/>
  <c r="AQ53" i="6"/>
  <c r="AI53" i="6"/>
  <c r="AA53" i="6"/>
  <c r="S53" i="6"/>
  <c r="BM52" i="6"/>
  <c r="BE52" i="6"/>
  <c r="AW52" i="6"/>
  <c r="AO52" i="6"/>
  <c r="AG52" i="6"/>
  <c r="Y52" i="6"/>
  <c r="Q52" i="6"/>
  <c r="BM50" i="6"/>
  <c r="BA50" i="6"/>
  <c r="AQ50" i="6"/>
  <c r="AG50" i="6"/>
  <c r="S44" i="6"/>
  <c r="AA44" i="6"/>
  <c r="AI44" i="6"/>
  <c r="AQ44" i="6"/>
  <c r="AY44" i="6"/>
  <c r="BG44" i="6"/>
  <c r="Q43" i="6"/>
  <c r="Y43" i="6"/>
  <c r="AG43" i="6"/>
  <c r="AO43" i="6"/>
  <c r="AW43" i="6"/>
  <c r="BE43" i="6"/>
  <c r="BM43" i="6"/>
  <c r="BM42" i="6"/>
  <c r="BA42" i="6"/>
  <c r="AQ42" i="6"/>
  <c r="AG42" i="6"/>
  <c r="BC40" i="6"/>
  <c r="AM40" i="6"/>
  <c r="W40" i="6"/>
  <c r="BG39" i="6"/>
  <c r="AQ39" i="6"/>
  <c r="AA39" i="6"/>
  <c r="BA36" i="6"/>
  <c r="BP29" i="6"/>
  <c r="BQ29" i="6" s="1"/>
  <c r="O21" i="6"/>
  <c r="W21" i="6"/>
  <c r="AE21" i="6"/>
  <c r="AM21" i="6"/>
  <c r="AU21" i="6"/>
  <c r="BC21" i="6"/>
  <c r="BK21" i="6"/>
  <c r="Q21" i="6"/>
  <c r="AA21" i="6"/>
  <c r="AK21" i="6"/>
  <c r="AW21" i="6"/>
  <c r="BG21" i="6"/>
  <c r="S21" i="6"/>
  <c r="AC21" i="6"/>
  <c r="AO21" i="6"/>
  <c r="AY21" i="6"/>
  <c r="BI21" i="6"/>
  <c r="U21" i="6"/>
  <c r="AG21" i="6"/>
  <c r="AQ21" i="6"/>
  <c r="BA21" i="6"/>
  <c r="BM21" i="6"/>
  <c r="O50" i="6"/>
  <c r="W50" i="6"/>
  <c r="AE50" i="6"/>
  <c r="AM50" i="6"/>
  <c r="AU50" i="6"/>
  <c r="BC50" i="6"/>
  <c r="BK50" i="6"/>
  <c r="O42" i="6"/>
  <c r="W42" i="6"/>
  <c r="AE42" i="6"/>
  <c r="AM42" i="6"/>
  <c r="AU42" i="6"/>
  <c r="BC42" i="6"/>
  <c r="BK42" i="6"/>
  <c r="O28" i="6"/>
  <c r="W28" i="6"/>
  <c r="AE28" i="6"/>
  <c r="AM28" i="6"/>
  <c r="AU28" i="6"/>
  <c r="BC28" i="6"/>
  <c r="BK28" i="6"/>
  <c r="Q28" i="6"/>
  <c r="Y28" i="6"/>
  <c r="AG28" i="6"/>
  <c r="AO28" i="6"/>
  <c r="AW28" i="6"/>
  <c r="BE28" i="6"/>
  <c r="BM28" i="6"/>
  <c r="S28" i="6"/>
  <c r="AA28" i="6"/>
  <c r="AI28" i="6"/>
  <c r="AQ28" i="6"/>
  <c r="AY28" i="6"/>
  <c r="BG28" i="6"/>
  <c r="BG54" i="6"/>
  <c r="AY54" i="6"/>
  <c r="AQ54" i="6"/>
  <c r="AI54" i="6"/>
  <c r="AA54" i="6"/>
  <c r="BM53" i="6"/>
  <c r="BE53" i="6"/>
  <c r="AW53" i="6"/>
  <c r="AO53" i="6"/>
  <c r="AG53" i="6"/>
  <c r="Y53" i="6"/>
  <c r="Q53" i="6"/>
  <c r="BK52" i="6"/>
  <c r="BC52" i="6"/>
  <c r="AU52" i="6"/>
  <c r="AM52" i="6"/>
  <c r="AE52" i="6"/>
  <c r="W52" i="6"/>
  <c r="BI51" i="6"/>
  <c r="BA51" i="6"/>
  <c r="AS51" i="6"/>
  <c r="AK51" i="6"/>
  <c r="AC51" i="6"/>
  <c r="U51" i="6"/>
  <c r="BI50" i="6"/>
  <c r="AY50" i="6"/>
  <c r="AO50" i="6"/>
  <c r="AC50" i="6"/>
  <c r="S50" i="6"/>
  <c r="Y48" i="6"/>
  <c r="O46" i="6"/>
  <c r="W46" i="6"/>
  <c r="AE46" i="6"/>
  <c r="AM46" i="6"/>
  <c r="AU46" i="6"/>
  <c r="BC46" i="6"/>
  <c r="BK46" i="6"/>
  <c r="BK44" i="6"/>
  <c r="BA44" i="6"/>
  <c r="AO44" i="6"/>
  <c r="AE44" i="6"/>
  <c r="U44" i="6"/>
  <c r="BK43" i="6"/>
  <c r="BA43" i="6"/>
  <c r="AQ43" i="6"/>
  <c r="AE43" i="6"/>
  <c r="U43" i="6"/>
  <c r="BI42" i="6"/>
  <c r="AY42" i="6"/>
  <c r="AO42" i="6"/>
  <c r="AC42" i="6"/>
  <c r="S42" i="6"/>
  <c r="BA40" i="6"/>
  <c r="AK40" i="6"/>
  <c r="U40" i="6"/>
  <c r="BA39" i="6"/>
  <c r="AK39" i="6"/>
  <c r="U39" i="6"/>
  <c r="O36" i="6"/>
  <c r="W36" i="6"/>
  <c r="AE36" i="6"/>
  <c r="AM36" i="6"/>
  <c r="AU36" i="6"/>
  <c r="BC36" i="6"/>
  <c r="BK36" i="6"/>
  <c r="Q36" i="6"/>
  <c r="Y36" i="6"/>
  <c r="AG36" i="6"/>
  <c r="AO36" i="6"/>
  <c r="AW36" i="6"/>
  <c r="BE36" i="6"/>
  <c r="BM36" i="6"/>
  <c r="S36" i="6"/>
  <c r="AA36" i="6"/>
  <c r="AI36" i="6"/>
  <c r="AQ36" i="6"/>
  <c r="AY36" i="6"/>
  <c r="BG36" i="6"/>
  <c r="BI28" i="6"/>
  <c r="AC28" i="6"/>
  <c r="AS21" i="6"/>
  <c r="AC40" i="6"/>
  <c r="AC39" i="6"/>
  <c r="BK53" i="6"/>
  <c r="BC53" i="6"/>
  <c r="AU53" i="6"/>
  <c r="AM53" i="6"/>
  <c r="AE53" i="6"/>
  <c r="W53" i="6"/>
  <c r="BG50" i="6"/>
  <c r="AW50" i="6"/>
  <c r="AK50" i="6"/>
  <c r="AA50" i="6"/>
  <c r="Q50" i="6"/>
  <c r="S48" i="6"/>
  <c r="AA48" i="6"/>
  <c r="AI48" i="6"/>
  <c r="AQ48" i="6"/>
  <c r="AY48" i="6"/>
  <c r="BG48" i="6"/>
  <c r="Q47" i="6"/>
  <c r="Y47" i="6"/>
  <c r="AG47" i="6"/>
  <c r="AO47" i="6"/>
  <c r="AW47" i="6"/>
  <c r="BE47" i="6"/>
  <c r="BM47" i="6"/>
  <c r="BI44" i="6"/>
  <c r="AW44" i="6"/>
  <c r="AM44" i="6"/>
  <c r="AC44" i="6"/>
  <c r="Q44" i="6"/>
  <c r="BI43" i="6"/>
  <c r="AY43" i="6"/>
  <c r="AM43" i="6"/>
  <c r="AC43" i="6"/>
  <c r="S43" i="6"/>
  <c r="BG42" i="6"/>
  <c r="AW42" i="6"/>
  <c r="AK42" i="6"/>
  <c r="AA42" i="6"/>
  <c r="Q42" i="6"/>
  <c r="BK40" i="6"/>
  <c r="AU40" i="6"/>
  <c r="AE40" i="6"/>
  <c r="O40" i="6"/>
  <c r="AY39" i="6"/>
  <c r="AI39" i="6"/>
  <c r="S39" i="6"/>
  <c r="AK36" i="6"/>
  <c r="O32" i="6"/>
  <c r="W32" i="6"/>
  <c r="AE32" i="6"/>
  <c r="AM32" i="6"/>
  <c r="AU32" i="6"/>
  <c r="BC32" i="6"/>
  <c r="BK32" i="6"/>
  <c r="Q32" i="6"/>
  <c r="Y32" i="6"/>
  <c r="AG32" i="6"/>
  <c r="AO32" i="6"/>
  <c r="AW32" i="6"/>
  <c r="BE32" i="6"/>
  <c r="BM32" i="6"/>
  <c r="S32" i="6"/>
  <c r="AA32" i="6"/>
  <c r="AI32" i="6"/>
  <c r="AQ32" i="6"/>
  <c r="AY32" i="6"/>
  <c r="BG32" i="6"/>
  <c r="BA28" i="6"/>
  <c r="U28" i="6"/>
  <c r="AI21" i="6"/>
  <c r="BK38" i="6"/>
  <c r="BC38" i="6"/>
  <c r="AU38" i="6"/>
  <c r="AM38" i="6"/>
  <c r="AE38" i="6"/>
  <c r="W38" i="6"/>
  <c r="BM35" i="6"/>
  <c r="BE35" i="6"/>
  <c r="AW35" i="6"/>
  <c r="AO35" i="6"/>
  <c r="AG35" i="6"/>
  <c r="Y35" i="6"/>
  <c r="Q35" i="6"/>
  <c r="BK34" i="6"/>
  <c r="BC34" i="6"/>
  <c r="AU34" i="6"/>
  <c r="AM34" i="6"/>
  <c r="AE34" i="6"/>
  <c r="W34" i="6"/>
  <c r="BM31" i="6"/>
  <c r="BE31" i="6"/>
  <c r="AW31" i="6"/>
  <c r="AO31" i="6"/>
  <c r="AG31" i="6"/>
  <c r="Y31" i="6"/>
  <c r="Q31" i="6"/>
  <c r="BK30" i="6"/>
  <c r="BC30" i="6"/>
  <c r="AU30" i="6"/>
  <c r="AM30" i="6"/>
  <c r="AE30" i="6"/>
  <c r="W30" i="6"/>
  <c r="BM27" i="6"/>
  <c r="BE27" i="6"/>
  <c r="AW27" i="6"/>
  <c r="AM27" i="6"/>
  <c r="AC27" i="6"/>
  <c r="Q27" i="6"/>
  <c r="BI26" i="6"/>
  <c r="AY26" i="6"/>
  <c r="AM26" i="6"/>
  <c r="AC26" i="6"/>
  <c r="S26" i="6"/>
  <c r="BG25" i="6"/>
  <c r="AW25" i="6"/>
  <c r="AK25" i="6"/>
  <c r="AA25" i="6"/>
  <c r="S23" i="6"/>
  <c r="AA23" i="6"/>
  <c r="AI23" i="6"/>
  <c r="AQ23" i="6"/>
  <c r="AY23" i="6"/>
  <c r="BG23" i="6"/>
  <c r="Q22" i="6"/>
  <c r="Y22" i="6"/>
  <c r="AG22" i="6"/>
  <c r="AO22" i="6"/>
  <c r="AW22" i="6"/>
  <c r="BE22" i="6"/>
  <c r="BM22" i="6"/>
  <c r="BP20" i="6"/>
  <c r="BQ20" i="6" s="1"/>
  <c r="BI19" i="6"/>
  <c r="AW19" i="6"/>
  <c r="AM19" i="6"/>
  <c r="AC19" i="6"/>
  <c r="Q19" i="6"/>
  <c r="BI18" i="6"/>
  <c r="AY18" i="6"/>
  <c r="AM18" i="6"/>
  <c r="AC18" i="6"/>
  <c r="BG17" i="6"/>
  <c r="AW17" i="6"/>
  <c r="AK17" i="6"/>
  <c r="AA17" i="6"/>
  <c r="BA15" i="6"/>
  <c r="BK35" i="6"/>
  <c r="BC35" i="6"/>
  <c r="AU35" i="6"/>
  <c r="AM35" i="6"/>
  <c r="AE35" i="6"/>
  <c r="W35" i="6"/>
  <c r="BK31" i="6"/>
  <c r="BC31" i="6"/>
  <c r="AU31" i="6"/>
  <c r="AM31" i="6"/>
  <c r="AE31" i="6"/>
  <c r="W31" i="6"/>
  <c r="BK27" i="6"/>
  <c r="BC27" i="6"/>
  <c r="AU27" i="6"/>
  <c r="AK27" i="6"/>
  <c r="Y27" i="6"/>
  <c r="BG26" i="6"/>
  <c r="AU26" i="6"/>
  <c r="AK26" i="6"/>
  <c r="AA26" i="6"/>
  <c r="O25" i="6"/>
  <c r="W25" i="6"/>
  <c r="AE25" i="6"/>
  <c r="AM25" i="6"/>
  <c r="AU25" i="6"/>
  <c r="BC25" i="6"/>
  <c r="BK25" i="6"/>
  <c r="BE19" i="6"/>
  <c r="AU19" i="6"/>
  <c r="AK19" i="6"/>
  <c r="Y19" i="6"/>
  <c r="O17" i="6"/>
  <c r="W17" i="6"/>
  <c r="AE17" i="6"/>
  <c r="AM17" i="6"/>
  <c r="AU17" i="6"/>
  <c r="BC17" i="6"/>
  <c r="BK17" i="6"/>
  <c r="O15" i="6"/>
  <c r="W15" i="6"/>
  <c r="AE15" i="6"/>
  <c r="AM15" i="6"/>
  <c r="AU15" i="6"/>
  <c r="BC15" i="6"/>
  <c r="BK15" i="6"/>
  <c r="Q15" i="6"/>
  <c r="Y15" i="6"/>
  <c r="AG15" i="6"/>
  <c r="AO15" i="6"/>
  <c r="AW15" i="6"/>
  <c r="BE15" i="6"/>
  <c r="BM15" i="6"/>
  <c r="S15" i="6"/>
  <c r="AA15" i="6"/>
  <c r="AI15" i="6"/>
  <c r="AQ15" i="6"/>
  <c r="AY15" i="6"/>
  <c r="BG15" i="6"/>
  <c r="S27" i="6"/>
  <c r="AA27" i="6"/>
  <c r="AI27" i="6"/>
  <c r="AQ27" i="6"/>
  <c r="Q26" i="6"/>
  <c r="Y26" i="6"/>
  <c r="AG26" i="6"/>
  <c r="AO26" i="6"/>
  <c r="AW26" i="6"/>
  <c r="BE26" i="6"/>
  <c r="BM26" i="6"/>
  <c r="BP24" i="6"/>
  <c r="BQ24" i="6" s="1"/>
  <c r="S19" i="6"/>
  <c r="AA19" i="6"/>
  <c r="AI19" i="6"/>
  <c r="AQ19" i="6"/>
  <c r="AY19" i="6"/>
  <c r="BG19" i="6"/>
  <c r="Q18" i="6"/>
  <c r="Y18" i="6"/>
  <c r="AG18" i="6"/>
  <c r="AO18" i="6"/>
  <c r="AW18" i="6"/>
  <c r="BE18" i="6"/>
  <c r="BM18" i="6"/>
  <c r="BP16" i="6"/>
  <c r="BQ16" i="6" s="1"/>
  <c r="AK15" i="6"/>
  <c r="BM14" i="6"/>
  <c r="BE14" i="6"/>
  <c r="AW14" i="6"/>
  <c r="AO14" i="6"/>
  <c r="AG14" i="6"/>
  <c r="Y14" i="6"/>
  <c r="Q14" i="6"/>
  <c r="BK13" i="6"/>
  <c r="BC13" i="6"/>
  <c r="AU13" i="6"/>
  <c r="AM13" i="6"/>
  <c r="AE13" i="6"/>
  <c r="W13" i="6"/>
  <c r="AM14" i="6"/>
  <c r="AE14" i="6"/>
  <c r="W14" i="6"/>
  <c r="D44" i="4"/>
  <c r="BP37" i="6" l="1"/>
  <c r="BQ37" i="6" s="1"/>
  <c r="BP41" i="6"/>
  <c r="BQ41" i="6" s="1"/>
  <c r="BP27" i="6"/>
  <c r="BQ27" i="6" s="1"/>
  <c r="BP30" i="6"/>
  <c r="BQ30" i="6" s="1"/>
  <c r="BP31" i="6"/>
  <c r="BQ31" i="6" s="1"/>
  <c r="BP45" i="6"/>
  <c r="BQ45" i="6" s="1"/>
  <c r="BP35" i="6"/>
  <c r="BQ35" i="6" s="1"/>
  <c r="BP34" i="6"/>
  <c r="BQ34" i="6" s="1"/>
  <c r="BP13" i="6"/>
  <c r="BQ13" i="6" s="1"/>
  <c r="BP14" i="6"/>
  <c r="BQ14" i="6" s="1"/>
  <c r="BP17" i="6"/>
  <c r="BQ17" i="6" s="1"/>
  <c r="BP19" i="6"/>
  <c r="BQ19" i="6" s="1"/>
  <c r="BP23" i="6"/>
  <c r="BQ23" i="6" s="1"/>
  <c r="BP26" i="6"/>
  <c r="BQ26" i="6" s="1"/>
  <c r="BP38" i="6"/>
  <c r="BQ38" i="6" s="1"/>
  <c r="BP44" i="6"/>
  <c r="BQ44" i="6" s="1"/>
  <c r="BP54" i="6"/>
  <c r="BQ54" i="6" s="1"/>
  <c r="BP52" i="6"/>
  <c r="BQ52" i="6" s="1"/>
  <c r="BP53" i="6"/>
  <c r="BQ53" i="6" s="1"/>
  <c r="BP48" i="6"/>
  <c r="BQ48" i="6" s="1"/>
  <c r="BP46" i="6"/>
  <c r="BQ46" i="6" s="1"/>
  <c r="BP51" i="6"/>
  <c r="BQ51" i="6" s="1"/>
  <c r="BP15" i="6"/>
  <c r="BQ15" i="6" s="1"/>
  <c r="BP40" i="6"/>
  <c r="BQ40" i="6" s="1"/>
  <c r="BP50" i="6"/>
  <c r="BQ50" i="6" s="1"/>
  <c r="BP18" i="6"/>
  <c r="BQ18" i="6" s="1"/>
  <c r="BP22" i="6"/>
  <c r="BQ22" i="6" s="1"/>
  <c r="BP32" i="6"/>
  <c r="BQ32" i="6" s="1"/>
  <c r="BP42" i="6"/>
  <c r="BQ42" i="6" s="1"/>
  <c r="BP43" i="6"/>
  <c r="BQ43" i="6" s="1"/>
  <c r="BP25" i="6"/>
  <c r="BQ25" i="6" s="1"/>
  <c r="BP47" i="6"/>
  <c r="BQ47" i="6" s="1"/>
  <c r="BP36" i="6"/>
  <c r="BQ36" i="6" s="1"/>
  <c r="BP28" i="6"/>
  <c r="BQ28" i="6" s="1"/>
  <c r="BP21" i="6"/>
  <c r="BQ21" i="6" s="1"/>
  <c r="BP39" i="6"/>
  <c r="BQ39" i="6" s="1"/>
  <c r="X10" i="4" l="1"/>
  <c r="X11" i="4"/>
  <c r="X12" i="4"/>
  <c r="X13" i="4"/>
  <c r="X14" i="4"/>
  <c r="X15" i="4"/>
  <c r="X16" i="4"/>
  <c r="X17" i="4"/>
  <c r="X18" i="4"/>
  <c r="X19" i="4"/>
  <c r="X20" i="4"/>
  <c r="X21" i="4"/>
  <c r="X22" i="4"/>
  <c r="X23" i="4"/>
  <c r="X24" i="4"/>
  <c r="X25" i="4"/>
  <c r="X26" i="4"/>
  <c r="X27" i="4"/>
  <c r="X28" i="4"/>
  <c r="X29" i="4"/>
  <c r="X30" i="4"/>
  <c r="X31" i="4"/>
  <c r="X32" i="4"/>
  <c r="X33" i="4"/>
  <c r="X9" i="4"/>
  <c r="N11" i="4" l="1"/>
  <c r="N12" i="4"/>
  <c r="N13" i="4"/>
  <c r="N14" i="4"/>
  <c r="N15" i="4"/>
  <c r="N16" i="4"/>
  <c r="N17" i="4"/>
  <c r="N18" i="4"/>
  <c r="N19" i="4"/>
  <c r="N20" i="4"/>
  <c r="N21" i="4"/>
  <c r="N22" i="4"/>
  <c r="N23" i="4"/>
  <c r="N24" i="4"/>
  <c r="N25" i="4"/>
  <c r="N26" i="4"/>
  <c r="N27" i="4"/>
  <c r="N28" i="4"/>
  <c r="N29" i="4"/>
  <c r="N30" i="4"/>
  <c r="N31" i="4"/>
  <c r="N32" i="4"/>
  <c r="N33" i="4"/>
  <c r="N10" i="4"/>
  <c r="N9" i="4"/>
  <c r="A2" i="12" l="1"/>
  <c r="P9" i="4" l="1"/>
  <c r="P10" i="4" l="1"/>
  <c r="Q10" i="4"/>
  <c r="R10" i="4"/>
  <c r="S10" i="4"/>
  <c r="T10" i="4"/>
  <c r="U10" i="4"/>
  <c r="V10" i="4"/>
  <c r="W10" i="4"/>
  <c r="P11" i="4"/>
  <c r="Q11" i="4"/>
  <c r="R11" i="4"/>
  <c r="S11" i="4"/>
  <c r="T11" i="4"/>
  <c r="U11" i="4"/>
  <c r="V11" i="4"/>
  <c r="W11" i="4"/>
  <c r="P12" i="4"/>
  <c r="Q12" i="4"/>
  <c r="R12" i="4"/>
  <c r="S12" i="4"/>
  <c r="T12" i="4"/>
  <c r="U12" i="4"/>
  <c r="V12" i="4"/>
  <c r="W12" i="4"/>
  <c r="P13" i="4"/>
  <c r="Q13" i="4"/>
  <c r="R13" i="4"/>
  <c r="S13" i="4"/>
  <c r="T13" i="4"/>
  <c r="U13" i="4"/>
  <c r="V13" i="4"/>
  <c r="W13" i="4"/>
  <c r="P14" i="4"/>
  <c r="Q14" i="4"/>
  <c r="R14" i="4"/>
  <c r="S14" i="4"/>
  <c r="T14" i="4"/>
  <c r="U14" i="4"/>
  <c r="V14" i="4"/>
  <c r="W14" i="4"/>
  <c r="P15" i="4"/>
  <c r="Q15" i="4"/>
  <c r="R15" i="4"/>
  <c r="S15" i="4"/>
  <c r="T15" i="4"/>
  <c r="U15" i="4"/>
  <c r="V15" i="4"/>
  <c r="W15" i="4"/>
  <c r="P16" i="4"/>
  <c r="Q16" i="4"/>
  <c r="R16" i="4"/>
  <c r="S16" i="4"/>
  <c r="T16" i="4"/>
  <c r="U16" i="4"/>
  <c r="V16" i="4"/>
  <c r="W16" i="4"/>
  <c r="P17" i="4"/>
  <c r="Q17" i="4"/>
  <c r="R17" i="4"/>
  <c r="S17" i="4"/>
  <c r="T17" i="4"/>
  <c r="U17" i="4"/>
  <c r="V17" i="4"/>
  <c r="W17" i="4"/>
  <c r="P18" i="4"/>
  <c r="Q18" i="4"/>
  <c r="R18" i="4"/>
  <c r="S18" i="4"/>
  <c r="T18" i="4"/>
  <c r="U18" i="4"/>
  <c r="V18" i="4"/>
  <c r="W18" i="4"/>
  <c r="P19" i="4"/>
  <c r="Q19" i="4"/>
  <c r="R19" i="4"/>
  <c r="S19" i="4"/>
  <c r="T19" i="4"/>
  <c r="U19" i="4"/>
  <c r="V19" i="4"/>
  <c r="W19" i="4"/>
  <c r="P20" i="4"/>
  <c r="Q20" i="4"/>
  <c r="R20" i="4"/>
  <c r="S20" i="4"/>
  <c r="T20" i="4"/>
  <c r="U20" i="4"/>
  <c r="V20" i="4"/>
  <c r="W20" i="4"/>
  <c r="P21" i="4"/>
  <c r="Q21" i="4"/>
  <c r="R21" i="4"/>
  <c r="S21" i="4"/>
  <c r="T21" i="4"/>
  <c r="U21" i="4"/>
  <c r="V21" i="4"/>
  <c r="W21" i="4"/>
  <c r="P22" i="4"/>
  <c r="Q22" i="4"/>
  <c r="R22" i="4"/>
  <c r="S22" i="4"/>
  <c r="T22" i="4"/>
  <c r="U22" i="4"/>
  <c r="V22" i="4"/>
  <c r="W22" i="4"/>
  <c r="P23" i="4"/>
  <c r="Q23" i="4"/>
  <c r="R23" i="4"/>
  <c r="S23" i="4"/>
  <c r="T23" i="4"/>
  <c r="U23" i="4"/>
  <c r="V23" i="4"/>
  <c r="W23" i="4"/>
  <c r="P24" i="4"/>
  <c r="Q24" i="4"/>
  <c r="R24" i="4"/>
  <c r="S24" i="4"/>
  <c r="T24" i="4"/>
  <c r="U24" i="4"/>
  <c r="V24" i="4"/>
  <c r="W24" i="4"/>
  <c r="P25" i="4"/>
  <c r="Q25" i="4"/>
  <c r="R25" i="4"/>
  <c r="S25" i="4"/>
  <c r="T25" i="4"/>
  <c r="U25" i="4"/>
  <c r="V25" i="4"/>
  <c r="W25" i="4"/>
  <c r="P26" i="4"/>
  <c r="Q26" i="4"/>
  <c r="R26" i="4"/>
  <c r="S26" i="4"/>
  <c r="T26" i="4"/>
  <c r="U26" i="4"/>
  <c r="V26" i="4"/>
  <c r="W26" i="4"/>
  <c r="P27" i="4"/>
  <c r="Q27" i="4"/>
  <c r="R27" i="4"/>
  <c r="S27" i="4"/>
  <c r="T27" i="4"/>
  <c r="U27" i="4"/>
  <c r="V27" i="4"/>
  <c r="W27" i="4"/>
  <c r="P28" i="4"/>
  <c r="Q28" i="4"/>
  <c r="R28" i="4"/>
  <c r="S28" i="4"/>
  <c r="T28" i="4"/>
  <c r="U28" i="4"/>
  <c r="V28" i="4"/>
  <c r="W28" i="4"/>
  <c r="P29" i="4"/>
  <c r="Q29" i="4"/>
  <c r="R29" i="4"/>
  <c r="S29" i="4"/>
  <c r="T29" i="4"/>
  <c r="U29" i="4"/>
  <c r="V29" i="4"/>
  <c r="W29" i="4"/>
  <c r="P30" i="4"/>
  <c r="Q30" i="4"/>
  <c r="R30" i="4"/>
  <c r="S30" i="4"/>
  <c r="T30" i="4"/>
  <c r="U30" i="4"/>
  <c r="V30" i="4"/>
  <c r="W30" i="4"/>
  <c r="P31" i="4"/>
  <c r="Q31" i="4"/>
  <c r="R31" i="4"/>
  <c r="S31" i="4"/>
  <c r="T31" i="4"/>
  <c r="U31" i="4"/>
  <c r="V31" i="4"/>
  <c r="W31" i="4"/>
  <c r="P32" i="4"/>
  <c r="Q32" i="4"/>
  <c r="R32" i="4"/>
  <c r="S32" i="4"/>
  <c r="T32" i="4"/>
  <c r="U32" i="4"/>
  <c r="V32" i="4"/>
  <c r="W32" i="4"/>
  <c r="P33" i="4"/>
  <c r="Q33" i="4"/>
  <c r="R33" i="4"/>
  <c r="S33" i="4"/>
  <c r="T33" i="4"/>
  <c r="U33" i="4"/>
  <c r="V33" i="4"/>
  <c r="W33" i="4"/>
  <c r="W9" i="4"/>
  <c r="V9" i="4"/>
  <c r="U9" i="4"/>
  <c r="T9" i="4"/>
  <c r="D46" i="12"/>
  <c r="AB47" i="12"/>
  <c r="AA47" i="12"/>
  <c r="Z47" i="12"/>
  <c r="Y47" i="12"/>
  <c r="X47" i="12"/>
  <c r="W47" i="12"/>
  <c r="V47" i="12"/>
  <c r="U47" i="12"/>
  <c r="T47" i="12"/>
  <c r="S47" i="12"/>
  <c r="R47" i="12"/>
  <c r="Q47" i="12"/>
  <c r="P47" i="12"/>
  <c r="O47" i="12"/>
  <c r="N47" i="12"/>
  <c r="M47" i="12"/>
  <c r="L47" i="12"/>
  <c r="K47" i="12"/>
  <c r="J47" i="12"/>
  <c r="I47" i="12"/>
  <c r="H47" i="12"/>
  <c r="G47" i="12"/>
  <c r="F47" i="12"/>
  <c r="E47" i="12"/>
  <c r="D47" i="12"/>
  <c r="AB46" i="12"/>
  <c r="AB54" i="12" s="1"/>
  <c r="AA46" i="12"/>
  <c r="AA54" i="12" s="1"/>
  <c r="Z46" i="12"/>
  <c r="Z50" i="12" s="1"/>
  <c r="Y46" i="12"/>
  <c r="Y52" i="12" s="1"/>
  <c r="X46" i="12"/>
  <c r="X54" i="12" s="1"/>
  <c r="W46" i="12"/>
  <c r="W54" i="12" s="1"/>
  <c r="V46" i="12"/>
  <c r="V54" i="12" s="1"/>
  <c r="U46" i="12"/>
  <c r="U54" i="12" s="1"/>
  <c r="T46" i="12"/>
  <c r="T50" i="12" s="1"/>
  <c r="S46" i="12"/>
  <c r="S52" i="12" s="1"/>
  <c r="R46" i="12"/>
  <c r="R54" i="12" s="1"/>
  <c r="Q46" i="12"/>
  <c r="Q54" i="12" s="1"/>
  <c r="P46" i="12"/>
  <c r="P54" i="12" s="1"/>
  <c r="O46" i="12"/>
  <c r="O54" i="12" s="1"/>
  <c r="N46" i="12"/>
  <c r="N50" i="12" s="1"/>
  <c r="M46" i="12"/>
  <c r="M52" i="12" s="1"/>
  <c r="L46" i="12"/>
  <c r="L54" i="12" s="1"/>
  <c r="K46" i="12"/>
  <c r="K54" i="12" s="1"/>
  <c r="J46" i="12"/>
  <c r="J54" i="12" s="1"/>
  <c r="I46" i="12"/>
  <c r="I54" i="12" s="1"/>
  <c r="H46" i="12"/>
  <c r="H50" i="12" s="1"/>
  <c r="G46" i="12"/>
  <c r="G52" i="12" s="1"/>
  <c r="F46" i="12"/>
  <c r="F54" i="12" s="1"/>
  <c r="E46" i="12"/>
  <c r="E54" i="12" s="1"/>
  <c r="AB6" i="12"/>
  <c r="AA6" i="12"/>
  <c r="Z6" i="12"/>
  <c r="Y6" i="12"/>
  <c r="X6" i="12"/>
  <c r="W6" i="12"/>
  <c r="V6" i="12"/>
  <c r="U6" i="12"/>
  <c r="T6" i="12"/>
  <c r="S6" i="12"/>
  <c r="R6" i="12"/>
  <c r="Q6" i="12"/>
  <c r="P6" i="12"/>
  <c r="O6" i="12"/>
  <c r="N6" i="12"/>
  <c r="M6" i="12"/>
  <c r="L6" i="12"/>
  <c r="K6" i="12"/>
  <c r="J6" i="12"/>
  <c r="I6" i="12"/>
  <c r="H6" i="12"/>
  <c r="G6" i="12"/>
  <c r="F6" i="12"/>
  <c r="E6" i="12"/>
  <c r="D6" i="12"/>
  <c r="A1" i="12"/>
  <c r="Q9" i="4"/>
  <c r="D54" i="12" l="1"/>
  <c r="D58" i="12" s="1"/>
  <c r="D60" i="12" s="1"/>
  <c r="D50" i="12"/>
  <c r="AA50" i="12"/>
  <c r="S54" i="12"/>
  <c r="S58" i="12" s="1"/>
  <c r="S60" i="12" s="1"/>
  <c r="U50" i="12"/>
  <c r="V50" i="12"/>
  <c r="T54" i="12"/>
  <c r="T58" i="12" s="1"/>
  <c r="T60" i="12" s="1"/>
  <c r="Y50" i="12"/>
  <c r="Z54" i="12"/>
  <c r="Z58" i="12" s="1"/>
  <c r="Z60" i="12" s="1"/>
  <c r="AB50" i="12"/>
  <c r="G50" i="12"/>
  <c r="H52" i="12"/>
  <c r="T52" i="12"/>
  <c r="J50" i="12"/>
  <c r="Z52" i="12"/>
  <c r="M50" i="12"/>
  <c r="H54" i="12"/>
  <c r="H58" i="12" s="1"/>
  <c r="G54" i="12"/>
  <c r="G58" i="12" s="1"/>
  <c r="G60" i="12" s="1"/>
  <c r="Y54" i="12"/>
  <c r="Y58" i="12" s="1"/>
  <c r="Y60" i="12" s="1"/>
  <c r="O50" i="12"/>
  <c r="P50" i="12"/>
  <c r="M54" i="12"/>
  <c r="M58" i="12" s="1"/>
  <c r="M60" i="12" s="1"/>
  <c r="S50" i="12"/>
  <c r="N52" i="12"/>
  <c r="N54" i="12"/>
  <c r="N58" i="12" s="1"/>
  <c r="N60" i="12" s="1"/>
  <c r="I50" i="12"/>
  <c r="E58" i="12"/>
  <c r="E60" i="12" s="1"/>
  <c r="W58" i="12"/>
  <c r="W60" i="12" s="1"/>
  <c r="X58" i="12"/>
  <c r="X60" i="12" s="1"/>
  <c r="R58" i="12"/>
  <c r="R60" i="12" s="1"/>
  <c r="K58" i="12"/>
  <c r="K60" i="12" s="1"/>
  <c r="F58" i="12"/>
  <c r="F60" i="12" s="1"/>
  <c r="O58" i="12"/>
  <c r="O60" i="12" s="1"/>
  <c r="I58" i="12"/>
  <c r="I60" i="12" s="1"/>
  <c r="AA58" i="12"/>
  <c r="AA60" i="12" s="1"/>
  <c r="J58" i="12"/>
  <c r="J60" i="12" s="1"/>
  <c r="P58" i="12"/>
  <c r="P60" i="12" s="1"/>
  <c r="V58" i="12"/>
  <c r="V60" i="12" s="1"/>
  <c r="AB58" i="12"/>
  <c r="AB60" i="12" s="1"/>
  <c r="Q58" i="12"/>
  <c r="Q60" i="12" s="1"/>
  <c r="L58" i="12"/>
  <c r="L60" i="12" s="1"/>
  <c r="U58" i="12"/>
  <c r="U60" i="12" s="1"/>
  <c r="I52" i="12"/>
  <c r="O52" i="12"/>
  <c r="U52" i="12"/>
  <c r="AA52" i="12"/>
  <c r="E50" i="12"/>
  <c r="K50" i="12"/>
  <c r="Q50" i="12"/>
  <c r="W50" i="12"/>
  <c r="D52" i="12"/>
  <c r="J52" i="12"/>
  <c r="P52" i="12"/>
  <c r="V52" i="12"/>
  <c r="AB52" i="12"/>
  <c r="F50" i="12"/>
  <c r="L50" i="12"/>
  <c r="R50" i="12"/>
  <c r="X50" i="12"/>
  <c r="E52" i="12"/>
  <c r="K52" i="12"/>
  <c r="Q52" i="12"/>
  <c r="W52" i="12"/>
  <c r="F52" i="12"/>
  <c r="L52" i="12"/>
  <c r="R52" i="12"/>
  <c r="X52" i="12"/>
  <c r="H60" i="12" l="1"/>
  <c r="S9" i="4" l="1"/>
  <c r="BF110" i="8" l="1"/>
  <c r="BF88" i="8"/>
  <c r="BF60" i="8"/>
  <c r="BF23" i="8"/>
  <c r="BF111" i="8" l="1"/>
  <c r="BF112" i="8"/>
  <c r="BF113" i="8"/>
  <c r="BF114" i="8"/>
  <c r="BF115" i="8"/>
  <c r="BF116" i="8"/>
  <c r="BF117" i="8"/>
  <c r="BF118" i="8"/>
  <c r="BF119" i="8"/>
  <c r="BF120" i="8"/>
  <c r="BF121" i="8"/>
  <c r="BF122" i="8"/>
  <c r="BF123" i="8"/>
  <c r="BF124" i="8"/>
  <c r="BF125" i="8"/>
  <c r="BF126" i="8"/>
  <c r="BF127" i="8"/>
  <c r="BF128" i="8"/>
  <c r="BF129" i="8"/>
  <c r="BF130" i="8"/>
  <c r="BF131" i="8"/>
  <c r="BF132" i="8"/>
  <c r="BF133" i="8"/>
  <c r="BF134" i="8"/>
  <c r="BF97" i="8"/>
  <c r="BF98" i="8"/>
  <c r="BF99" i="8"/>
  <c r="BF100" i="8"/>
  <c r="BF101" i="8"/>
  <c r="BF102" i="8"/>
  <c r="BF103" i="8"/>
  <c r="BF104" i="8"/>
  <c r="BF105" i="8"/>
  <c r="BF106" i="8"/>
  <c r="BF107" i="8"/>
  <c r="BF108" i="8"/>
  <c r="BF109" i="8"/>
  <c r="BF96" i="8"/>
  <c r="BF87" i="8"/>
  <c r="BF86" i="8"/>
  <c r="BF85" i="8"/>
  <c r="BF84" i="8"/>
  <c r="BF83" i="8"/>
  <c r="BF82" i="8"/>
  <c r="BF81" i="8"/>
  <c r="BF80" i="8"/>
  <c r="BF79" i="8"/>
  <c r="BF78" i="8"/>
  <c r="BF77" i="8"/>
  <c r="BF76" i="8"/>
  <c r="BF58" i="8"/>
  <c r="BF59" i="8"/>
  <c r="BF61" i="8"/>
  <c r="BF62" i="8"/>
  <c r="BF63" i="8"/>
  <c r="BF64" i="8"/>
  <c r="BF65" i="8"/>
  <c r="BF66" i="8"/>
  <c r="BF67" i="8"/>
  <c r="BF68" i="8"/>
  <c r="BF47" i="8"/>
  <c r="BF48" i="8"/>
  <c r="BF49" i="8"/>
  <c r="BF50" i="8"/>
  <c r="BF51" i="8"/>
  <c r="BF52" i="8"/>
  <c r="BF53" i="8"/>
  <c r="BF54" i="8"/>
  <c r="BF55" i="8"/>
  <c r="BF56" i="8"/>
  <c r="BF57" i="8"/>
  <c r="BF46" i="8"/>
  <c r="K10" i="8"/>
  <c r="G10" i="8"/>
  <c r="E10" i="8"/>
  <c r="BF19" i="8"/>
  <c r="BF18" i="8"/>
  <c r="BF17" i="8"/>
  <c r="BF16" i="8"/>
  <c r="BF15" i="8"/>
  <c r="BF14" i="8"/>
  <c r="BF13" i="8"/>
  <c r="BF12" i="8"/>
  <c r="BF20" i="8"/>
  <c r="BF21" i="8"/>
  <c r="BF22" i="8"/>
  <c r="BF24" i="8"/>
  <c r="BF25" i="8"/>
  <c r="BF26" i="8"/>
  <c r="BF27" i="8"/>
  <c r="BF28" i="8"/>
  <c r="BF29" i="8"/>
  <c r="BF30" i="8"/>
  <c r="BF31" i="8"/>
  <c r="BF32" i="8"/>
  <c r="BF33" i="8"/>
  <c r="BF34" i="8"/>
  <c r="BF35" i="8"/>
  <c r="BF36" i="8"/>
  <c r="BF37" i="8"/>
  <c r="BF38" i="8"/>
  <c r="BC94" i="8"/>
  <c r="BA94" i="8"/>
  <c r="AY94" i="8"/>
  <c r="AW94" i="8"/>
  <c r="AU94" i="8"/>
  <c r="AS94" i="8"/>
  <c r="AQ94" i="8"/>
  <c r="AO94" i="8"/>
  <c r="AM94" i="8"/>
  <c r="AK94" i="8"/>
  <c r="AI94" i="8"/>
  <c r="AG94" i="8"/>
  <c r="AE94" i="8"/>
  <c r="AC94" i="8"/>
  <c r="AA94" i="8"/>
  <c r="Y94" i="8"/>
  <c r="W94" i="8"/>
  <c r="U94" i="8"/>
  <c r="S94" i="8"/>
  <c r="Q94" i="8"/>
  <c r="O94" i="8"/>
  <c r="M94" i="8"/>
  <c r="K94" i="8"/>
  <c r="I94" i="8"/>
  <c r="G94" i="8"/>
  <c r="E94" i="8"/>
  <c r="BC74" i="8"/>
  <c r="BA74" i="8"/>
  <c r="AY74" i="8"/>
  <c r="AW74" i="8"/>
  <c r="AU74" i="8"/>
  <c r="AS74" i="8"/>
  <c r="AQ74" i="8"/>
  <c r="AO74" i="8"/>
  <c r="AM74" i="8"/>
  <c r="AK74" i="8"/>
  <c r="AI74" i="8"/>
  <c r="AG74" i="8"/>
  <c r="AE74" i="8"/>
  <c r="AC74" i="8"/>
  <c r="AA74" i="8"/>
  <c r="Y74" i="8"/>
  <c r="W74" i="8"/>
  <c r="U74" i="8"/>
  <c r="S74" i="8"/>
  <c r="Q74" i="8"/>
  <c r="O74" i="8"/>
  <c r="M74" i="8"/>
  <c r="K74" i="8"/>
  <c r="I74" i="8"/>
  <c r="G74" i="8"/>
  <c r="E74" i="8"/>
  <c r="BC44" i="8"/>
  <c r="BA44" i="8"/>
  <c r="AY44" i="8"/>
  <c r="AW44" i="8"/>
  <c r="AU44" i="8"/>
  <c r="AS44" i="8"/>
  <c r="AQ44" i="8"/>
  <c r="AO44" i="8"/>
  <c r="AM44" i="8"/>
  <c r="AK44" i="8"/>
  <c r="AI44" i="8"/>
  <c r="AG44" i="8"/>
  <c r="AE44" i="8"/>
  <c r="AC44" i="8"/>
  <c r="AA44" i="8"/>
  <c r="Y44" i="8"/>
  <c r="W44" i="8"/>
  <c r="U44" i="8"/>
  <c r="S44" i="8"/>
  <c r="Q44" i="8"/>
  <c r="O44" i="8"/>
  <c r="M44" i="8"/>
  <c r="K44" i="8"/>
  <c r="I44" i="8"/>
  <c r="G44" i="8"/>
  <c r="E44" i="8"/>
  <c r="BC10" i="8"/>
  <c r="BA10" i="8"/>
  <c r="AY10" i="8"/>
  <c r="AW10" i="8"/>
  <c r="AU10" i="8"/>
  <c r="AS10" i="8"/>
  <c r="AQ10" i="8"/>
  <c r="AO10" i="8"/>
  <c r="AM10" i="8"/>
  <c r="AK10" i="8"/>
  <c r="AI10" i="8"/>
  <c r="AG10" i="8"/>
  <c r="AE10" i="8"/>
  <c r="AC10" i="8"/>
  <c r="AA10" i="8"/>
  <c r="BD134" i="8"/>
  <c r="BD133" i="8"/>
  <c r="BD132" i="8"/>
  <c r="BD131" i="8"/>
  <c r="BD130" i="8"/>
  <c r="BD129" i="8"/>
  <c r="BD128" i="8"/>
  <c r="BD127" i="8"/>
  <c r="BD126" i="8"/>
  <c r="BD125" i="8"/>
  <c r="BD124" i="8"/>
  <c r="BD123" i="8"/>
  <c r="BD122" i="8"/>
  <c r="BD121" i="8"/>
  <c r="BD120" i="8"/>
  <c r="BD119" i="8"/>
  <c r="BD118" i="8"/>
  <c r="BD117" i="8"/>
  <c r="BD116" i="8"/>
  <c r="BD115" i="8"/>
  <c r="BD114" i="8"/>
  <c r="BD113" i="8"/>
  <c r="BD112" i="8"/>
  <c r="BD111" i="8"/>
  <c r="BD110" i="8"/>
  <c r="BD109" i="8"/>
  <c r="BD108" i="8"/>
  <c r="BD107" i="8"/>
  <c r="BD106" i="8"/>
  <c r="BD105" i="8"/>
  <c r="BD104" i="8"/>
  <c r="BD103" i="8"/>
  <c r="BD102" i="8"/>
  <c r="BD101" i="8"/>
  <c r="BD100" i="8"/>
  <c r="BD99" i="8"/>
  <c r="BD98" i="8"/>
  <c r="BD97" i="8"/>
  <c r="BD96" i="8"/>
  <c r="BD88" i="8"/>
  <c r="BD87" i="8"/>
  <c r="BD86" i="8"/>
  <c r="BD85" i="8"/>
  <c r="BD84" i="8"/>
  <c r="BD83" i="8"/>
  <c r="BD82" i="8"/>
  <c r="BD81" i="8"/>
  <c r="BD80" i="8"/>
  <c r="BD79" i="8"/>
  <c r="BD78" i="8"/>
  <c r="BD77" i="8"/>
  <c r="BD76" i="8"/>
  <c r="BD68" i="8"/>
  <c r="BD67" i="8"/>
  <c r="BD66" i="8"/>
  <c r="BD65" i="8"/>
  <c r="BD64" i="8"/>
  <c r="BD63" i="8"/>
  <c r="BD62" i="8"/>
  <c r="BD61" i="8"/>
  <c r="BD60" i="8"/>
  <c r="BD59" i="8"/>
  <c r="BD58" i="8"/>
  <c r="BD57" i="8"/>
  <c r="BD56" i="8"/>
  <c r="BD55" i="8"/>
  <c r="BD54" i="8"/>
  <c r="BD53" i="8"/>
  <c r="BD52" i="8"/>
  <c r="BD51" i="8"/>
  <c r="BD50" i="8"/>
  <c r="BD49" i="8"/>
  <c r="BD48" i="8"/>
  <c r="BD47" i="8"/>
  <c r="BD46" i="8"/>
  <c r="BD38" i="8"/>
  <c r="BD37" i="8"/>
  <c r="BD36" i="8"/>
  <c r="BD35" i="8"/>
  <c r="BD34" i="8"/>
  <c r="BD33" i="8"/>
  <c r="BD32" i="8"/>
  <c r="BD31" i="8"/>
  <c r="BD30" i="8"/>
  <c r="BD29" i="8"/>
  <c r="BD28" i="8"/>
  <c r="BD27" i="8"/>
  <c r="BD26" i="8"/>
  <c r="BD25" i="8"/>
  <c r="BD24" i="8"/>
  <c r="BD23" i="8"/>
  <c r="BD22" i="8"/>
  <c r="BD21" i="8"/>
  <c r="BD20" i="8"/>
  <c r="BD19" i="8"/>
  <c r="BD18" i="8"/>
  <c r="BD17" i="8"/>
  <c r="BD16" i="8"/>
  <c r="BD15" i="8"/>
  <c r="BD14" i="8"/>
  <c r="BD13" i="8"/>
  <c r="BD12" i="8"/>
  <c r="BB134" i="8"/>
  <c r="BB133" i="8"/>
  <c r="BB132" i="8"/>
  <c r="BB131" i="8"/>
  <c r="BB130" i="8"/>
  <c r="BB129" i="8"/>
  <c r="BB128" i="8"/>
  <c r="BB127" i="8"/>
  <c r="BB126" i="8"/>
  <c r="BB125" i="8"/>
  <c r="BB124" i="8"/>
  <c r="BB123" i="8"/>
  <c r="BB122" i="8"/>
  <c r="BB121" i="8"/>
  <c r="BB120" i="8"/>
  <c r="BB119" i="8"/>
  <c r="BB118" i="8"/>
  <c r="BB117" i="8"/>
  <c r="BB116" i="8"/>
  <c r="BB115" i="8"/>
  <c r="BB114" i="8"/>
  <c r="BB113" i="8"/>
  <c r="BB112" i="8"/>
  <c r="BB111" i="8"/>
  <c r="BB110" i="8"/>
  <c r="BB109" i="8"/>
  <c r="BB108" i="8"/>
  <c r="BB107" i="8"/>
  <c r="BB106" i="8"/>
  <c r="BB105" i="8"/>
  <c r="BB104" i="8"/>
  <c r="BB103" i="8"/>
  <c r="BB102" i="8"/>
  <c r="BB101" i="8"/>
  <c r="BB100" i="8"/>
  <c r="BB99" i="8"/>
  <c r="BB98" i="8"/>
  <c r="BB97" i="8"/>
  <c r="BB96" i="8"/>
  <c r="BB88" i="8"/>
  <c r="BB87" i="8"/>
  <c r="BB86" i="8"/>
  <c r="BB85" i="8"/>
  <c r="BB84" i="8"/>
  <c r="BB83" i="8"/>
  <c r="BB82" i="8"/>
  <c r="BB81" i="8"/>
  <c r="BB80" i="8"/>
  <c r="BB79" i="8"/>
  <c r="BB78" i="8"/>
  <c r="BB77" i="8"/>
  <c r="BB76" i="8"/>
  <c r="BB68" i="8"/>
  <c r="BB67" i="8"/>
  <c r="BB66" i="8"/>
  <c r="BB65" i="8"/>
  <c r="BB64" i="8"/>
  <c r="BB63" i="8"/>
  <c r="BB62" i="8"/>
  <c r="BB61" i="8"/>
  <c r="BB60" i="8"/>
  <c r="BB59" i="8"/>
  <c r="BB58" i="8"/>
  <c r="BB57" i="8"/>
  <c r="BB56" i="8"/>
  <c r="BB55" i="8"/>
  <c r="BB54" i="8"/>
  <c r="BB53" i="8"/>
  <c r="BB52" i="8"/>
  <c r="BB51" i="8"/>
  <c r="BB50" i="8"/>
  <c r="BB49" i="8"/>
  <c r="BB48" i="8"/>
  <c r="BB47" i="8"/>
  <c r="BB46" i="8"/>
  <c r="BB38" i="8"/>
  <c r="BB37" i="8"/>
  <c r="BB36" i="8"/>
  <c r="BB35" i="8"/>
  <c r="BB34" i="8"/>
  <c r="BB33" i="8"/>
  <c r="BB32" i="8"/>
  <c r="BB31" i="8"/>
  <c r="BB30" i="8"/>
  <c r="BB29" i="8"/>
  <c r="BB28" i="8"/>
  <c r="BB27" i="8"/>
  <c r="BB26" i="8"/>
  <c r="BB25" i="8"/>
  <c r="BB24" i="8"/>
  <c r="BB23" i="8"/>
  <c r="BB22" i="8"/>
  <c r="BB21" i="8"/>
  <c r="BB20" i="8"/>
  <c r="BB19" i="8"/>
  <c r="BB18" i="8"/>
  <c r="BB17" i="8"/>
  <c r="BB16" i="8"/>
  <c r="BB15" i="8"/>
  <c r="BB14" i="8"/>
  <c r="BB13" i="8"/>
  <c r="BB12" i="8"/>
  <c r="AZ134" i="8"/>
  <c r="AZ133" i="8"/>
  <c r="AZ132" i="8"/>
  <c r="AZ131" i="8"/>
  <c r="AZ130" i="8"/>
  <c r="AZ129" i="8"/>
  <c r="AZ128" i="8"/>
  <c r="AZ127" i="8"/>
  <c r="AZ126" i="8"/>
  <c r="AZ125" i="8"/>
  <c r="AZ124" i="8"/>
  <c r="AZ123" i="8"/>
  <c r="AZ122" i="8"/>
  <c r="AZ121" i="8"/>
  <c r="AZ120" i="8"/>
  <c r="AZ119" i="8"/>
  <c r="AZ118" i="8"/>
  <c r="AZ117" i="8"/>
  <c r="AZ116" i="8"/>
  <c r="AZ115" i="8"/>
  <c r="AZ114" i="8"/>
  <c r="AZ113" i="8"/>
  <c r="AZ112" i="8"/>
  <c r="AZ111" i="8"/>
  <c r="AZ110" i="8"/>
  <c r="AZ109" i="8"/>
  <c r="AZ108" i="8"/>
  <c r="AZ107" i="8"/>
  <c r="AZ106" i="8"/>
  <c r="AZ105" i="8"/>
  <c r="AZ104" i="8"/>
  <c r="AZ103" i="8"/>
  <c r="AZ102" i="8"/>
  <c r="AZ101" i="8"/>
  <c r="AZ100" i="8"/>
  <c r="AZ99" i="8"/>
  <c r="AZ98" i="8"/>
  <c r="AZ97" i="8"/>
  <c r="AZ96" i="8"/>
  <c r="AZ88" i="8"/>
  <c r="AZ87" i="8"/>
  <c r="AZ86" i="8"/>
  <c r="AZ85" i="8"/>
  <c r="AZ84" i="8"/>
  <c r="AZ83" i="8"/>
  <c r="AZ82" i="8"/>
  <c r="AZ81" i="8"/>
  <c r="AZ80" i="8"/>
  <c r="AZ79" i="8"/>
  <c r="AZ78" i="8"/>
  <c r="AZ77" i="8"/>
  <c r="AZ76" i="8"/>
  <c r="AZ68" i="8"/>
  <c r="AZ67" i="8"/>
  <c r="AZ66" i="8"/>
  <c r="AZ65" i="8"/>
  <c r="AZ64" i="8"/>
  <c r="AZ63" i="8"/>
  <c r="AZ62" i="8"/>
  <c r="AZ61" i="8"/>
  <c r="AZ60" i="8"/>
  <c r="AZ59" i="8"/>
  <c r="AZ58" i="8"/>
  <c r="AZ57" i="8"/>
  <c r="AZ56" i="8"/>
  <c r="AZ55" i="8"/>
  <c r="AZ54" i="8"/>
  <c r="AZ53" i="8"/>
  <c r="AZ52" i="8"/>
  <c r="AZ51" i="8"/>
  <c r="AZ50" i="8"/>
  <c r="AZ49" i="8"/>
  <c r="AZ48" i="8"/>
  <c r="AZ47" i="8"/>
  <c r="AZ46" i="8"/>
  <c r="AZ38" i="8"/>
  <c r="AZ37" i="8"/>
  <c r="AZ36" i="8"/>
  <c r="AZ35" i="8"/>
  <c r="AZ34" i="8"/>
  <c r="AZ33" i="8"/>
  <c r="AZ32" i="8"/>
  <c r="AZ31" i="8"/>
  <c r="AZ30" i="8"/>
  <c r="AZ29" i="8"/>
  <c r="AZ28" i="8"/>
  <c r="AZ27" i="8"/>
  <c r="AZ26" i="8"/>
  <c r="AZ25" i="8"/>
  <c r="AZ24" i="8"/>
  <c r="AZ23" i="8"/>
  <c r="AZ22" i="8"/>
  <c r="AZ21" i="8"/>
  <c r="AZ20" i="8"/>
  <c r="AZ19" i="8"/>
  <c r="AZ18" i="8"/>
  <c r="AZ17" i="8"/>
  <c r="AZ16" i="8"/>
  <c r="AZ15" i="8"/>
  <c r="AZ14" i="8"/>
  <c r="AZ13" i="8"/>
  <c r="AZ12" i="8"/>
  <c r="AX134" i="8"/>
  <c r="AX133" i="8"/>
  <c r="AX132" i="8"/>
  <c r="AX131" i="8"/>
  <c r="AX130" i="8"/>
  <c r="AX129" i="8"/>
  <c r="AX128" i="8"/>
  <c r="AX127" i="8"/>
  <c r="AX126" i="8"/>
  <c r="AX125" i="8"/>
  <c r="AX124" i="8"/>
  <c r="AX123" i="8"/>
  <c r="AX122" i="8"/>
  <c r="AX121" i="8"/>
  <c r="AX120" i="8"/>
  <c r="AX119" i="8"/>
  <c r="AX118" i="8"/>
  <c r="AX117" i="8"/>
  <c r="AX116" i="8"/>
  <c r="AX115" i="8"/>
  <c r="AX114" i="8"/>
  <c r="AX113" i="8"/>
  <c r="AX112" i="8"/>
  <c r="AX111" i="8"/>
  <c r="AX110" i="8"/>
  <c r="AX109" i="8"/>
  <c r="AX108" i="8"/>
  <c r="AX107" i="8"/>
  <c r="AX106" i="8"/>
  <c r="AX105" i="8"/>
  <c r="AX104" i="8"/>
  <c r="AX103" i="8"/>
  <c r="AX102" i="8"/>
  <c r="AX101" i="8"/>
  <c r="AX100" i="8"/>
  <c r="AX99" i="8"/>
  <c r="AX98" i="8"/>
  <c r="AX97" i="8"/>
  <c r="AX96" i="8"/>
  <c r="AX88" i="8"/>
  <c r="AX87" i="8"/>
  <c r="AX86" i="8"/>
  <c r="AX85" i="8"/>
  <c r="AX84" i="8"/>
  <c r="AX83" i="8"/>
  <c r="AX82" i="8"/>
  <c r="AX81" i="8"/>
  <c r="AX80" i="8"/>
  <c r="AX79" i="8"/>
  <c r="AX78" i="8"/>
  <c r="AX77" i="8"/>
  <c r="AX76" i="8"/>
  <c r="AX68" i="8"/>
  <c r="AX67" i="8"/>
  <c r="AX66" i="8"/>
  <c r="AX65" i="8"/>
  <c r="AX64" i="8"/>
  <c r="AX63" i="8"/>
  <c r="AX62" i="8"/>
  <c r="AX61" i="8"/>
  <c r="AX60" i="8"/>
  <c r="AX59" i="8"/>
  <c r="AX58" i="8"/>
  <c r="AX57" i="8"/>
  <c r="AX56" i="8"/>
  <c r="AX55" i="8"/>
  <c r="AX54" i="8"/>
  <c r="AX53" i="8"/>
  <c r="AX52" i="8"/>
  <c r="AX51" i="8"/>
  <c r="AX50" i="8"/>
  <c r="AX49" i="8"/>
  <c r="AX48" i="8"/>
  <c r="AX47" i="8"/>
  <c r="AX46" i="8"/>
  <c r="AX38" i="8"/>
  <c r="AX37" i="8"/>
  <c r="AX36" i="8"/>
  <c r="AX35" i="8"/>
  <c r="AX34" i="8"/>
  <c r="AX33" i="8"/>
  <c r="AX32" i="8"/>
  <c r="AX31" i="8"/>
  <c r="AX30" i="8"/>
  <c r="AX29" i="8"/>
  <c r="AX28" i="8"/>
  <c r="AX27" i="8"/>
  <c r="AX26" i="8"/>
  <c r="AX25" i="8"/>
  <c r="AX24" i="8"/>
  <c r="AX23" i="8"/>
  <c r="AX22" i="8"/>
  <c r="AX21" i="8"/>
  <c r="AX20" i="8"/>
  <c r="AX19" i="8"/>
  <c r="AX18" i="8"/>
  <c r="AX17" i="8"/>
  <c r="AX16" i="8"/>
  <c r="AX15" i="8"/>
  <c r="AX14" i="8"/>
  <c r="AX13" i="8"/>
  <c r="AX12" i="8"/>
  <c r="AV134" i="8"/>
  <c r="AV133" i="8"/>
  <c r="AV132" i="8"/>
  <c r="AV131" i="8"/>
  <c r="AV130" i="8"/>
  <c r="AV129" i="8"/>
  <c r="AV128" i="8"/>
  <c r="AV127" i="8"/>
  <c r="AV126" i="8"/>
  <c r="AV125" i="8"/>
  <c r="AV124" i="8"/>
  <c r="AV123" i="8"/>
  <c r="AV122" i="8"/>
  <c r="AV121" i="8"/>
  <c r="AV120" i="8"/>
  <c r="AV119" i="8"/>
  <c r="AV118" i="8"/>
  <c r="AV117" i="8"/>
  <c r="AV116" i="8"/>
  <c r="AV115" i="8"/>
  <c r="AV114" i="8"/>
  <c r="AV113" i="8"/>
  <c r="AV112" i="8"/>
  <c r="AV111" i="8"/>
  <c r="AV110" i="8"/>
  <c r="AV109" i="8"/>
  <c r="AV108" i="8"/>
  <c r="AV107" i="8"/>
  <c r="AV106" i="8"/>
  <c r="AV105" i="8"/>
  <c r="AV104" i="8"/>
  <c r="AV103" i="8"/>
  <c r="AV102" i="8"/>
  <c r="AV101" i="8"/>
  <c r="AV100" i="8"/>
  <c r="AV99" i="8"/>
  <c r="AV98" i="8"/>
  <c r="AV97" i="8"/>
  <c r="AV96" i="8"/>
  <c r="AV88" i="8"/>
  <c r="AV87" i="8"/>
  <c r="AV86" i="8"/>
  <c r="AV85" i="8"/>
  <c r="AV84" i="8"/>
  <c r="AV83" i="8"/>
  <c r="AV82" i="8"/>
  <c r="AV81" i="8"/>
  <c r="AV80" i="8"/>
  <c r="AV79" i="8"/>
  <c r="AV78" i="8"/>
  <c r="AV77" i="8"/>
  <c r="AV76" i="8"/>
  <c r="AV68" i="8"/>
  <c r="AV67" i="8"/>
  <c r="AV66" i="8"/>
  <c r="AV65" i="8"/>
  <c r="AV64" i="8"/>
  <c r="AV63" i="8"/>
  <c r="AV62" i="8"/>
  <c r="AV61" i="8"/>
  <c r="AV60" i="8"/>
  <c r="AV59" i="8"/>
  <c r="AV58" i="8"/>
  <c r="AV57" i="8"/>
  <c r="AV56" i="8"/>
  <c r="AV55" i="8"/>
  <c r="AV54" i="8"/>
  <c r="AV53" i="8"/>
  <c r="AV52" i="8"/>
  <c r="AV51" i="8"/>
  <c r="AV50" i="8"/>
  <c r="AV49" i="8"/>
  <c r="AV48" i="8"/>
  <c r="AV47" i="8"/>
  <c r="AV46" i="8"/>
  <c r="AV38" i="8"/>
  <c r="AV37" i="8"/>
  <c r="AV36" i="8"/>
  <c r="AV35" i="8"/>
  <c r="AV34" i="8"/>
  <c r="AV33" i="8"/>
  <c r="AV32" i="8"/>
  <c r="AV31" i="8"/>
  <c r="AV30" i="8"/>
  <c r="AV29" i="8"/>
  <c r="AV28" i="8"/>
  <c r="AV27" i="8"/>
  <c r="AV26" i="8"/>
  <c r="AV25" i="8"/>
  <c r="AV24" i="8"/>
  <c r="AV23" i="8"/>
  <c r="AV22" i="8"/>
  <c r="AV21" i="8"/>
  <c r="AV20" i="8"/>
  <c r="AV19" i="8"/>
  <c r="AV18" i="8"/>
  <c r="AV17" i="8"/>
  <c r="AV16" i="8"/>
  <c r="AV15" i="8"/>
  <c r="AV14" i="8"/>
  <c r="AV13" i="8"/>
  <c r="AV12" i="8"/>
  <c r="AT134" i="8"/>
  <c r="AT133" i="8"/>
  <c r="AT132" i="8"/>
  <c r="AT131" i="8"/>
  <c r="AT130" i="8"/>
  <c r="AT129" i="8"/>
  <c r="AT128" i="8"/>
  <c r="AT127" i="8"/>
  <c r="AT126" i="8"/>
  <c r="AT125" i="8"/>
  <c r="AT124" i="8"/>
  <c r="AT123" i="8"/>
  <c r="AT122" i="8"/>
  <c r="AT121" i="8"/>
  <c r="AT120" i="8"/>
  <c r="AT119" i="8"/>
  <c r="AT118" i="8"/>
  <c r="AT117" i="8"/>
  <c r="AT116" i="8"/>
  <c r="AT115" i="8"/>
  <c r="AT114" i="8"/>
  <c r="AT113" i="8"/>
  <c r="AT112" i="8"/>
  <c r="AT111" i="8"/>
  <c r="AT110" i="8"/>
  <c r="AT109" i="8"/>
  <c r="AT108" i="8"/>
  <c r="AT107" i="8"/>
  <c r="AT106" i="8"/>
  <c r="AT105" i="8"/>
  <c r="AT104" i="8"/>
  <c r="AT103" i="8"/>
  <c r="AT102" i="8"/>
  <c r="AT101" i="8"/>
  <c r="AT100" i="8"/>
  <c r="AT99" i="8"/>
  <c r="AT98" i="8"/>
  <c r="AT97" i="8"/>
  <c r="AT96" i="8"/>
  <c r="AT88" i="8"/>
  <c r="AT87" i="8"/>
  <c r="AT86" i="8"/>
  <c r="AT85" i="8"/>
  <c r="AT84" i="8"/>
  <c r="AT83" i="8"/>
  <c r="AT82" i="8"/>
  <c r="AT81" i="8"/>
  <c r="AT80" i="8"/>
  <c r="AT79" i="8"/>
  <c r="AT78" i="8"/>
  <c r="AT77" i="8"/>
  <c r="AT76" i="8"/>
  <c r="AT68" i="8"/>
  <c r="AT67" i="8"/>
  <c r="AT66" i="8"/>
  <c r="AT65" i="8"/>
  <c r="AT64" i="8"/>
  <c r="AT63" i="8"/>
  <c r="AT62" i="8"/>
  <c r="AT61" i="8"/>
  <c r="AT60" i="8"/>
  <c r="AT59" i="8"/>
  <c r="AT58" i="8"/>
  <c r="AT57" i="8"/>
  <c r="AT56" i="8"/>
  <c r="AT55" i="8"/>
  <c r="AT54" i="8"/>
  <c r="AT53" i="8"/>
  <c r="AT52" i="8"/>
  <c r="AT51" i="8"/>
  <c r="AT50" i="8"/>
  <c r="AT49" i="8"/>
  <c r="AT48" i="8"/>
  <c r="AT47" i="8"/>
  <c r="AT46" i="8"/>
  <c r="AT38" i="8"/>
  <c r="AT37" i="8"/>
  <c r="AT36" i="8"/>
  <c r="AT35" i="8"/>
  <c r="AT34" i="8"/>
  <c r="AT33" i="8"/>
  <c r="AT32" i="8"/>
  <c r="AT31" i="8"/>
  <c r="AT30" i="8"/>
  <c r="AT29" i="8"/>
  <c r="AT28" i="8"/>
  <c r="AT27" i="8"/>
  <c r="AT26" i="8"/>
  <c r="AT25" i="8"/>
  <c r="AT24" i="8"/>
  <c r="AT23" i="8"/>
  <c r="AT22" i="8"/>
  <c r="AT21" i="8"/>
  <c r="AT20" i="8"/>
  <c r="AT19" i="8"/>
  <c r="AT18" i="8"/>
  <c r="AT17" i="8"/>
  <c r="AT16" i="8"/>
  <c r="AT15" i="8"/>
  <c r="AT14" i="8"/>
  <c r="AT13" i="8"/>
  <c r="AT12" i="8"/>
  <c r="AR134" i="8"/>
  <c r="AR133" i="8"/>
  <c r="AR132" i="8"/>
  <c r="AR131" i="8"/>
  <c r="AR130" i="8"/>
  <c r="AR129" i="8"/>
  <c r="AR128" i="8"/>
  <c r="AR127" i="8"/>
  <c r="AR126" i="8"/>
  <c r="AR125" i="8"/>
  <c r="AR124" i="8"/>
  <c r="AR123" i="8"/>
  <c r="AR122" i="8"/>
  <c r="AR121" i="8"/>
  <c r="AR120" i="8"/>
  <c r="AR119" i="8"/>
  <c r="AR118" i="8"/>
  <c r="AR117" i="8"/>
  <c r="AR116" i="8"/>
  <c r="AR115" i="8"/>
  <c r="AR114" i="8"/>
  <c r="AR113" i="8"/>
  <c r="AR112" i="8"/>
  <c r="AR111" i="8"/>
  <c r="AR110" i="8"/>
  <c r="AR109" i="8"/>
  <c r="AR108" i="8"/>
  <c r="AR107" i="8"/>
  <c r="AR106" i="8"/>
  <c r="AR105" i="8"/>
  <c r="AR104" i="8"/>
  <c r="AR103" i="8"/>
  <c r="AR102" i="8"/>
  <c r="AR101" i="8"/>
  <c r="AR100" i="8"/>
  <c r="AR99" i="8"/>
  <c r="AR98" i="8"/>
  <c r="AR97" i="8"/>
  <c r="AR96" i="8"/>
  <c r="AR88" i="8"/>
  <c r="AR87" i="8"/>
  <c r="AR86" i="8"/>
  <c r="AR85" i="8"/>
  <c r="AR84" i="8"/>
  <c r="AR83" i="8"/>
  <c r="AR82" i="8"/>
  <c r="AR81" i="8"/>
  <c r="AR80" i="8"/>
  <c r="AR79" i="8"/>
  <c r="AR78" i="8"/>
  <c r="AR77" i="8"/>
  <c r="AR76" i="8"/>
  <c r="AR68" i="8"/>
  <c r="AR67" i="8"/>
  <c r="AR66" i="8"/>
  <c r="AR65" i="8"/>
  <c r="AR64" i="8"/>
  <c r="AR63" i="8"/>
  <c r="AR62" i="8"/>
  <c r="AR61" i="8"/>
  <c r="AR60" i="8"/>
  <c r="AR59" i="8"/>
  <c r="AR58" i="8"/>
  <c r="AR57" i="8"/>
  <c r="AR56" i="8"/>
  <c r="AR55" i="8"/>
  <c r="AR54" i="8"/>
  <c r="AR53" i="8"/>
  <c r="AR52" i="8"/>
  <c r="AR51" i="8"/>
  <c r="AR50" i="8"/>
  <c r="AR49" i="8"/>
  <c r="AR48" i="8"/>
  <c r="AR47" i="8"/>
  <c r="AR46" i="8"/>
  <c r="AR38" i="8"/>
  <c r="AR37" i="8"/>
  <c r="AR36" i="8"/>
  <c r="AR35" i="8"/>
  <c r="AR34" i="8"/>
  <c r="AR33" i="8"/>
  <c r="AR32" i="8"/>
  <c r="AR31" i="8"/>
  <c r="AR30" i="8"/>
  <c r="AR29" i="8"/>
  <c r="AR28" i="8"/>
  <c r="AR27" i="8"/>
  <c r="AR26" i="8"/>
  <c r="AR25" i="8"/>
  <c r="AR24" i="8"/>
  <c r="AR23" i="8"/>
  <c r="AR22" i="8"/>
  <c r="AR21" i="8"/>
  <c r="AR20" i="8"/>
  <c r="AR19" i="8"/>
  <c r="AR18" i="8"/>
  <c r="AR17" i="8"/>
  <c r="AR16" i="8"/>
  <c r="AR15" i="8"/>
  <c r="AR14" i="8"/>
  <c r="AR13" i="8"/>
  <c r="AR12" i="8"/>
  <c r="AP134" i="8"/>
  <c r="AP133" i="8"/>
  <c r="AP132" i="8"/>
  <c r="AP131" i="8"/>
  <c r="AP130" i="8"/>
  <c r="AP129" i="8"/>
  <c r="AP128" i="8"/>
  <c r="AP127" i="8"/>
  <c r="AP126" i="8"/>
  <c r="AP125" i="8"/>
  <c r="AP124" i="8"/>
  <c r="AP123" i="8"/>
  <c r="AP122" i="8"/>
  <c r="AP121" i="8"/>
  <c r="AP120" i="8"/>
  <c r="AP119" i="8"/>
  <c r="AP118" i="8"/>
  <c r="AP117" i="8"/>
  <c r="AP116" i="8"/>
  <c r="AP115" i="8"/>
  <c r="AP114" i="8"/>
  <c r="AP113" i="8"/>
  <c r="AP112" i="8"/>
  <c r="AP111" i="8"/>
  <c r="AP110" i="8"/>
  <c r="AP109" i="8"/>
  <c r="AP108" i="8"/>
  <c r="AP107" i="8"/>
  <c r="AP106" i="8"/>
  <c r="AP105" i="8"/>
  <c r="AP104" i="8"/>
  <c r="AP103" i="8"/>
  <c r="AP102" i="8"/>
  <c r="AP101" i="8"/>
  <c r="AP100" i="8"/>
  <c r="AP99" i="8"/>
  <c r="AP98" i="8"/>
  <c r="AP97" i="8"/>
  <c r="AP96" i="8"/>
  <c r="AP88" i="8"/>
  <c r="AP87" i="8"/>
  <c r="AP86" i="8"/>
  <c r="AP85" i="8"/>
  <c r="AP84" i="8"/>
  <c r="AP83" i="8"/>
  <c r="AP82" i="8"/>
  <c r="AP81" i="8"/>
  <c r="AP80" i="8"/>
  <c r="AP79" i="8"/>
  <c r="AP78" i="8"/>
  <c r="AP77" i="8"/>
  <c r="AP76" i="8"/>
  <c r="AP68" i="8"/>
  <c r="AP67" i="8"/>
  <c r="AP66" i="8"/>
  <c r="AP65" i="8"/>
  <c r="AP64" i="8"/>
  <c r="AP63" i="8"/>
  <c r="AP62" i="8"/>
  <c r="AP61" i="8"/>
  <c r="AP60" i="8"/>
  <c r="AP59" i="8"/>
  <c r="AP58" i="8"/>
  <c r="AP57" i="8"/>
  <c r="AP56" i="8"/>
  <c r="AP55" i="8"/>
  <c r="AP54" i="8"/>
  <c r="AP53" i="8"/>
  <c r="AP52" i="8"/>
  <c r="AP51" i="8"/>
  <c r="AP50" i="8"/>
  <c r="AP49" i="8"/>
  <c r="AP48" i="8"/>
  <c r="AP47" i="8"/>
  <c r="AP46" i="8"/>
  <c r="AP38" i="8"/>
  <c r="AP37" i="8"/>
  <c r="AP36" i="8"/>
  <c r="AP35" i="8"/>
  <c r="AP34" i="8"/>
  <c r="AP33" i="8"/>
  <c r="AP32" i="8"/>
  <c r="AP31" i="8"/>
  <c r="AP30" i="8"/>
  <c r="AP29" i="8"/>
  <c r="AP28" i="8"/>
  <c r="AP27" i="8"/>
  <c r="AP26" i="8"/>
  <c r="AP25" i="8"/>
  <c r="AP24" i="8"/>
  <c r="AP23" i="8"/>
  <c r="AP22" i="8"/>
  <c r="AP21" i="8"/>
  <c r="AP20" i="8"/>
  <c r="AP19" i="8"/>
  <c r="AP18" i="8"/>
  <c r="AP17" i="8"/>
  <c r="AP16" i="8"/>
  <c r="AP15" i="8"/>
  <c r="AP14" i="8"/>
  <c r="AP13" i="8"/>
  <c r="AP12" i="8"/>
  <c r="AN134" i="8"/>
  <c r="AN133" i="8"/>
  <c r="AN132" i="8"/>
  <c r="AN131" i="8"/>
  <c r="AN130" i="8"/>
  <c r="AN129" i="8"/>
  <c r="AN128" i="8"/>
  <c r="AN127" i="8"/>
  <c r="AN126" i="8"/>
  <c r="AN125" i="8"/>
  <c r="AN124" i="8"/>
  <c r="AN123" i="8"/>
  <c r="AN122" i="8"/>
  <c r="AN121" i="8"/>
  <c r="AN120" i="8"/>
  <c r="AN119" i="8"/>
  <c r="AN118" i="8"/>
  <c r="AN117" i="8"/>
  <c r="AN116" i="8"/>
  <c r="AN115" i="8"/>
  <c r="AN114" i="8"/>
  <c r="AN113" i="8"/>
  <c r="AN112" i="8"/>
  <c r="AN111" i="8"/>
  <c r="AN110" i="8"/>
  <c r="AN109" i="8"/>
  <c r="AN108" i="8"/>
  <c r="AN107" i="8"/>
  <c r="AN106" i="8"/>
  <c r="AN105" i="8"/>
  <c r="AN104" i="8"/>
  <c r="AN103" i="8"/>
  <c r="AN102" i="8"/>
  <c r="AN101" i="8"/>
  <c r="AN100" i="8"/>
  <c r="AN99" i="8"/>
  <c r="AN98" i="8"/>
  <c r="AN97" i="8"/>
  <c r="AN96" i="8"/>
  <c r="AN88" i="8"/>
  <c r="AN87" i="8"/>
  <c r="AN86" i="8"/>
  <c r="AN85" i="8"/>
  <c r="AN84" i="8"/>
  <c r="AN83" i="8"/>
  <c r="AN82" i="8"/>
  <c r="AN81" i="8"/>
  <c r="AN80" i="8"/>
  <c r="AN79" i="8"/>
  <c r="AN78" i="8"/>
  <c r="AN77" i="8"/>
  <c r="AN76" i="8"/>
  <c r="AN68" i="8"/>
  <c r="AN67" i="8"/>
  <c r="AN66" i="8"/>
  <c r="AN65" i="8"/>
  <c r="AN64" i="8"/>
  <c r="AN63" i="8"/>
  <c r="AN62" i="8"/>
  <c r="AN61" i="8"/>
  <c r="AN60" i="8"/>
  <c r="AN59" i="8"/>
  <c r="AN58" i="8"/>
  <c r="AN57" i="8"/>
  <c r="AN56" i="8"/>
  <c r="AN55" i="8"/>
  <c r="AN54" i="8"/>
  <c r="AN53" i="8"/>
  <c r="AN52" i="8"/>
  <c r="AN51" i="8"/>
  <c r="AN50" i="8"/>
  <c r="AN49" i="8"/>
  <c r="AN48" i="8"/>
  <c r="AN47" i="8"/>
  <c r="AN46" i="8"/>
  <c r="AN38" i="8"/>
  <c r="AN37" i="8"/>
  <c r="AN36" i="8"/>
  <c r="AN35" i="8"/>
  <c r="AN34" i="8"/>
  <c r="AN33" i="8"/>
  <c r="AN32" i="8"/>
  <c r="AN31" i="8"/>
  <c r="AN30" i="8"/>
  <c r="AN29" i="8"/>
  <c r="AN28" i="8"/>
  <c r="AN27" i="8"/>
  <c r="AN26" i="8"/>
  <c r="AN25" i="8"/>
  <c r="AN24" i="8"/>
  <c r="AN23" i="8"/>
  <c r="AN22" i="8"/>
  <c r="AN21" i="8"/>
  <c r="AN20" i="8"/>
  <c r="AN19" i="8"/>
  <c r="AN18" i="8"/>
  <c r="AN17" i="8"/>
  <c r="AN16" i="8"/>
  <c r="AN15" i="8"/>
  <c r="AN14" i="8"/>
  <c r="AN13" i="8"/>
  <c r="AN12" i="8"/>
  <c r="AL134" i="8"/>
  <c r="AL133" i="8"/>
  <c r="AL132" i="8"/>
  <c r="AL131" i="8"/>
  <c r="AL130" i="8"/>
  <c r="AL129" i="8"/>
  <c r="AL128" i="8"/>
  <c r="AL127" i="8"/>
  <c r="AL126" i="8"/>
  <c r="AL125" i="8"/>
  <c r="AL124" i="8"/>
  <c r="AL123" i="8"/>
  <c r="AL122" i="8"/>
  <c r="AL121" i="8"/>
  <c r="AL120" i="8"/>
  <c r="AL119" i="8"/>
  <c r="AL118" i="8"/>
  <c r="AL117" i="8"/>
  <c r="AL116" i="8"/>
  <c r="AL115" i="8"/>
  <c r="AL114" i="8"/>
  <c r="AL113" i="8"/>
  <c r="AL112" i="8"/>
  <c r="AL111" i="8"/>
  <c r="AL110" i="8"/>
  <c r="AL109" i="8"/>
  <c r="AL108" i="8"/>
  <c r="AL107" i="8"/>
  <c r="AL106" i="8"/>
  <c r="AL105" i="8"/>
  <c r="AL104" i="8"/>
  <c r="AL103" i="8"/>
  <c r="AL102" i="8"/>
  <c r="AL101" i="8"/>
  <c r="AL100" i="8"/>
  <c r="AL99" i="8"/>
  <c r="AL98" i="8"/>
  <c r="AL97" i="8"/>
  <c r="AL96" i="8"/>
  <c r="AL88" i="8"/>
  <c r="AL87" i="8"/>
  <c r="AL86" i="8"/>
  <c r="AL85" i="8"/>
  <c r="AL84" i="8"/>
  <c r="AL83" i="8"/>
  <c r="AL82" i="8"/>
  <c r="AL81" i="8"/>
  <c r="AL80" i="8"/>
  <c r="AL79" i="8"/>
  <c r="AL78" i="8"/>
  <c r="AL77" i="8"/>
  <c r="AL76" i="8"/>
  <c r="AL68" i="8"/>
  <c r="AL67" i="8"/>
  <c r="AL66" i="8"/>
  <c r="AL65" i="8"/>
  <c r="AL64" i="8"/>
  <c r="AL63" i="8"/>
  <c r="AL62" i="8"/>
  <c r="AL61" i="8"/>
  <c r="AL60" i="8"/>
  <c r="AL59" i="8"/>
  <c r="AL58" i="8"/>
  <c r="AL57" i="8"/>
  <c r="AL56" i="8"/>
  <c r="AL55" i="8"/>
  <c r="AL54" i="8"/>
  <c r="AL53" i="8"/>
  <c r="AL52" i="8"/>
  <c r="AL51" i="8"/>
  <c r="AL50" i="8"/>
  <c r="AL49" i="8"/>
  <c r="AL48" i="8"/>
  <c r="AL47" i="8"/>
  <c r="AL46" i="8"/>
  <c r="AL38" i="8"/>
  <c r="AL37" i="8"/>
  <c r="AL36" i="8"/>
  <c r="AL35" i="8"/>
  <c r="AL34" i="8"/>
  <c r="AL33" i="8"/>
  <c r="AL32" i="8"/>
  <c r="AL31" i="8"/>
  <c r="AL30" i="8"/>
  <c r="AL29" i="8"/>
  <c r="AL28" i="8"/>
  <c r="AL27" i="8"/>
  <c r="AL26" i="8"/>
  <c r="AL25" i="8"/>
  <c r="AL24" i="8"/>
  <c r="AL23" i="8"/>
  <c r="AL22" i="8"/>
  <c r="AL21" i="8"/>
  <c r="AL20" i="8"/>
  <c r="AL19" i="8"/>
  <c r="AL18" i="8"/>
  <c r="AL17" i="8"/>
  <c r="AL16" i="8"/>
  <c r="AL15" i="8"/>
  <c r="AL14" i="8"/>
  <c r="AL13" i="8"/>
  <c r="AL12" i="8"/>
  <c r="AJ134" i="8"/>
  <c r="AJ133" i="8"/>
  <c r="AJ132" i="8"/>
  <c r="AJ131" i="8"/>
  <c r="AJ130" i="8"/>
  <c r="AJ129" i="8"/>
  <c r="AJ128" i="8"/>
  <c r="AJ127" i="8"/>
  <c r="AJ126" i="8"/>
  <c r="AJ125" i="8"/>
  <c r="AJ124" i="8"/>
  <c r="AJ123" i="8"/>
  <c r="AJ122" i="8"/>
  <c r="AJ121" i="8"/>
  <c r="AJ120" i="8"/>
  <c r="AJ119" i="8"/>
  <c r="AJ118" i="8"/>
  <c r="AJ117" i="8"/>
  <c r="AJ116" i="8"/>
  <c r="AJ115" i="8"/>
  <c r="AJ114" i="8"/>
  <c r="AJ113" i="8"/>
  <c r="AJ112" i="8"/>
  <c r="AJ111" i="8"/>
  <c r="AJ110" i="8"/>
  <c r="AJ109" i="8"/>
  <c r="AJ108" i="8"/>
  <c r="AJ107" i="8"/>
  <c r="AJ106" i="8"/>
  <c r="AJ105" i="8"/>
  <c r="AJ104" i="8"/>
  <c r="AJ103" i="8"/>
  <c r="AJ102" i="8"/>
  <c r="AJ101" i="8"/>
  <c r="AJ100" i="8"/>
  <c r="AJ99" i="8"/>
  <c r="AJ98" i="8"/>
  <c r="AJ97" i="8"/>
  <c r="AJ96" i="8"/>
  <c r="AJ88" i="8"/>
  <c r="AJ87" i="8"/>
  <c r="AJ86" i="8"/>
  <c r="AJ85" i="8"/>
  <c r="AJ84" i="8"/>
  <c r="AJ83" i="8"/>
  <c r="AJ82" i="8"/>
  <c r="AJ81" i="8"/>
  <c r="AJ80" i="8"/>
  <c r="AJ79" i="8"/>
  <c r="AJ78" i="8"/>
  <c r="AJ77" i="8"/>
  <c r="AJ76" i="8"/>
  <c r="AJ68" i="8"/>
  <c r="AJ67" i="8"/>
  <c r="AJ66" i="8"/>
  <c r="AJ65" i="8"/>
  <c r="AJ64" i="8"/>
  <c r="AJ63" i="8"/>
  <c r="AJ62" i="8"/>
  <c r="AJ61" i="8"/>
  <c r="AJ60" i="8"/>
  <c r="AJ59" i="8"/>
  <c r="AJ58" i="8"/>
  <c r="AJ57" i="8"/>
  <c r="AJ56" i="8"/>
  <c r="AJ55" i="8"/>
  <c r="AJ54" i="8"/>
  <c r="AJ53" i="8"/>
  <c r="AJ52" i="8"/>
  <c r="AJ51" i="8"/>
  <c r="AJ50" i="8"/>
  <c r="AJ49" i="8"/>
  <c r="AJ48" i="8"/>
  <c r="AJ47" i="8"/>
  <c r="AJ46" i="8"/>
  <c r="AJ38" i="8"/>
  <c r="AJ37" i="8"/>
  <c r="AJ36" i="8"/>
  <c r="AJ35" i="8"/>
  <c r="AJ34" i="8"/>
  <c r="AJ33" i="8"/>
  <c r="AJ32" i="8"/>
  <c r="AJ31" i="8"/>
  <c r="AJ30" i="8"/>
  <c r="AJ29" i="8"/>
  <c r="AJ28" i="8"/>
  <c r="AJ27" i="8"/>
  <c r="AJ26" i="8"/>
  <c r="AJ25" i="8"/>
  <c r="AJ24" i="8"/>
  <c r="AJ23" i="8"/>
  <c r="AJ22" i="8"/>
  <c r="AJ21" i="8"/>
  <c r="AJ20" i="8"/>
  <c r="AJ19" i="8"/>
  <c r="AJ18" i="8"/>
  <c r="AJ17" i="8"/>
  <c r="AJ16" i="8"/>
  <c r="AJ15" i="8"/>
  <c r="AJ14" i="8"/>
  <c r="AJ13" i="8"/>
  <c r="AJ12" i="8"/>
  <c r="AH134" i="8"/>
  <c r="AH133" i="8"/>
  <c r="AH132" i="8"/>
  <c r="AH131" i="8"/>
  <c r="AH130" i="8"/>
  <c r="AH129" i="8"/>
  <c r="AH128" i="8"/>
  <c r="AH127" i="8"/>
  <c r="AH126" i="8"/>
  <c r="AH125" i="8"/>
  <c r="AH124" i="8"/>
  <c r="AH123" i="8"/>
  <c r="AH122" i="8"/>
  <c r="AH121" i="8"/>
  <c r="AH120" i="8"/>
  <c r="AH119" i="8"/>
  <c r="AH118" i="8"/>
  <c r="AH117" i="8"/>
  <c r="AH116" i="8"/>
  <c r="AH115" i="8"/>
  <c r="AH114" i="8"/>
  <c r="AH113" i="8"/>
  <c r="AH112" i="8"/>
  <c r="AH111" i="8"/>
  <c r="AH110" i="8"/>
  <c r="AH109" i="8"/>
  <c r="AH108" i="8"/>
  <c r="AH107" i="8"/>
  <c r="AH106" i="8"/>
  <c r="AH105" i="8"/>
  <c r="AH104" i="8"/>
  <c r="AH103" i="8"/>
  <c r="AH102" i="8"/>
  <c r="AH101" i="8"/>
  <c r="AH100" i="8"/>
  <c r="AH99" i="8"/>
  <c r="AH98" i="8"/>
  <c r="AH97" i="8"/>
  <c r="AH96" i="8"/>
  <c r="AH88" i="8"/>
  <c r="AH87" i="8"/>
  <c r="AH86" i="8"/>
  <c r="AH85" i="8"/>
  <c r="AH84" i="8"/>
  <c r="AH83" i="8"/>
  <c r="AH82" i="8"/>
  <c r="AH81" i="8"/>
  <c r="AH80" i="8"/>
  <c r="AH79" i="8"/>
  <c r="AH78" i="8"/>
  <c r="AH77" i="8"/>
  <c r="AH76" i="8"/>
  <c r="AH68" i="8"/>
  <c r="AH67" i="8"/>
  <c r="AH66" i="8"/>
  <c r="AH65" i="8"/>
  <c r="AH64" i="8"/>
  <c r="AH63" i="8"/>
  <c r="AH62" i="8"/>
  <c r="AH61" i="8"/>
  <c r="AH60" i="8"/>
  <c r="AH59" i="8"/>
  <c r="AH58" i="8"/>
  <c r="AH57" i="8"/>
  <c r="AH56" i="8"/>
  <c r="AH55" i="8"/>
  <c r="AH54" i="8"/>
  <c r="AH53" i="8"/>
  <c r="AH52" i="8"/>
  <c r="AH51" i="8"/>
  <c r="AH50" i="8"/>
  <c r="AH49" i="8"/>
  <c r="AH48" i="8"/>
  <c r="AH47" i="8"/>
  <c r="AH46" i="8"/>
  <c r="AH38" i="8"/>
  <c r="AH37" i="8"/>
  <c r="AH36" i="8"/>
  <c r="AH35" i="8"/>
  <c r="AH34" i="8"/>
  <c r="AH33" i="8"/>
  <c r="AH32" i="8"/>
  <c r="AH31" i="8"/>
  <c r="AH30" i="8"/>
  <c r="AH29" i="8"/>
  <c r="AH28" i="8"/>
  <c r="AH27" i="8"/>
  <c r="AH26" i="8"/>
  <c r="AH25" i="8"/>
  <c r="AH24" i="8"/>
  <c r="AH23" i="8"/>
  <c r="AH22" i="8"/>
  <c r="AH21" i="8"/>
  <c r="AH20" i="8"/>
  <c r="AH19" i="8"/>
  <c r="AH18" i="8"/>
  <c r="AH17" i="8"/>
  <c r="AH16" i="8"/>
  <c r="AH15" i="8"/>
  <c r="AH14" i="8"/>
  <c r="AH13" i="8"/>
  <c r="AH12" i="8"/>
  <c r="AF134" i="8"/>
  <c r="AF133" i="8"/>
  <c r="AF132" i="8"/>
  <c r="AF131" i="8"/>
  <c r="AF130" i="8"/>
  <c r="AF129" i="8"/>
  <c r="AF128" i="8"/>
  <c r="AF127" i="8"/>
  <c r="AF126" i="8"/>
  <c r="AF125" i="8"/>
  <c r="AF124" i="8"/>
  <c r="AF123" i="8"/>
  <c r="AF122" i="8"/>
  <c r="AF121" i="8"/>
  <c r="AF120" i="8"/>
  <c r="AF119" i="8"/>
  <c r="AF118" i="8"/>
  <c r="AF117" i="8"/>
  <c r="AF116" i="8"/>
  <c r="AF115" i="8"/>
  <c r="AF114" i="8"/>
  <c r="AF113" i="8"/>
  <c r="AF112" i="8"/>
  <c r="AF111" i="8"/>
  <c r="AF110" i="8"/>
  <c r="AF109" i="8"/>
  <c r="AF108" i="8"/>
  <c r="AF107" i="8"/>
  <c r="AF106" i="8"/>
  <c r="AF105" i="8"/>
  <c r="AF104" i="8"/>
  <c r="AF103" i="8"/>
  <c r="AF102" i="8"/>
  <c r="AF101" i="8"/>
  <c r="AF100" i="8"/>
  <c r="AF99" i="8"/>
  <c r="AF98" i="8"/>
  <c r="AF97" i="8"/>
  <c r="AF96" i="8"/>
  <c r="AF88" i="8"/>
  <c r="AF87" i="8"/>
  <c r="AF86" i="8"/>
  <c r="AF85" i="8"/>
  <c r="AF84" i="8"/>
  <c r="AF83" i="8"/>
  <c r="AF82" i="8"/>
  <c r="AF81" i="8"/>
  <c r="AF80" i="8"/>
  <c r="AF79" i="8"/>
  <c r="AF78" i="8"/>
  <c r="AF77" i="8"/>
  <c r="AF76" i="8"/>
  <c r="AF68" i="8"/>
  <c r="AF67" i="8"/>
  <c r="AF66" i="8"/>
  <c r="AF65" i="8"/>
  <c r="AF64" i="8"/>
  <c r="AF63" i="8"/>
  <c r="AF62" i="8"/>
  <c r="AF61" i="8"/>
  <c r="AF60" i="8"/>
  <c r="AF59" i="8"/>
  <c r="AF58" i="8"/>
  <c r="AF57" i="8"/>
  <c r="AF56" i="8"/>
  <c r="AF55" i="8"/>
  <c r="AF54" i="8"/>
  <c r="AF53" i="8"/>
  <c r="AF52" i="8"/>
  <c r="AF51" i="8"/>
  <c r="AF50" i="8"/>
  <c r="AF49" i="8"/>
  <c r="AF48" i="8"/>
  <c r="AF47" i="8"/>
  <c r="AF46" i="8"/>
  <c r="AF38" i="8"/>
  <c r="AF37" i="8"/>
  <c r="AF36" i="8"/>
  <c r="AF35" i="8"/>
  <c r="AF34" i="8"/>
  <c r="AF33" i="8"/>
  <c r="AF32" i="8"/>
  <c r="AF31" i="8"/>
  <c r="AF30" i="8"/>
  <c r="AF29" i="8"/>
  <c r="AF28" i="8"/>
  <c r="AF27" i="8"/>
  <c r="AF26" i="8"/>
  <c r="AF25" i="8"/>
  <c r="AF24" i="8"/>
  <c r="AF23" i="8"/>
  <c r="AF22" i="8"/>
  <c r="AF21" i="8"/>
  <c r="AF20" i="8"/>
  <c r="AF19" i="8"/>
  <c r="AF18" i="8"/>
  <c r="AF17" i="8"/>
  <c r="AF16" i="8"/>
  <c r="AF15" i="8"/>
  <c r="AF14" i="8"/>
  <c r="AF13" i="8"/>
  <c r="AF12" i="8"/>
  <c r="AD134" i="8"/>
  <c r="AD133" i="8"/>
  <c r="AD132" i="8"/>
  <c r="AD131" i="8"/>
  <c r="AD130" i="8"/>
  <c r="AD129" i="8"/>
  <c r="AD128" i="8"/>
  <c r="AD127" i="8"/>
  <c r="AD126" i="8"/>
  <c r="AD125" i="8"/>
  <c r="AD124" i="8"/>
  <c r="AD123" i="8"/>
  <c r="AD122" i="8"/>
  <c r="AD121" i="8"/>
  <c r="AD120" i="8"/>
  <c r="AD119" i="8"/>
  <c r="AD118" i="8"/>
  <c r="AD117" i="8"/>
  <c r="AD116" i="8"/>
  <c r="AD115" i="8"/>
  <c r="AD114" i="8"/>
  <c r="AD113" i="8"/>
  <c r="AD112" i="8"/>
  <c r="AD111" i="8"/>
  <c r="AD110" i="8"/>
  <c r="AD109" i="8"/>
  <c r="AD108" i="8"/>
  <c r="AD107" i="8"/>
  <c r="AD106" i="8"/>
  <c r="AD105" i="8"/>
  <c r="AD104" i="8"/>
  <c r="AD103" i="8"/>
  <c r="AD102" i="8"/>
  <c r="AD101" i="8"/>
  <c r="AD100" i="8"/>
  <c r="AD99" i="8"/>
  <c r="AD98" i="8"/>
  <c r="AD97" i="8"/>
  <c r="AD96" i="8"/>
  <c r="AD88" i="8"/>
  <c r="AD87" i="8"/>
  <c r="AD86" i="8"/>
  <c r="AD85" i="8"/>
  <c r="AD84" i="8"/>
  <c r="AD83" i="8"/>
  <c r="AD82" i="8"/>
  <c r="AD81" i="8"/>
  <c r="AD80" i="8"/>
  <c r="AD79" i="8"/>
  <c r="AD78" i="8"/>
  <c r="AD77" i="8"/>
  <c r="AD76" i="8"/>
  <c r="AD68" i="8"/>
  <c r="AD67" i="8"/>
  <c r="AD66" i="8"/>
  <c r="AD65" i="8"/>
  <c r="AD64" i="8"/>
  <c r="AD63" i="8"/>
  <c r="AD62" i="8"/>
  <c r="AD61" i="8"/>
  <c r="AD60" i="8"/>
  <c r="AD59" i="8"/>
  <c r="AD58" i="8"/>
  <c r="AD57" i="8"/>
  <c r="AD56" i="8"/>
  <c r="AD55" i="8"/>
  <c r="AD54" i="8"/>
  <c r="AD53" i="8"/>
  <c r="AD52" i="8"/>
  <c r="AD51" i="8"/>
  <c r="AD50" i="8"/>
  <c r="AD49" i="8"/>
  <c r="AD48" i="8"/>
  <c r="AD47" i="8"/>
  <c r="AD46" i="8"/>
  <c r="AD38" i="8"/>
  <c r="AD37" i="8"/>
  <c r="AD36" i="8"/>
  <c r="AD35" i="8"/>
  <c r="AD34" i="8"/>
  <c r="AD33" i="8"/>
  <c r="AD32" i="8"/>
  <c r="AD31" i="8"/>
  <c r="AD30" i="8"/>
  <c r="AD29" i="8"/>
  <c r="AD28" i="8"/>
  <c r="AD27" i="8"/>
  <c r="AD26" i="8"/>
  <c r="AD25" i="8"/>
  <c r="AD24" i="8"/>
  <c r="AD23" i="8"/>
  <c r="AD22" i="8"/>
  <c r="AD21" i="8"/>
  <c r="AD20" i="8"/>
  <c r="AD19" i="8"/>
  <c r="AD18" i="8"/>
  <c r="AD17" i="8"/>
  <c r="AD16" i="8"/>
  <c r="AD15" i="8"/>
  <c r="AD14" i="8"/>
  <c r="AD13" i="8"/>
  <c r="AD12" i="8"/>
  <c r="AB134" i="8"/>
  <c r="AB133" i="8"/>
  <c r="AB132" i="8"/>
  <c r="AB131" i="8"/>
  <c r="AB130" i="8"/>
  <c r="AB129" i="8"/>
  <c r="AB128" i="8"/>
  <c r="AB127" i="8"/>
  <c r="AB126" i="8"/>
  <c r="AB125" i="8"/>
  <c r="AB124" i="8"/>
  <c r="AB123" i="8"/>
  <c r="AB122" i="8"/>
  <c r="AB121" i="8"/>
  <c r="AB120" i="8"/>
  <c r="AB119" i="8"/>
  <c r="AB118" i="8"/>
  <c r="AB117" i="8"/>
  <c r="AB116" i="8"/>
  <c r="AB115" i="8"/>
  <c r="AB114" i="8"/>
  <c r="AB113" i="8"/>
  <c r="AB112" i="8"/>
  <c r="AB111" i="8"/>
  <c r="AB110" i="8"/>
  <c r="AB109" i="8"/>
  <c r="AB108" i="8"/>
  <c r="AB107" i="8"/>
  <c r="AB106" i="8"/>
  <c r="AB105" i="8"/>
  <c r="AB104" i="8"/>
  <c r="AB103" i="8"/>
  <c r="AB102" i="8"/>
  <c r="AB101" i="8"/>
  <c r="AB100" i="8"/>
  <c r="AB99" i="8"/>
  <c r="AB98" i="8"/>
  <c r="AB97" i="8"/>
  <c r="AB96" i="8"/>
  <c r="AB88" i="8"/>
  <c r="AB87" i="8"/>
  <c r="AB86" i="8"/>
  <c r="AB85" i="8"/>
  <c r="AB84" i="8"/>
  <c r="AB83" i="8"/>
  <c r="AB82" i="8"/>
  <c r="AB81" i="8"/>
  <c r="AB80" i="8"/>
  <c r="AB79" i="8"/>
  <c r="AB78" i="8"/>
  <c r="AB77" i="8"/>
  <c r="AB76" i="8"/>
  <c r="AB68" i="8"/>
  <c r="AB67" i="8"/>
  <c r="AB66" i="8"/>
  <c r="AB65" i="8"/>
  <c r="AB64" i="8"/>
  <c r="AB63" i="8"/>
  <c r="AB62" i="8"/>
  <c r="AB61" i="8"/>
  <c r="AB60" i="8"/>
  <c r="AB59" i="8"/>
  <c r="AB58" i="8"/>
  <c r="AB57" i="8"/>
  <c r="AB56" i="8"/>
  <c r="AB55" i="8"/>
  <c r="AB54" i="8"/>
  <c r="AB53" i="8"/>
  <c r="AB52" i="8"/>
  <c r="AB51" i="8"/>
  <c r="AB50" i="8"/>
  <c r="AB49" i="8"/>
  <c r="AB48" i="8"/>
  <c r="AB47" i="8"/>
  <c r="AB46" i="8"/>
  <c r="AB38" i="8"/>
  <c r="AB37" i="8"/>
  <c r="AB36" i="8"/>
  <c r="AB35" i="8"/>
  <c r="AB34" i="8"/>
  <c r="AB33" i="8"/>
  <c r="AB32" i="8"/>
  <c r="AB31" i="8"/>
  <c r="AB30" i="8"/>
  <c r="AB29" i="8"/>
  <c r="AB28" i="8"/>
  <c r="AB27" i="8"/>
  <c r="AB26" i="8"/>
  <c r="AB25" i="8"/>
  <c r="AB24" i="8"/>
  <c r="AB23" i="8"/>
  <c r="AB22" i="8"/>
  <c r="AB21" i="8"/>
  <c r="AB20" i="8"/>
  <c r="AB19" i="8"/>
  <c r="AB18" i="8"/>
  <c r="AB17" i="8"/>
  <c r="AB16" i="8"/>
  <c r="AB15" i="8"/>
  <c r="AB14" i="8"/>
  <c r="AB13" i="8"/>
  <c r="AB12" i="8"/>
  <c r="BL4" i="6"/>
  <c r="BJ4" i="6"/>
  <c r="BH4" i="6"/>
  <c r="BF4" i="6"/>
  <c r="BD4" i="6"/>
  <c r="BB4" i="6"/>
  <c r="AZ4" i="6"/>
  <c r="AX4" i="6"/>
  <c r="AV4" i="6"/>
  <c r="AT4" i="6"/>
  <c r="AR4" i="6"/>
  <c r="AP4" i="6"/>
  <c r="AN4" i="6"/>
  <c r="AL4" i="6"/>
  <c r="AJ4" i="6"/>
  <c r="BO7" i="6"/>
  <c r="BO8" i="6"/>
  <c r="BO9" i="6"/>
  <c r="BO10" i="6"/>
  <c r="BO11" i="6"/>
  <c r="BO12" i="6"/>
  <c r="BO6" i="6"/>
  <c r="DM75" i="5"/>
  <c r="DM74" i="5"/>
  <c r="DM73" i="5"/>
  <c r="DM72" i="5"/>
  <c r="DM71" i="5"/>
  <c r="DM70" i="5"/>
  <c r="DM69" i="5"/>
  <c r="DM68" i="5"/>
  <c r="DM67" i="5"/>
  <c r="DM66" i="5"/>
  <c r="DM65" i="5"/>
  <c r="DM64" i="5"/>
  <c r="DM63" i="5"/>
  <c r="DM62" i="5"/>
  <c r="DM61" i="5"/>
  <c r="DM60" i="5"/>
  <c r="DM23" i="5"/>
  <c r="DM22" i="5"/>
  <c r="DM21" i="5"/>
  <c r="DM20" i="5"/>
  <c r="DM24" i="5"/>
  <c r="DM25" i="5"/>
  <c r="DM26" i="5"/>
  <c r="DM27" i="5"/>
  <c r="DM28" i="5"/>
  <c r="DM29" i="5"/>
  <c r="DM30" i="5"/>
  <c r="DM31" i="5"/>
  <c r="DM32" i="5"/>
  <c r="DM33" i="5"/>
  <c r="DM34" i="5"/>
  <c r="DM35" i="5"/>
  <c r="DM36" i="5"/>
  <c r="DM37" i="5"/>
  <c r="DM38" i="5"/>
  <c r="DM39" i="5"/>
  <c r="DM40" i="5"/>
  <c r="DM41" i="5"/>
  <c r="DM42" i="5"/>
  <c r="DM43" i="5"/>
  <c r="DM44" i="5"/>
  <c r="DM45" i="5"/>
  <c r="DM46" i="5"/>
  <c r="DM47" i="5"/>
  <c r="DM48" i="5"/>
  <c r="DM49" i="5"/>
  <c r="DM50" i="5"/>
  <c r="DH58" i="5"/>
  <c r="DD58" i="5"/>
  <c r="CZ58" i="5"/>
  <c r="CV58" i="5"/>
  <c r="CR58" i="5"/>
  <c r="CN58" i="5"/>
  <c r="CJ58" i="5"/>
  <c r="CF58" i="5"/>
  <c r="CB58" i="5"/>
  <c r="BX58" i="5"/>
  <c r="BT58" i="5"/>
  <c r="BP58" i="5"/>
  <c r="BL58" i="5"/>
  <c r="BH58" i="5"/>
  <c r="BD58" i="5"/>
  <c r="AZ58" i="5"/>
  <c r="AV58" i="5"/>
  <c r="AR58" i="5"/>
  <c r="AN58" i="5"/>
  <c r="AJ58" i="5"/>
  <c r="AF58" i="5"/>
  <c r="AB58" i="5"/>
  <c r="X58" i="5"/>
  <c r="T58" i="5"/>
  <c r="P58" i="5"/>
  <c r="L58" i="5"/>
  <c r="DH18" i="5"/>
  <c r="DD18" i="5"/>
  <c r="CZ18" i="5"/>
  <c r="CV18" i="5"/>
  <c r="CR18" i="5"/>
  <c r="CN18" i="5"/>
  <c r="CJ18" i="5"/>
  <c r="CF18" i="5"/>
  <c r="CB18" i="5"/>
  <c r="BX18" i="5"/>
  <c r="BT18" i="5"/>
  <c r="BP18" i="5"/>
  <c r="BL18" i="5"/>
  <c r="BH18" i="5"/>
  <c r="BD18" i="5"/>
  <c r="DH54" i="5"/>
  <c r="DD54" i="5"/>
  <c r="CJ54" i="5"/>
  <c r="CN54" i="5"/>
  <c r="CR54" i="5"/>
  <c r="CV54" i="5"/>
  <c r="CZ54" i="5"/>
  <c r="CF54" i="5"/>
  <c r="CB54" i="5"/>
  <c r="BX54" i="5"/>
  <c r="BT54" i="5"/>
  <c r="BP54" i="5"/>
  <c r="BL54" i="5"/>
  <c r="BH54" i="5"/>
  <c r="BD54" i="5"/>
  <c r="BB90" i="8" l="1"/>
  <c r="AA13" i="12" s="1"/>
  <c r="AH90" i="8"/>
  <c r="Q13" i="12" s="1"/>
  <c r="BB136" i="8"/>
  <c r="AA15" i="12" s="1"/>
  <c r="AB40" i="8"/>
  <c r="N9" i="12" s="1"/>
  <c r="AV136" i="8"/>
  <c r="X15" i="12" s="1"/>
  <c r="AX136" i="8"/>
  <c r="Y15" i="12" s="1"/>
  <c r="AP70" i="8"/>
  <c r="U11" i="12" s="1"/>
  <c r="BD70" i="8"/>
  <c r="AB11" i="12" s="1"/>
  <c r="AX40" i="8"/>
  <c r="Y9" i="12" s="1"/>
  <c r="AT40" i="8"/>
  <c r="W9" i="12" s="1"/>
  <c r="AF136" i="8"/>
  <c r="P15" i="12" s="1"/>
  <c r="AH70" i="8"/>
  <c r="Q11" i="12" s="1"/>
  <c r="AJ90" i="8"/>
  <c r="R13" i="12" s="1"/>
  <c r="AV40" i="8"/>
  <c r="X9" i="12" s="1"/>
  <c r="AV90" i="8"/>
  <c r="X13" i="12" s="1"/>
  <c r="AX70" i="8"/>
  <c r="Y11" i="12" s="1"/>
  <c r="BB70" i="8"/>
  <c r="AA11" i="12" s="1"/>
  <c r="AB136" i="8"/>
  <c r="N15" i="12" s="1"/>
  <c r="AF40" i="8"/>
  <c r="P9" i="12" s="1"/>
  <c r="AJ136" i="8"/>
  <c r="R15" i="12" s="1"/>
  <c r="AL90" i="8"/>
  <c r="S13" i="12" s="1"/>
  <c r="AN90" i="8"/>
  <c r="T13" i="12" s="1"/>
  <c r="BB40" i="8"/>
  <c r="AA9" i="12" s="1"/>
  <c r="AB70" i="8"/>
  <c r="N11" i="12" s="1"/>
  <c r="AB90" i="8"/>
  <c r="N13" i="12" s="1"/>
  <c r="AD136" i="8"/>
  <c r="O15" i="12" s="1"/>
  <c r="AF90" i="8"/>
  <c r="P13" i="12" s="1"/>
  <c r="AJ70" i="8"/>
  <c r="R11" i="12" s="1"/>
  <c r="AN40" i="8"/>
  <c r="T9" i="12" s="1"/>
  <c r="AN136" i="8"/>
  <c r="T15" i="12" s="1"/>
  <c r="AR40" i="8"/>
  <c r="V9" i="12" s="1"/>
  <c r="AV70" i="8"/>
  <c r="X11" i="12" s="1"/>
  <c r="AZ90" i="8"/>
  <c r="Z13" i="12" s="1"/>
  <c r="AF70" i="8"/>
  <c r="P11" i="12" s="1"/>
  <c r="AL136" i="8"/>
  <c r="S15" i="12" s="1"/>
  <c r="AR136" i="8"/>
  <c r="V15" i="12" s="1"/>
  <c r="AD90" i="8"/>
  <c r="O13" i="12" s="1"/>
  <c r="AL70" i="8"/>
  <c r="S11" i="12" s="1"/>
  <c r="AP90" i="8"/>
  <c r="U13" i="12" s="1"/>
  <c r="AR70" i="8"/>
  <c r="V11" i="12" s="1"/>
  <c r="AR90" i="8"/>
  <c r="V13" i="12" s="1"/>
  <c r="AZ136" i="8"/>
  <c r="Z15" i="12" s="1"/>
  <c r="AJ40" i="8"/>
  <c r="R9" i="12" s="1"/>
  <c r="AD70" i="8"/>
  <c r="O11" i="12" s="1"/>
  <c r="AL40" i="8"/>
  <c r="S9" i="12" s="1"/>
  <c r="AN70" i="8"/>
  <c r="T11" i="12" s="1"/>
  <c r="AP136" i="8"/>
  <c r="U15" i="12" s="1"/>
  <c r="AT70" i="8"/>
  <c r="W11" i="12" s="1"/>
  <c r="AT90" i="8"/>
  <c r="W13" i="12" s="1"/>
  <c r="AZ40" i="8"/>
  <c r="Z9" i="12" s="1"/>
  <c r="BD90" i="8"/>
  <c r="AB13" i="12" s="1"/>
  <c r="BD136" i="8"/>
  <c r="AB15" i="12" s="1"/>
  <c r="AD40" i="8"/>
  <c r="O9" i="12" s="1"/>
  <c r="AH40" i="8"/>
  <c r="Q9" i="12" s="1"/>
  <c r="AH136" i="8"/>
  <c r="Q15" i="12" s="1"/>
  <c r="AP40" i="8"/>
  <c r="U9" i="12" s="1"/>
  <c r="AT136" i="8"/>
  <c r="W15" i="12" s="1"/>
  <c r="AX90" i="8"/>
  <c r="Y13" i="12" s="1"/>
  <c r="AZ70" i="8"/>
  <c r="Z11" i="12" s="1"/>
  <c r="BD40" i="8"/>
  <c r="AB9" i="12" s="1"/>
  <c r="Y10" i="8" l="1"/>
  <c r="W10" i="8"/>
  <c r="U10" i="8"/>
  <c r="S10" i="8"/>
  <c r="Q10" i="8"/>
  <c r="Z134" i="8"/>
  <c r="Z133" i="8"/>
  <c r="Z132" i="8"/>
  <c r="Z131" i="8"/>
  <c r="Z130" i="8"/>
  <c r="Z129" i="8"/>
  <c r="Z128" i="8"/>
  <c r="Z127" i="8"/>
  <c r="Z126" i="8"/>
  <c r="Z125" i="8"/>
  <c r="Z124" i="8"/>
  <c r="Z123" i="8"/>
  <c r="Z122" i="8"/>
  <c r="Z121" i="8"/>
  <c r="Z120" i="8"/>
  <c r="Z119" i="8"/>
  <c r="Z118" i="8"/>
  <c r="Z117" i="8"/>
  <c r="Z116" i="8"/>
  <c r="Z115" i="8"/>
  <c r="Z114" i="8"/>
  <c r="Z113" i="8"/>
  <c r="Z112" i="8"/>
  <c r="Z111" i="8"/>
  <c r="Z110" i="8"/>
  <c r="Z109" i="8"/>
  <c r="Z108" i="8"/>
  <c r="Z107" i="8"/>
  <c r="Z106" i="8"/>
  <c r="Z105" i="8"/>
  <c r="Z104" i="8"/>
  <c r="Z103" i="8"/>
  <c r="Z102" i="8"/>
  <c r="Z101" i="8"/>
  <c r="Z100" i="8"/>
  <c r="Z99" i="8"/>
  <c r="Z98" i="8"/>
  <c r="Z97" i="8"/>
  <c r="Z96" i="8"/>
  <c r="Z88" i="8"/>
  <c r="Z87" i="8"/>
  <c r="Z86" i="8"/>
  <c r="Z85" i="8"/>
  <c r="Z84" i="8"/>
  <c r="Z83" i="8"/>
  <c r="Z82" i="8"/>
  <c r="Z81" i="8"/>
  <c r="Z80" i="8"/>
  <c r="Z79" i="8"/>
  <c r="Z78" i="8"/>
  <c r="Z77" i="8"/>
  <c r="Z76" i="8"/>
  <c r="Z68" i="8"/>
  <c r="Z67" i="8"/>
  <c r="Z66" i="8"/>
  <c r="Z65" i="8"/>
  <c r="Z64" i="8"/>
  <c r="Z63" i="8"/>
  <c r="Z62" i="8"/>
  <c r="Z61" i="8"/>
  <c r="Z60" i="8"/>
  <c r="Z59" i="8"/>
  <c r="Z58" i="8"/>
  <c r="Z57" i="8"/>
  <c r="Z56" i="8"/>
  <c r="Z55" i="8"/>
  <c r="Z54" i="8"/>
  <c r="Z53" i="8"/>
  <c r="Z52" i="8"/>
  <c r="Z51" i="8"/>
  <c r="Z50" i="8"/>
  <c r="Z49" i="8"/>
  <c r="Z48" i="8"/>
  <c r="Z47" i="8"/>
  <c r="Z46" i="8"/>
  <c r="Z38" i="8"/>
  <c r="Z37" i="8"/>
  <c r="Z36" i="8"/>
  <c r="Z35" i="8"/>
  <c r="Z34" i="8"/>
  <c r="Z33" i="8"/>
  <c r="Z32" i="8"/>
  <c r="Z31" i="8"/>
  <c r="Z30" i="8"/>
  <c r="Z29" i="8"/>
  <c r="Z28" i="8"/>
  <c r="Z27" i="8"/>
  <c r="Z26" i="8"/>
  <c r="Z25" i="8"/>
  <c r="Z24" i="8"/>
  <c r="Z23" i="8"/>
  <c r="Z22" i="8"/>
  <c r="Z21" i="8"/>
  <c r="Z20" i="8"/>
  <c r="Z19" i="8"/>
  <c r="Z18" i="8"/>
  <c r="Z17" i="8"/>
  <c r="Z16" i="8"/>
  <c r="Z15" i="8"/>
  <c r="Z14" i="8"/>
  <c r="Z13" i="8"/>
  <c r="Z12" i="8"/>
  <c r="X134" i="8"/>
  <c r="X133" i="8"/>
  <c r="X132" i="8"/>
  <c r="X131" i="8"/>
  <c r="X130" i="8"/>
  <c r="X129" i="8"/>
  <c r="X128" i="8"/>
  <c r="X127" i="8"/>
  <c r="X126" i="8"/>
  <c r="X125" i="8"/>
  <c r="X124" i="8"/>
  <c r="X123" i="8"/>
  <c r="X122" i="8"/>
  <c r="X121" i="8"/>
  <c r="X120" i="8"/>
  <c r="X119" i="8"/>
  <c r="X118" i="8"/>
  <c r="X117" i="8"/>
  <c r="X116" i="8"/>
  <c r="X115" i="8"/>
  <c r="X114" i="8"/>
  <c r="X113" i="8"/>
  <c r="X112" i="8"/>
  <c r="X111" i="8"/>
  <c r="X110" i="8"/>
  <c r="X109" i="8"/>
  <c r="X108" i="8"/>
  <c r="X107" i="8"/>
  <c r="X106" i="8"/>
  <c r="X105" i="8"/>
  <c r="X104" i="8"/>
  <c r="X103" i="8"/>
  <c r="X102" i="8"/>
  <c r="X101" i="8"/>
  <c r="X100" i="8"/>
  <c r="X99" i="8"/>
  <c r="X98" i="8"/>
  <c r="X97" i="8"/>
  <c r="X96" i="8"/>
  <c r="X88" i="8"/>
  <c r="X87" i="8"/>
  <c r="X86" i="8"/>
  <c r="X85" i="8"/>
  <c r="X84" i="8"/>
  <c r="X83" i="8"/>
  <c r="X82" i="8"/>
  <c r="X81" i="8"/>
  <c r="X80" i="8"/>
  <c r="X79" i="8"/>
  <c r="X78" i="8"/>
  <c r="X77" i="8"/>
  <c r="X76" i="8"/>
  <c r="X68" i="8"/>
  <c r="X67" i="8"/>
  <c r="X66" i="8"/>
  <c r="X65" i="8"/>
  <c r="X64" i="8"/>
  <c r="X63" i="8"/>
  <c r="X62" i="8"/>
  <c r="X61" i="8"/>
  <c r="X60" i="8"/>
  <c r="X59" i="8"/>
  <c r="X58" i="8"/>
  <c r="X57" i="8"/>
  <c r="X56" i="8"/>
  <c r="X55" i="8"/>
  <c r="X54" i="8"/>
  <c r="X53" i="8"/>
  <c r="X52" i="8"/>
  <c r="X51" i="8"/>
  <c r="X50" i="8"/>
  <c r="X49" i="8"/>
  <c r="X48" i="8"/>
  <c r="X47" i="8"/>
  <c r="X46" i="8"/>
  <c r="X38" i="8"/>
  <c r="X37" i="8"/>
  <c r="X36" i="8"/>
  <c r="X35" i="8"/>
  <c r="X34" i="8"/>
  <c r="X33" i="8"/>
  <c r="X32" i="8"/>
  <c r="X31" i="8"/>
  <c r="X30" i="8"/>
  <c r="X29" i="8"/>
  <c r="X28" i="8"/>
  <c r="X27" i="8"/>
  <c r="X26" i="8"/>
  <c r="X25" i="8"/>
  <c r="X24" i="8"/>
  <c r="X23" i="8"/>
  <c r="X22" i="8"/>
  <c r="X21" i="8"/>
  <c r="X20" i="8"/>
  <c r="X19" i="8"/>
  <c r="X18" i="8"/>
  <c r="X17" i="8"/>
  <c r="X16" i="8"/>
  <c r="X15" i="8"/>
  <c r="X14" i="8"/>
  <c r="X13" i="8"/>
  <c r="X12" i="8"/>
  <c r="V134" i="8"/>
  <c r="V133" i="8"/>
  <c r="V132" i="8"/>
  <c r="V131" i="8"/>
  <c r="V130" i="8"/>
  <c r="V129" i="8"/>
  <c r="V128" i="8"/>
  <c r="V127" i="8"/>
  <c r="V126" i="8"/>
  <c r="V125" i="8"/>
  <c r="V124" i="8"/>
  <c r="V123" i="8"/>
  <c r="V122" i="8"/>
  <c r="V121" i="8"/>
  <c r="V120" i="8"/>
  <c r="V119" i="8"/>
  <c r="V118" i="8"/>
  <c r="V117" i="8"/>
  <c r="V116" i="8"/>
  <c r="V115" i="8"/>
  <c r="V114" i="8"/>
  <c r="V113" i="8"/>
  <c r="V112" i="8"/>
  <c r="V111" i="8"/>
  <c r="V110" i="8"/>
  <c r="V109" i="8"/>
  <c r="V108" i="8"/>
  <c r="V107" i="8"/>
  <c r="V106" i="8"/>
  <c r="V105" i="8"/>
  <c r="V104" i="8"/>
  <c r="V103" i="8"/>
  <c r="V102" i="8"/>
  <c r="V101" i="8"/>
  <c r="V100" i="8"/>
  <c r="V99" i="8"/>
  <c r="V98" i="8"/>
  <c r="V97" i="8"/>
  <c r="V96" i="8"/>
  <c r="V88" i="8"/>
  <c r="V87" i="8"/>
  <c r="V86" i="8"/>
  <c r="V85" i="8"/>
  <c r="V84" i="8"/>
  <c r="V83" i="8"/>
  <c r="V82" i="8"/>
  <c r="V81" i="8"/>
  <c r="V80" i="8"/>
  <c r="V79" i="8"/>
  <c r="V78" i="8"/>
  <c r="V77" i="8"/>
  <c r="V76" i="8"/>
  <c r="V68" i="8"/>
  <c r="V67" i="8"/>
  <c r="V66" i="8"/>
  <c r="V65" i="8"/>
  <c r="V64" i="8"/>
  <c r="V63" i="8"/>
  <c r="V62" i="8"/>
  <c r="V61" i="8"/>
  <c r="V60" i="8"/>
  <c r="V59" i="8"/>
  <c r="V58" i="8"/>
  <c r="V57" i="8"/>
  <c r="V56" i="8"/>
  <c r="V55" i="8"/>
  <c r="V54" i="8"/>
  <c r="V53" i="8"/>
  <c r="V52" i="8"/>
  <c r="V51" i="8"/>
  <c r="V50" i="8"/>
  <c r="V49" i="8"/>
  <c r="V48" i="8"/>
  <c r="V47" i="8"/>
  <c r="V46" i="8"/>
  <c r="V38" i="8"/>
  <c r="V37" i="8"/>
  <c r="V36" i="8"/>
  <c r="V35" i="8"/>
  <c r="V34" i="8"/>
  <c r="V33" i="8"/>
  <c r="V32" i="8"/>
  <c r="V31" i="8"/>
  <c r="V30" i="8"/>
  <c r="V29" i="8"/>
  <c r="V28" i="8"/>
  <c r="V27" i="8"/>
  <c r="V26" i="8"/>
  <c r="V25" i="8"/>
  <c r="V24" i="8"/>
  <c r="V23" i="8"/>
  <c r="V22" i="8"/>
  <c r="V21" i="8"/>
  <c r="V20" i="8"/>
  <c r="V19" i="8"/>
  <c r="V18" i="8"/>
  <c r="V17" i="8"/>
  <c r="V16" i="8"/>
  <c r="V15" i="8"/>
  <c r="V14" i="8"/>
  <c r="V13" i="8"/>
  <c r="V12" i="8"/>
  <c r="T134" i="8"/>
  <c r="T133" i="8"/>
  <c r="T132" i="8"/>
  <c r="T131" i="8"/>
  <c r="T130" i="8"/>
  <c r="T129" i="8"/>
  <c r="T128" i="8"/>
  <c r="T127" i="8"/>
  <c r="T126" i="8"/>
  <c r="T125" i="8"/>
  <c r="T124" i="8"/>
  <c r="T123" i="8"/>
  <c r="T122" i="8"/>
  <c r="T121" i="8"/>
  <c r="T120" i="8"/>
  <c r="T119" i="8"/>
  <c r="T118" i="8"/>
  <c r="T117" i="8"/>
  <c r="T116" i="8"/>
  <c r="T115" i="8"/>
  <c r="T114" i="8"/>
  <c r="T113" i="8"/>
  <c r="T112" i="8"/>
  <c r="T111" i="8"/>
  <c r="T110" i="8"/>
  <c r="T109" i="8"/>
  <c r="T108" i="8"/>
  <c r="T107" i="8"/>
  <c r="T106" i="8"/>
  <c r="T105" i="8"/>
  <c r="T104" i="8"/>
  <c r="T103" i="8"/>
  <c r="T102" i="8"/>
  <c r="T101" i="8"/>
  <c r="T100" i="8"/>
  <c r="T99" i="8"/>
  <c r="T98" i="8"/>
  <c r="T97" i="8"/>
  <c r="T96" i="8"/>
  <c r="T88" i="8"/>
  <c r="T87" i="8"/>
  <c r="T86" i="8"/>
  <c r="T85" i="8"/>
  <c r="T84" i="8"/>
  <c r="T83" i="8"/>
  <c r="T82" i="8"/>
  <c r="T81" i="8"/>
  <c r="T80" i="8"/>
  <c r="T79" i="8"/>
  <c r="T78" i="8"/>
  <c r="T77" i="8"/>
  <c r="T76" i="8"/>
  <c r="T68" i="8"/>
  <c r="T67" i="8"/>
  <c r="T66" i="8"/>
  <c r="T65" i="8"/>
  <c r="T64" i="8"/>
  <c r="T63" i="8"/>
  <c r="T62" i="8"/>
  <c r="T61" i="8"/>
  <c r="T60" i="8"/>
  <c r="T59" i="8"/>
  <c r="T58" i="8"/>
  <c r="T57" i="8"/>
  <c r="T56" i="8"/>
  <c r="T55" i="8"/>
  <c r="T54" i="8"/>
  <c r="T53" i="8"/>
  <c r="T52" i="8"/>
  <c r="T51" i="8"/>
  <c r="T50" i="8"/>
  <c r="T49" i="8"/>
  <c r="T48" i="8"/>
  <c r="T47" i="8"/>
  <c r="T46" i="8"/>
  <c r="T38" i="8"/>
  <c r="T37" i="8"/>
  <c r="T36" i="8"/>
  <c r="T35" i="8"/>
  <c r="T34" i="8"/>
  <c r="T33" i="8"/>
  <c r="T32" i="8"/>
  <c r="T31" i="8"/>
  <c r="T30" i="8"/>
  <c r="T29" i="8"/>
  <c r="T28" i="8"/>
  <c r="T27" i="8"/>
  <c r="T26" i="8"/>
  <c r="T25" i="8"/>
  <c r="T24" i="8"/>
  <c r="T23" i="8"/>
  <c r="T22" i="8"/>
  <c r="T21" i="8"/>
  <c r="T20" i="8"/>
  <c r="T19" i="8"/>
  <c r="T18" i="8"/>
  <c r="T17" i="8"/>
  <c r="T16" i="8"/>
  <c r="T15" i="8"/>
  <c r="T14" i="8"/>
  <c r="T13" i="8"/>
  <c r="T12" i="8"/>
  <c r="R134" i="8"/>
  <c r="R133" i="8"/>
  <c r="R132" i="8"/>
  <c r="R131" i="8"/>
  <c r="R130" i="8"/>
  <c r="R129" i="8"/>
  <c r="R128" i="8"/>
  <c r="R127" i="8"/>
  <c r="R126" i="8"/>
  <c r="R125" i="8"/>
  <c r="R124" i="8"/>
  <c r="R123" i="8"/>
  <c r="R122" i="8"/>
  <c r="R121" i="8"/>
  <c r="R120" i="8"/>
  <c r="R119" i="8"/>
  <c r="R118" i="8"/>
  <c r="R117" i="8"/>
  <c r="R116" i="8"/>
  <c r="R115" i="8"/>
  <c r="R114" i="8"/>
  <c r="R113" i="8"/>
  <c r="R112" i="8"/>
  <c r="R111" i="8"/>
  <c r="R110" i="8"/>
  <c r="R109" i="8"/>
  <c r="R108" i="8"/>
  <c r="R107" i="8"/>
  <c r="R106" i="8"/>
  <c r="R105" i="8"/>
  <c r="R104" i="8"/>
  <c r="R103" i="8"/>
  <c r="R102" i="8"/>
  <c r="R101" i="8"/>
  <c r="R100" i="8"/>
  <c r="R99" i="8"/>
  <c r="R98" i="8"/>
  <c r="R97" i="8"/>
  <c r="R96" i="8"/>
  <c r="R88" i="8"/>
  <c r="R87" i="8"/>
  <c r="R86" i="8"/>
  <c r="R85" i="8"/>
  <c r="R84" i="8"/>
  <c r="R83" i="8"/>
  <c r="R82" i="8"/>
  <c r="R81" i="8"/>
  <c r="R80" i="8"/>
  <c r="R79" i="8"/>
  <c r="R78" i="8"/>
  <c r="R77" i="8"/>
  <c r="R76" i="8"/>
  <c r="R68" i="8"/>
  <c r="R67" i="8"/>
  <c r="R66" i="8"/>
  <c r="R65" i="8"/>
  <c r="R64" i="8"/>
  <c r="R63" i="8"/>
  <c r="R62" i="8"/>
  <c r="R61" i="8"/>
  <c r="R60" i="8"/>
  <c r="R59" i="8"/>
  <c r="R58" i="8"/>
  <c r="R57" i="8"/>
  <c r="R56" i="8"/>
  <c r="R55" i="8"/>
  <c r="R54" i="8"/>
  <c r="R53" i="8"/>
  <c r="R52" i="8"/>
  <c r="R51" i="8"/>
  <c r="R50" i="8"/>
  <c r="R49" i="8"/>
  <c r="R48" i="8"/>
  <c r="R47" i="8"/>
  <c r="R46" i="8"/>
  <c r="R38" i="8"/>
  <c r="R37" i="8"/>
  <c r="R36" i="8"/>
  <c r="R35" i="8"/>
  <c r="R34" i="8"/>
  <c r="R33" i="8"/>
  <c r="R32" i="8"/>
  <c r="R31" i="8"/>
  <c r="R30" i="8"/>
  <c r="R29" i="8"/>
  <c r="R28" i="8"/>
  <c r="R27" i="8"/>
  <c r="R26" i="8"/>
  <c r="R25" i="8"/>
  <c r="R24" i="8"/>
  <c r="R23" i="8"/>
  <c r="R22" i="8"/>
  <c r="R21" i="8"/>
  <c r="R20" i="8"/>
  <c r="R19" i="8"/>
  <c r="R18" i="8"/>
  <c r="R17" i="8"/>
  <c r="R16" i="8"/>
  <c r="R15" i="8"/>
  <c r="R14" i="8"/>
  <c r="R13" i="8"/>
  <c r="R12" i="8"/>
  <c r="X90" i="8" l="1"/>
  <c r="L13" i="12" s="1"/>
  <c r="T40" i="8"/>
  <c r="J9" i="12" s="1"/>
  <c r="Z40" i="8"/>
  <c r="M9" i="12" s="1"/>
  <c r="Z70" i="8"/>
  <c r="M11" i="12" s="1"/>
  <c r="R90" i="8"/>
  <c r="I13" i="12" s="1"/>
  <c r="R136" i="8"/>
  <c r="I15" i="12" s="1"/>
  <c r="T70" i="8"/>
  <c r="J11" i="12" s="1"/>
  <c r="V90" i="8"/>
  <c r="K13" i="12" s="1"/>
  <c r="X40" i="8"/>
  <c r="L9" i="12" s="1"/>
  <c r="V136" i="8"/>
  <c r="K15" i="12" s="1"/>
  <c r="R70" i="8"/>
  <c r="I11" i="12" s="1"/>
  <c r="T90" i="8"/>
  <c r="J13" i="12" s="1"/>
  <c r="V70" i="8"/>
  <c r="K11" i="12" s="1"/>
  <c r="Z90" i="8"/>
  <c r="M13" i="12" s="1"/>
  <c r="Z136" i="8"/>
  <c r="M15" i="12" s="1"/>
  <c r="R40" i="8"/>
  <c r="I9" i="12" s="1"/>
  <c r="X136" i="8"/>
  <c r="L15" i="12" s="1"/>
  <c r="X70" i="8"/>
  <c r="L11" i="12" s="1"/>
  <c r="T136" i="8"/>
  <c r="J15" i="12" s="1"/>
  <c r="V40" i="8"/>
  <c r="K9" i="12" s="1"/>
  <c r="I57" i="6"/>
  <c r="AH4" i="6"/>
  <c r="AF4" i="6"/>
  <c r="AD4" i="6"/>
  <c r="AB4" i="6"/>
  <c r="Z4" i="6"/>
  <c r="AZ18" i="5"/>
  <c r="AV18" i="5"/>
  <c r="AR18" i="5"/>
  <c r="AN18" i="5"/>
  <c r="AJ18" i="5"/>
  <c r="AZ54" i="5"/>
  <c r="AV54" i="5"/>
  <c r="AR54" i="5"/>
  <c r="AN54" i="5"/>
  <c r="AJ54" i="5"/>
  <c r="K6" i="6" l="1"/>
  <c r="O10" i="8" l="1"/>
  <c r="M10" i="8"/>
  <c r="I10"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P97" i="8"/>
  <c r="P96" i="8"/>
  <c r="N134" i="8"/>
  <c r="N133" i="8"/>
  <c r="N132" i="8"/>
  <c r="N131" i="8"/>
  <c r="N130" i="8"/>
  <c r="N129" i="8"/>
  <c r="N128" i="8"/>
  <c r="N127" i="8"/>
  <c r="N126" i="8"/>
  <c r="N125" i="8"/>
  <c r="N124" i="8"/>
  <c r="N123" i="8"/>
  <c r="N122" i="8"/>
  <c r="N121" i="8"/>
  <c r="N120" i="8"/>
  <c r="N119" i="8"/>
  <c r="N118" i="8"/>
  <c r="N117" i="8"/>
  <c r="N116" i="8"/>
  <c r="N115" i="8"/>
  <c r="N114" i="8"/>
  <c r="N113" i="8"/>
  <c r="N112" i="8"/>
  <c r="N111" i="8"/>
  <c r="N110" i="8"/>
  <c r="N109" i="8"/>
  <c r="N108" i="8"/>
  <c r="N107" i="8"/>
  <c r="N106" i="8"/>
  <c r="N105" i="8"/>
  <c r="N104" i="8"/>
  <c r="N103" i="8"/>
  <c r="N102" i="8"/>
  <c r="N101" i="8"/>
  <c r="N100" i="8"/>
  <c r="N99" i="8"/>
  <c r="N98" i="8"/>
  <c r="N97" i="8"/>
  <c r="N96" i="8"/>
  <c r="L134" i="8"/>
  <c r="L133" i="8"/>
  <c r="L132" i="8"/>
  <c r="L131" i="8"/>
  <c r="L130" i="8"/>
  <c r="L129" i="8"/>
  <c r="L128" i="8"/>
  <c r="L127" i="8"/>
  <c r="L126" i="8"/>
  <c r="L125" i="8"/>
  <c r="L124" i="8"/>
  <c r="L123" i="8"/>
  <c r="L122" i="8"/>
  <c r="L121" i="8"/>
  <c r="L120" i="8"/>
  <c r="L119" i="8"/>
  <c r="L118" i="8"/>
  <c r="L117" i="8"/>
  <c r="L116" i="8"/>
  <c r="L115" i="8"/>
  <c r="L114" i="8"/>
  <c r="L113" i="8"/>
  <c r="L112" i="8"/>
  <c r="L111" i="8"/>
  <c r="L110" i="8"/>
  <c r="L109" i="8"/>
  <c r="L108" i="8"/>
  <c r="L107" i="8"/>
  <c r="L106" i="8"/>
  <c r="L105" i="8"/>
  <c r="L104" i="8"/>
  <c r="L103" i="8"/>
  <c r="L102" i="8"/>
  <c r="L101" i="8"/>
  <c r="L100" i="8"/>
  <c r="L99" i="8"/>
  <c r="L98" i="8"/>
  <c r="L97" i="8"/>
  <c r="L96"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96" i="8"/>
  <c r="P88" i="8"/>
  <c r="P87" i="8"/>
  <c r="P86" i="8"/>
  <c r="P85" i="8"/>
  <c r="P84" i="8"/>
  <c r="P83" i="8"/>
  <c r="P82" i="8"/>
  <c r="P81" i="8"/>
  <c r="P80" i="8"/>
  <c r="P79" i="8"/>
  <c r="P78" i="8"/>
  <c r="P77" i="8"/>
  <c r="P76" i="8"/>
  <c r="N88" i="8"/>
  <c r="N87" i="8"/>
  <c r="N86" i="8"/>
  <c r="N85" i="8"/>
  <c r="N84" i="8"/>
  <c r="N83" i="8"/>
  <c r="N82" i="8"/>
  <c r="N81" i="8"/>
  <c r="N80" i="8"/>
  <c r="N79" i="8"/>
  <c r="N78" i="8"/>
  <c r="N77" i="8"/>
  <c r="N76" i="8"/>
  <c r="L88" i="8"/>
  <c r="L87" i="8"/>
  <c r="L86" i="8"/>
  <c r="L85" i="8"/>
  <c r="L84" i="8"/>
  <c r="L83" i="8"/>
  <c r="L82" i="8"/>
  <c r="L81" i="8"/>
  <c r="L80" i="8"/>
  <c r="L79" i="8"/>
  <c r="L78" i="8"/>
  <c r="L77" i="8"/>
  <c r="L76" i="8"/>
  <c r="J88" i="8"/>
  <c r="J87" i="8"/>
  <c r="J86" i="8"/>
  <c r="J85" i="8"/>
  <c r="J84" i="8"/>
  <c r="J83" i="8"/>
  <c r="J82" i="8"/>
  <c r="J81" i="8"/>
  <c r="J80" i="8"/>
  <c r="J79" i="8"/>
  <c r="J78" i="8"/>
  <c r="J77" i="8"/>
  <c r="J76" i="8"/>
  <c r="H88" i="8"/>
  <c r="H87" i="8"/>
  <c r="H86" i="8"/>
  <c r="H85" i="8"/>
  <c r="H84" i="8"/>
  <c r="H83" i="8"/>
  <c r="H82" i="8"/>
  <c r="H81" i="8"/>
  <c r="H80" i="8"/>
  <c r="H79" i="8"/>
  <c r="H78" i="8"/>
  <c r="H77" i="8"/>
  <c r="H76" i="8"/>
  <c r="F77" i="8"/>
  <c r="F78" i="8"/>
  <c r="F79" i="8"/>
  <c r="F80" i="8"/>
  <c r="F81" i="8"/>
  <c r="F82" i="8"/>
  <c r="F83" i="8"/>
  <c r="F84" i="8"/>
  <c r="F85" i="8"/>
  <c r="F86" i="8"/>
  <c r="F87" i="8"/>
  <c r="F88" i="8"/>
  <c r="F76" i="8"/>
  <c r="P68" i="8"/>
  <c r="P67" i="8"/>
  <c r="P66" i="8"/>
  <c r="P65" i="8"/>
  <c r="P64" i="8"/>
  <c r="P63" i="8"/>
  <c r="P62" i="8"/>
  <c r="P61" i="8"/>
  <c r="P60" i="8"/>
  <c r="P59" i="8"/>
  <c r="P58" i="8"/>
  <c r="P57" i="8"/>
  <c r="P56" i="8"/>
  <c r="P55" i="8"/>
  <c r="P54" i="8"/>
  <c r="P53" i="8"/>
  <c r="P52" i="8"/>
  <c r="P51" i="8"/>
  <c r="P50" i="8"/>
  <c r="P49" i="8"/>
  <c r="P48" i="8"/>
  <c r="P47" i="8"/>
  <c r="P46" i="8"/>
  <c r="N68" i="8"/>
  <c r="N67" i="8"/>
  <c r="N66" i="8"/>
  <c r="N65" i="8"/>
  <c r="N64" i="8"/>
  <c r="N63" i="8"/>
  <c r="N62" i="8"/>
  <c r="N61" i="8"/>
  <c r="N60" i="8"/>
  <c r="N59" i="8"/>
  <c r="N58" i="8"/>
  <c r="N57" i="8"/>
  <c r="N56" i="8"/>
  <c r="N55" i="8"/>
  <c r="N54" i="8"/>
  <c r="N53" i="8"/>
  <c r="N52" i="8"/>
  <c r="N51" i="8"/>
  <c r="N50" i="8"/>
  <c r="N49" i="8"/>
  <c r="N48" i="8"/>
  <c r="N47" i="8"/>
  <c r="N46" i="8"/>
  <c r="L68" i="8"/>
  <c r="L67" i="8"/>
  <c r="L66" i="8"/>
  <c r="L65" i="8"/>
  <c r="L64" i="8"/>
  <c r="L63" i="8"/>
  <c r="L62" i="8"/>
  <c r="L61" i="8"/>
  <c r="L60" i="8"/>
  <c r="L59" i="8"/>
  <c r="L58" i="8"/>
  <c r="L57" i="8"/>
  <c r="L56" i="8"/>
  <c r="L55" i="8"/>
  <c r="L54" i="8"/>
  <c r="L53" i="8"/>
  <c r="L52" i="8"/>
  <c r="L51" i="8"/>
  <c r="L50" i="8"/>
  <c r="L49" i="8"/>
  <c r="L48" i="8"/>
  <c r="L47" i="8"/>
  <c r="L46" i="8"/>
  <c r="H68" i="8"/>
  <c r="H67" i="8"/>
  <c r="H66" i="8"/>
  <c r="H65" i="8"/>
  <c r="H64" i="8"/>
  <c r="H63" i="8"/>
  <c r="H62" i="8"/>
  <c r="H61" i="8"/>
  <c r="H60" i="8"/>
  <c r="H59" i="8"/>
  <c r="H58" i="8"/>
  <c r="H57" i="8"/>
  <c r="H56" i="8"/>
  <c r="H55" i="8"/>
  <c r="H54" i="8"/>
  <c r="H53" i="8"/>
  <c r="H52" i="8"/>
  <c r="H51" i="8"/>
  <c r="H50" i="8"/>
  <c r="H49" i="8"/>
  <c r="H48" i="8"/>
  <c r="H47" i="8"/>
  <c r="H46" i="8"/>
  <c r="J68" i="8"/>
  <c r="J67" i="8"/>
  <c r="J66" i="8"/>
  <c r="J65" i="8"/>
  <c r="J64" i="8"/>
  <c r="J63" i="8"/>
  <c r="J62" i="8"/>
  <c r="J61" i="8"/>
  <c r="J60" i="8"/>
  <c r="J59" i="8"/>
  <c r="J58" i="8"/>
  <c r="J57" i="8"/>
  <c r="J56" i="8"/>
  <c r="J55" i="8"/>
  <c r="J54" i="8"/>
  <c r="J53" i="8"/>
  <c r="J52" i="8"/>
  <c r="J51" i="8"/>
  <c r="J50" i="8"/>
  <c r="J49" i="8"/>
  <c r="J48" i="8"/>
  <c r="J47" i="8"/>
  <c r="J46" i="8"/>
  <c r="F47" i="8"/>
  <c r="F48" i="8"/>
  <c r="F49" i="8"/>
  <c r="F50" i="8"/>
  <c r="F51" i="8"/>
  <c r="F52" i="8"/>
  <c r="F53" i="8"/>
  <c r="F54" i="8"/>
  <c r="F55" i="8"/>
  <c r="F56" i="8"/>
  <c r="F57" i="8"/>
  <c r="F58" i="8"/>
  <c r="F59" i="8"/>
  <c r="F60" i="8"/>
  <c r="F61" i="8"/>
  <c r="F62" i="8"/>
  <c r="F63" i="8"/>
  <c r="F64" i="8"/>
  <c r="F65" i="8"/>
  <c r="F66" i="8"/>
  <c r="F67" i="8"/>
  <c r="F68" i="8"/>
  <c r="F46" i="8"/>
  <c r="P38" i="8"/>
  <c r="P37" i="8"/>
  <c r="P36" i="8"/>
  <c r="P35" i="8"/>
  <c r="P34" i="8"/>
  <c r="P33" i="8"/>
  <c r="P32" i="8"/>
  <c r="P31" i="8"/>
  <c r="P30" i="8"/>
  <c r="P29" i="8"/>
  <c r="P28" i="8"/>
  <c r="P27" i="8"/>
  <c r="P26" i="8"/>
  <c r="P25" i="8"/>
  <c r="P24" i="8"/>
  <c r="P23" i="8"/>
  <c r="P22" i="8"/>
  <c r="P21" i="8"/>
  <c r="P20" i="8"/>
  <c r="P19" i="8"/>
  <c r="P18" i="8"/>
  <c r="P17" i="8"/>
  <c r="P16" i="8"/>
  <c r="P15" i="8"/>
  <c r="P14" i="8"/>
  <c r="P13" i="8"/>
  <c r="P12" i="8"/>
  <c r="N38" i="8"/>
  <c r="N37" i="8"/>
  <c r="N36" i="8"/>
  <c r="N35" i="8"/>
  <c r="N34" i="8"/>
  <c r="N33" i="8"/>
  <c r="N32" i="8"/>
  <c r="N31" i="8"/>
  <c r="N30" i="8"/>
  <c r="N29" i="8"/>
  <c r="N28" i="8"/>
  <c r="N27" i="8"/>
  <c r="N26" i="8"/>
  <c r="N25" i="8"/>
  <c r="N24" i="8"/>
  <c r="N23" i="8"/>
  <c r="N22" i="8"/>
  <c r="N21" i="8"/>
  <c r="N20" i="8"/>
  <c r="N19" i="8"/>
  <c r="N18" i="8"/>
  <c r="N17" i="8"/>
  <c r="N16" i="8"/>
  <c r="N15" i="8"/>
  <c r="N14" i="8"/>
  <c r="N13" i="8"/>
  <c r="N12" i="8"/>
  <c r="L38" i="8"/>
  <c r="L37" i="8"/>
  <c r="L36" i="8"/>
  <c r="L35" i="8"/>
  <c r="L34" i="8"/>
  <c r="L33" i="8"/>
  <c r="L32" i="8"/>
  <c r="L31" i="8"/>
  <c r="L30" i="8"/>
  <c r="L29" i="8"/>
  <c r="L28" i="8"/>
  <c r="L27" i="8"/>
  <c r="L26" i="8"/>
  <c r="L25" i="8"/>
  <c r="L24" i="8"/>
  <c r="L23" i="8"/>
  <c r="L22" i="8"/>
  <c r="L21" i="8"/>
  <c r="L20" i="8"/>
  <c r="L19" i="8"/>
  <c r="L18" i="8"/>
  <c r="L17" i="8"/>
  <c r="L16" i="8"/>
  <c r="L15" i="8"/>
  <c r="L14" i="8"/>
  <c r="L13" i="8"/>
  <c r="L12" i="8"/>
  <c r="J38" i="8"/>
  <c r="J37" i="8"/>
  <c r="J36" i="8"/>
  <c r="J35" i="8"/>
  <c r="J34" i="8"/>
  <c r="J33" i="8"/>
  <c r="J32" i="8"/>
  <c r="J31" i="8"/>
  <c r="J30" i="8"/>
  <c r="J29" i="8"/>
  <c r="J28" i="8"/>
  <c r="J27" i="8"/>
  <c r="J26" i="8"/>
  <c r="J25" i="8"/>
  <c r="J24" i="8"/>
  <c r="J23" i="8"/>
  <c r="J22" i="8"/>
  <c r="J21" i="8"/>
  <c r="J20" i="8"/>
  <c r="J19" i="8"/>
  <c r="J18" i="8"/>
  <c r="J17" i="8"/>
  <c r="J16" i="8"/>
  <c r="J15" i="8"/>
  <c r="J14" i="8"/>
  <c r="J13" i="8"/>
  <c r="J12" i="8"/>
  <c r="H38" i="8"/>
  <c r="H37" i="8"/>
  <c r="H36" i="8"/>
  <c r="H35" i="8"/>
  <c r="H34" i="8"/>
  <c r="H33" i="8"/>
  <c r="H32" i="8"/>
  <c r="H31" i="8"/>
  <c r="H30" i="8"/>
  <c r="H29" i="8"/>
  <c r="H28" i="8"/>
  <c r="H27" i="8"/>
  <c r="H26" i="8"/>
  <c r="H25" i="8"/>
  <c r="H24" i="8"/>
  <c r="H23" i="8"/>
  <c r="H22" i="8"/>
  <c r="H21" i="8"/>
  <c r="H20" i="8"/>
  <c r="H19" i="8"/>
  <c r="H18" i="8"/>
  <c r="H17" i="8"/>
  <c r="H16" i="8"/>
  <c r="H15" i="8"/>
  <c r="H14" i="8"/>
  <c r="H13" i="8"/>
  <c r="H12" i="8"/>
  <c r="F13" i="8"/>
  <c r="F14" i="8"/>
  <c r="F15" i="8"/>
  <c r="F16" i="8"/>
  <c r="F17" i="8"/>
  <c r="F18" i="8"/>
  <c r="F19" i="8"/>
  <c r="F20" i="8"/>
  <c r="F21" i="8"/>
  <c r="F22" i="8"/>
  <c r="F23" i="8"/>
  <c r="F24" i="8"/>
  <c r="F25" i="8"/>
  <c r="F26" i="8"/>
  <c r="F27" i="8"/>
  <c r="F28" i="8"/>
  <c r="F29" i="8"/>
  <c r="F30" i="8"/>
  <c r="F31" i="8"/>
  <c r="F32" i="8"/>
  <c r="F33" i="8"/>
  <c r="F34" i="8"/>
  <c r="F35" i="8"/>
  <c r="F36" i="8"/>
  <c r="F37" i="8"/>
  <c r="F38" i="8"/>
  <c r="F12" i="8"/>
  <c r="D136" i="8"/>
  <c r="B15" i="12" s="1"/>
  <c r="D90" i="8"/>
  <c r="B13" i="12" s="1"/>
  <c r="D70" i="8"/>
  <c r="B11" i="12" s="1"/>
  <c r="D40" i="8"/>
  <c r="B9" i="12" s="1"/>
  <c r="BG14" i="8" l="1"/>
  <c r="BG86" i="8"/>
  <c r="BG22" i="8"/>
  <c r="BG64" i="8"/>
  <c r="BG56" i="8"/>
  <c r="BG48" i="8"/>
  <c r="BH48" i="8" s="1"/>
  <c r="BG106" i="8"/>
  <c r="BG98" i="8"/>
  <c r="BH98" i="8" s="1"/>
  <c r="BG16" i="8"/>
  <c r="BG12" i="8"/>
  <c r="BH12" i="8" s="1"/>
  <c r="BG15" i="8"/>
  <c r="BG21" i="8"/>
  <c r="BG13" i="8"/>
  <c r="BG20" i="8"/>
  <c r="BG19" i="8"/>
  <c r="BG78" i="8"/>
  <c r="BH78" i="8" s="1"/>
  <c r="BG18" i="8"/>
  <c r="BG66" i="8"/>
  <c r="BG58" i="8"/>
  <c r="BH58" i="8" s="1"/>
  <c r="BG50" i="8"/>
  <c r="BH50" i="8" s="1"/>
  <c r="BG88" i="8"/>
  <c r="BG108" i="8"/>
  <c r="BG100" i="8"/>
  <c r="BG17" i="8"/>
  <c r="BG65" i="8"/>
  <c r="BG57" i="8"/>
  <c r="BG49" i="8"/>
  <c r="BH49" i="8" s="1"/>
  <c r="BG87" i="8"/>
  <c r="BG79" i="8"/>
  <c r="BG107" i="8"/>
  <c r="BH107" i="8" s="1"/>
  <c r="BG99" i="8"/>
  <c r="BG34" i="8"/>
  <c r="BG31" i="8"/>
  <c r="BG23" i="8"/>
  <c r="BG63" i="8"/>
  <c r="BH63" i="8" s="1"/>
  <c r="BG55" i="8"/>
  <c r="BH55" i="8" s="1"/>
  <c r="BG47" i="8"/>
  <c r="BG85" i="8"/>
  <c r="BH85" i="8" s="1"/>
  <c r="BG77" i="8"/>
  <c r="BH77" i="8" s="1"/>
  <c r="BG129" i="8"/>
  <c r="BG121" i="8"/>
  <c r="BG113" i="8"/>
  <c r="BH113" i="8" s="1"/>
  <c r="BG105" i="8"/>
  <c r="BH105" i="8" s="1"/>
  <c r="BG97" i="8"/>
  <c r="BG62" i="8"/>
  <c r="BG54" i="8"/>
  <c r="BG84" i="8"/>
  <c r="BG104" i="8"/>
  <c r="BG46" i="8"/>
  <c r="BG61" i="8"/>
  <c r="BH61" i="8" s="1"/>
  <c r="BG53" i="8"/>
  <c r="BH53" i="8" s="1"/>
  <c r="BG83" i="8"/>
  <c r="BG96" i="8"/>
  <c r="BG103" i="8"/>
  <c r="BG36" i="8"/>
  <c r="BG28" i="8"/>
  <c r="BG68" i="8"/>
  <c r="BG60" i="8"/>
  <c r="BG52" i="8"/>
  <c r="BG82" i="8"/>
  <c r="BH82" i="8" s="1"/>
  <c r="BG110" i="8"/>
  <c r="BH110" i="8" s="1"/>
  <c r="BG102" i="8"/>
  <c r="BH102" i="8" s="1"/>
  <c r="BG67" i="8"/>
  <c r="BG59" i="8"/>
  <c r="BG51" i="8"/>
  <c r="BH51" i="8" s="1"/>
  <c r="BG76" i="8"/>
  <c r="BG81" i="8"/>
  <c r="BH81" i="8" s="1"/>
  <c r="BG109" i="8"/>
  <c r="BG101" i="8"/>
  <c r="BH101" i="8" s="1"/>
  <c r="BG26" i="8"/>
  <c r="BG80" i="8"/>
  <c r="BG130" i="8"/>
  <c r="BH130" i="8" s="1"/>
  <c r="BG122" i="8"/>
  <c r="BH122" i="8" s="1"/>
  <c r="BG114" i="8"/>
  <c r="BH114" i="8" s="1"/>
  <c r="BG128" i="8"/>
  <c r="BG120" i="8"/>
  <c r="BG112" i="8"/>
  <c r="BG127" i="8"/>
  <c r="BG119" i="8"/>
  <c r="BG111" i="8"/>
  <c r="BG134" i="8"/>
  <c r="BG126" i="8"/>
  <c r="BH126" i="8" s="1"/>
  <c r="BG118" i="8"/>
  <c r="BH118" i="8" s="1"/>
  <c r="BG133" i="8"/>
  <c r="BH133" i="8" s="1"/>
  <c r="BG125" i="8"/>
  <c r="BH125" i="8" s="1"/>
  <c r="BG117" i="8"/>
  <c r="BG132" i="8"/>
  <c r="BH132" i="8" s="1"/>
  <c r="BG124" i="8"/>
  <c r="BH124" i="8" s="1"/>
  <c r="BG116" i="8"/>
  <c r="BH116" i="8" s="1"/>
  <c r="BG131" i="8"/>
  <c r="BH131" i="8" s="1"/>
  <c r="BG123" i="8"/>
  <c r="BH123" i="8" s="1"/>
  <c r="BG115" i="8"/>
  <c r="BH115" i="8" s="1"/>
  <c r="BG32" i="8"/>
  <c r="BG24" i="8"/>
  <c r="BG38" i="8"/>
  <c r="BG30" i="8"/>
  <c r="BG37" i="8"/>
  <c r="BG29" i="8"/>
  <c r="BG35" i="8"/>
  <c r="BG27" i="8"/>
  <c r="BG33" i="8"/>
  <c r="BG25" i="8"/>
  <c r="BH65" i="8"/>
  <c r="BH109" i="8"/>
  <c r="BH57" i="8"/>
  <c r="BH88" i="8"/>
  <c r="BH106" i="8"/>
  <c r="BH80" i="8"/>
  <c r="BH129" i="8"/>
  <c r="F70" i="8"/>
  <c r="H70" i="8"/>
  <c r="D11" i="12" s="1"/>
  <c r="F136" i="8"/>
  <c r="F90" i="8"/>
  <c r="BH86" i="8"/>
  <c r="BH64" i="8"/>
  <c r="C31" i="12" l="1"/>
  <c r="C11" i="12" s="1"/>
  <c r="AI31" i="12"/>
  <c r="AJ33" i="12"/>
  <c r="C33" i="12"/>
  <c r="C13" i="12" s="1"/>
  <c r="AI33" i="12"/>
  <c r="AI35" i="12"/>
  <c r="C35" i="12"/>
  <c r="C15" i="12" s="1"/>
  <c r="AJ35" i="12"/>
  <c r="AJ31" i="12"/>
  <c r="AJ29" i="12"/>
  <c r="BH104" i="8"/>
  <c r="BH103" i="8"/>
  <c r="BH97" i="8"/>
  <c r="H136" i="8"/>
  <c r="D15" i="12" s="1"/>
  <c r="J136" i="8"/>
  <c r="E15" i="12" s="1"/>
  <c r="BH128" i="8"/>
  <c r="BH134" i="8"/>
  <c r="BH112" i="8"/>
  <c r="BH111" i="8"/>
  <c r="BH121" i="8"/>
  <c r="BH117" i="8"/>
  <c r="BH119" i="8"/>
  <c r="BH120" i="8"/>
  <c r="BH79" i="8"/>
  <c r="BH83" i="8"/>
  <c r="BH100" i="8"/>
  <c r="BH127" i="8"/>
  <c r="L136" i="8"/>
  <c r="F15" i="12" s="1"/>
  <c r="BH99" i="8"/>
  <c r="BH108" i="8"/>
  <c r="BH59" i="8"/>
  <c r="BH67" i="8"/>
  <c r="H90" i="8"/>
  <c r="D13" i="12" s="1"/>
  <c r="BH87" i="8"/>
  <c r="BH84" i="8"/>
  <c r="BH47" i="8"/>
  <c r="BH68" i="8"/>
  <c r="BH56" i="8"/>
  <c r="BH54" i="8"/>
  <c r="BH52" i="8"/>
  <c r="BH66" i="8"/>
  <c r="BH60" i="8"/>
  <c r="J70" i="8"/>
  <c r="E11" i="12" s="1"/>
  <c r="BH62" i="8"/>
  <c r="BH38" i="8"/>
  <c r="BH37" i="8"/>
  <c r="BH36" i="8"/>
  <c r="N136" i="8" l="1"/>
  <c r="G15" i="12" s="1"/>
  <c r="J90" i="8"/>
  <c r="E13" i="12" s="1"/>
  <c r="L70" i="8"/>
  <c r="F11" i="12" s="1"/>
  <c r="P136" i="8" l="1"/>
  <c r="H15" i="12" s="1"/>
  <c r="AD15" i="12" s="1"/>
  <c r="AE15" i="12" s="1"/>
  <c r="L90" i="8"/>
  <c r="F13" i="12" s="1"/>
  <c r="P70" i="8"/>
  <c r="H11" i="12" s="1"/>
  <c r="N70" i="8"/>
  <c r="G11" i="12" s="1"/>
  <c r="AD11" i="12" l="1"/>
  <c r="AE11" i="12" s="1"/>
  <c r="BG136" i="8"/>
  <c r="BH136" i="8" s="1"/>
  <c r="BG70" i="8"/>
  <c r="BH70" i="8" s="1"/>
  <c r="BH96" i="8"/>
  <c r="P90" i="8"/>
  <c r="H13" i="12" s="1"/>
  <c r="N90" i="8"/>
  <c r="G13" i="12" s="1"/>
  <c r="BH46" i="8"/>
  <c r="AD13" i="12" l="1"/>
  <c r="AE13" i="12" s="1"/>
  <c r="BG90" i="8"/>
  <c r="BH90" i="8" s="1"/>
  <c r="BH76" i="8"/>
  <c r="A8" i="8" l="1"/>
  <c r="K8" i="6"/>
  <c r="M8" i="6"/>
  <c r="K9" i="6"/>
  <c r="M9" i="6"/>
  <c r="K10" i="6"/>
  <c r="M10" i="6"/>
  <c r="K11" i="6"/>
  <c r="M11" i="6"/>
  <c r="K12" i="6"/>
  <c r="M12" i="6"/>
  <c r="AQ10" i="6" l="1"/>
  <c r="BI10" i="6"/>
  <c r="BG10" i="6"/>
  <c r="BA10" i="6"/>
  <c r="AU10" i="6"/>
  <c r="BK10" i="6"/>
  <c r="BE10" i="6"/>
  <c r="AM10" i="6"/>
  <c r="AS10" i="6"/>
  <c r="BC10" i="6"/>
  <c r="AY10" i="6"/>
  <c r="AW10" i="6"/>
  <c r="BM10" i="6"/>
  <c r="AO10" i="6"/>
  <c r="AK10" i="6"/>
  <c r="BM9" i="6"/>
  <c r="BI9" i="6"/>
  <c r="BG9" i="6"/>
  <c r="AO9" i="6"/>
  <c r="AK9" i="6"/>
  <c r="AQ9" i="6"/>
  <c r="BA9" i="6"/>
  <c r="AU9" i="6"/>
  <c r="AY9" i="6"/>
  <c r="BK9" i="6"/>
  <c r="BE9" i="6"/>
  <c r="AM9" i="6"/>
  <c r="AS9" i="6"/>
  <c r="BC9" i="6"/>
  <c r="AW9" i="6"/>
  <c r="BA11" i="6"/>
  <c r="AU11" i="6"/>
  <c r="BK11" i="6"/>
  <c r="BE11" i="6"/>
  <c r="AM11" i="6"/>
  <c r="AS11" i="6"/>
  <c r="BC11" i="6"/>
  <c r="AY11" i="6"/>
  <c r="AW11" i="6"/>
  <c r="BM11" i="6"/>
  <c r="BI11" i="6"/>
  <c r="BG11" i="6"/>
  <c r="AO11" i="6"/>
  <c r="AK11" i="6"/>
  <c r="AQ11" i="6"/>
  <c r="BA12" i="6"/>
  <c r="AU12" i="6"/>
  <c r="BK12" i="6"/>
  <c r="BE12" i="6"/>
  <c r="AM12" i="6"/>
  <c r="AS12" i="6"/>
  <c r="BC12" i="6"/>
  <c r="AY12" i="6"/>
  <c r="AW12" i="6"/>
  <c r="BM12" i="6"/>
  <c r="BI12" i="6"/>
  <c r="BG12" i="6"/>
  <c r="AO12" i="6"/>
  <c r="AK12" i="6"/>
  <c r="AQ12" i="6"/>
  <c r="AY8" i="6"/>
  <c r="AW8" i="6"/>
  <c r="BC8" i="6"/>
  <c r="BM8" i="6"/>
  <c r="BI8" i="6"/>
  <c r="BG8" i="6"/>
  <c r="AO8" i="6"/>
  <c r="AK8" i="6"/>
  <c r="AQ8" i="6"/>
  <c r="BA8" i="6"/>
  <c r="AU8" i="6"/>
  <c r="BK8" i="6"/>
  <c r="BE8" i="6"/>
  <c r="AM8" i="6"/>
  <c r="AS8" i="6"/>
  <c r="O11" i="6"/>
  <c r="AI11" i="6"/>
  <c r="AG11" i="6"/>
  <c r="AC11" i="6"/>
  <c r="AE11" i="6"/>
  <c r="AA11" i="6"/>
  <c r="O10" i="6"/>
  <c r="AA10" i="6"/>
  <c r="AI10" i="6"/>
  <c r="AG10" i="6"/>
  <c r="AC10" i="6"/>
  <c r="AE10" i="6"/>
  <c r="O9" i="6"/>
  <c r="AA9" i="6"/>
  <c r="AE9" i="6"/>
  <c r="AI9" i="6"/>
  <c r="AG9" i="6"/>
  <c r="AC9" i="6"/>
  <c r="O12" i="6"/>
  <c r="AI12" i="6"/>
  <c r="AG12" i="6"/>
  <c r="AC12" i="6"/>
  <c r="AE12" i="6"/>
  <c r="AA12" i="6"/>
  <c r="O8" i="6"/>
  <c r="AG8" i="6"/>
  <c r="AA8" i="6"/>
  <c r="AE8" i="6"/>
  <c r="AI8" i="6"/>
  <c r="AC8" i="6"/>
  <c r="U9" i="6"/>
  <c r="F40" i="8"/>
  <c r="BH31" i="8"/>
  <c r="BH23" i="8"/>
  <c r="BH15" i="8"/>
  <c r="BH30" i="8"/>
  <c r="BH22" i="8"/>
  <c r="BH14" i="8"/>
  <c r="BH26" i="8"/>
  <c r="BH29" i="8"/>
  <c r="BH21" i="8"/>
  <c r="BH13" i="8"/>
  <c r="Y11" i="6"/>
  <c r="U11" i="6"/>
  <c r="Y9" i="6"/>
  <c r="W9" i="6"/>
  <c r="Y12" i="6"/>
  <c r="W12" i="6"/>
  <c r="U12" i="6"/>
  <c r="W10" i="6"/>
  <c r="U10" i="6"/>
  <c r="Y8" i="6"/>
  <c r="W8" i="6"/>
  <c r="W11" i="6"/>
  <c r="U8" i="6"/>
  <c r="Y10" i="6"/>
  <c r="S12" i="6"/>
  <c r="S11" i="6"/>
  <c r="S10" i="6"/>
  <c r="S9" i="6"/>
  <c r="S8" i="6"/>
  <c r="Q12" i="6"/>
  <c r="Q11" i="6"/>
  <c r="Q10" i="6"/>
  <c r="Q9" i="6"/>
  <c r="Q8" i="6"/>
  <c r="C29" i="12" l="1"/>
  <c r="C9" i="12" s="1"/>
  <c r="AI29" i="12"/>
  <c r="BP12" i="6"/>
  <c r="BQ12" i="6" s="1"/>
  <c r="BP9" i="6"/>
  <c r="BQ9" i="6" s="1"/>
  <c r="BP8" i="6"/>
  <c r="BQ8" i="6" s="1"/>
  <c r="BP11" i="6"/>
  <c r="BQ11" i="6" s="1"/>
  <c r="BP10" i="6"/>
  <c r="BQ10" i="6" s="1"/>
  <c r="BH32" i="8"/>
  <c r="BH24" i="8"/>
  <c r="H40" i="8"/>
  <c r="D9" i="12" s="1"/>
  <c r="BH16" i="8"/>
  <c r="BH27" i="8"/>
  <c r="BH19" i="8"/>
  <c r="BH35" i="8"/>
  <c r="BH17" i="8"/>
  <c r="BH33" i="8"/>
  <c r="BH20" i="8"/>
  <c r="BH18" i="8"/>
  <c r="BH25" i="8"/>
  <c r="BH34" i="8"/>
  <c r="BH28" i="8"/>
  <c r="AJ39" i="12" l="1"/>
  <c r="J40" i="8"/>
  <c r="E9" i="12" s="1"/>
  <c r="L40" i="8" l="1"/>
  <c r="F9" i="12" s="1"/>
  <c r="K7" i="6"/>
  <c r="M7" i="6" s="1"/>
  <c r="A4" i="6"/>
  <c r="M6" i="6"/>
  <c r="X4" i="6"/>
  <c r="V4" i="6"/>
  <c r="T4" i="6"/>
  <c r="R4" i="6"/>
  <c r="P4" i="6"/>
  <c r="N4" i="6"/>
  <c r="D48" i="4"/>
  <c r="D49" i="4" s="1"/>
  <c r="A16" i="5"/>
  <c r="AF18" i="5"/>
  <c r="AB18" i="5"/>
  <c r="X18" i="5"/>
  <c r="T18" i="5"/>
  <c r="P18" i="5"/>
  <c r="L18" i="5"/>
  <c r="I74" i="5"/>
  <c r="I75" i="5"/>
  <c r="AF54" i="5"/>
  <c r="AB54" i="5"/>
  <c r="X54" i="5"/>
  <c r="T54" i="5"/>
  <c r="P54" i="5"/>
  <c r="L54" i="5"/>
  <c r="H54" i="5"/>
  <c r="D46" i="4" s="1"/>
  <c r="D47" i="4" s="1"/>
  <c r="I73" i="5"/>
  <c r="I72" i="5"/>
  <c r="I69" i="5"/>
  <c r="I68" i="5"/>
  <c r="I66" i="5"/>
  <c r="I65" i="5"/>
  <c r="I64" i="5"/>
  <c r="I49" i="5"/>
  <c r="I50" i="5"/>
  <c r="I22" i="5"/>
  <c r="I23" i="5"/>
  <c r="I25" i="5"/>
  <c r="I26" i="5"/>
  <c r="I27" i="5"/>
  <c r="I29" i="5"/>
  <c r="I30" i="5"/>
  <c r="I31" i="5"/>
  <c r="I32" i="5"/>
  <c r="I33" i="5"/>
  <c r="I34" i="5"/>
  <c r="I35" i="5"/>
  <c r="I36" i="5"/>
  <c r="I37" i="5"/>
  <c r="I38" i="5"/>
  <c r="I39" i="5"/>
  <c r="I42" i="5"/>
  <c r="I43" i="5"/>
  <c r="I44" i="5"/>
  <c r="I47" i="5"/>
  <c r="I21" i="5"/>
  <c r="AS6" i="6" l="1"/>
  <c r="BC6" i="6"/>
  <c r="AY6" i="6"/>
  <c r="AW6" i="6"/>
  <c r="BM6" i="6"/>
  <c r="BI6" i="6"/>
  <c r="BG6" i="6"/>
  <c r="AO6" i="6"/>
  <c r="AK6" i="6"/>
  <c r="BE6" i="6"/>
  <c r="AQ6" i="6"/>
  <c r="BK6" i="6"/>
  <c r="BA6" i="6"/>
  <c r="AU6" i="6"/>
  <c r="AM6" i="6"/>
  <c r="DF21" i="5"/>
  <c r="DJ21" i="5"/>
  <c r="BC7" i="6"/>
  <c r="AY7" i="6"/>
  <c r="AW7" i="6"/>
  <c r="BM7" i="6"/>
  <c r="BI7" i="6"/>
  <c r="BG7" i="6"/>
  <c r="AO7" i="6"/>
  <c r="AK7" i="6"/>
  <c r="AQ7" i="6"/>
  <c r="BA7" i="6"/>
  <c r="AU7" i="6"/>
  <c r="BK7" i="6"/>
  <c r="BE7" i="6"/>
  <c r="AM7" i="6"/>
  <c r="AS7" i="6"/>
  <c r="AG6" i="6"/>
  <c r="AE6" i="6"/>
  <c r="AC6" i="6"/>
  <c r="AI6" i="6"/>
  <c r="AA6" i="6"/>
  <c r="M57" i="6"/>
  <c r="B19" i="12" s="1"/>
  <c r="AE7" i="6"/>
  <c r="AC7" i="6"/>
  <c r="AI7" i="6"/>
  <c r="AA7" i="6"/>
  <c r="AG7" i="6"/>
  <c r="DF68" i="5"/>
  <c r="DJ68" i="5"/>
  <c r="DF65" i="5"/>
  <c r="DJ65" i="5"/>
  <c r="DF66" i="5"/>
  <c r="DJ66" i="5"/>
  <c r="DJ64" i="5"/>
  <c r="DF64" i="5"/>
  <c r="DJ69" i="5"/>
  <c r="DF69" i="5"/>
  <c r="DJ72" i="5"/>
  <c r="DF72" i="5"/>
  <c r="DJ73" i="5"/>
  <c r="DF73" i="5"/>
  <c r="DJ75" i="5"/>
  <c r="DF75" i="5"/>
  <c r="DF74" i="5"/>
  <c r="DJ74" i="5"/>
  <c r="DF44" i="5"/>
  <c r="DJ44" i="5"/>
  <c r="DF36" i="5"/>
  <c r="DJ36" i="5"/>
  <c r="DJ32" i="5"/>
  <c r="DF32" i="5"/>
  <c r="DF49" i="5"/>
  <c r="DJ49" i="5"/>
  <c r="DF47" i="5"/>
  <c r="DJ47" i="5"/>
  <c r="DF31" i="5"/>
  <c r="DJ31" i="5"/>
  <c r="DJ43" i="5"/>
  <c r="DF43" i="5"/>
  <c r="DJ35" i="5"/>
  <c r="DF35" i="5"/>
  <c r="DJ27" i="5"/>
  <c r="DF27" i="5"/>
  <c r="DF23" i="5"/>
  <c r="DJ23" i="5"/>
  <c r="DJ42" i="5"/>
  <c r="DF42" i="5"/>
  <c r="DF38" i="5"/>
  <c r="DJ38" i="5"/>
  <c r="DJ34" i="5"/>
  <c r="DF34" i="5"/>
  <c r="DJ30" i="5"/>
  <c r="DF30" i="5"/>
  <c r="DJ26" i="5"/>
  <c r="DF26" i="5"/>
  <c r="DF22" i="5"/>
  <c r="DJ22" i="5"/>
  <c r="DF39" i="5"/>
  <c r="DJ39" i="5"/>
  <c r="DJ37" i="5"/>
  <c r="DF37" i="5"/>
  <c r="DF33" i="5"/>
  <c r="DJ33" i="5"/>
  <c r="DJ29" i="5"/>
  <c r="DF29" i="5"/>
  <c r="DF25" i="5"/>
  <c r="DJ25" i="5"/>
  <c r="DJ50" i="5"/>
  <c r="DF50" i="5"/>
  <c r="CP44" i="5"/>
  <c r="DB44" i="5"/>
  <c r="CT44" i="5"/>
  <c r="CX44" i="5"/>
  <c r="CL44" i="5"/>
  <c r="CH44" i="5"/>
  <c r="CD44" i="5"/>
  <c r="BZ44" i="5"/>
  <c r="BV44" i="5"/>
  <c r="BR44" i="5"/>
  <c r="BJ44" i="5"/>
  <c r="BN44" i="5"/>
  <c r="BF44" i="5"/>
  <c r="CP36" i="5"/>
  <c r="DB36" i="5"/>
  <c r="CT36" i="5"/>
  <c r="CX36" i="5"/>
  <c r="CL36" i="5"/>
  <c r="CH36" i="5"/>
  <c r="BZ36" i="5"/>
  <c r="BV36" i="5"/>
  <c r="CD36" i="5"/>
  <c r="BR36" i="5"/>
  <c r="BJ36" i="5"/>
  <c r="BN36" i="5"/>
  <c r="BF36" i="5"/>
  <c r="CT32" i="5"/>
  <c r="CL32" i="5"/>
  <c r="CX32" i="5"/>
  <c r="CP32" i="5"/>
  <c r="DB32" i="5"/>
  <c r="CD32" i="5"/>
  <c r="CH32" i="5"/>
  <c r="BZ32" i="5"/>
  <c r="BR32" i="5"/>
  <c r="BJ32" i="5"/>
  <c r="BN32" i="5"/>
  <c r="BV32" i="5"/>
  <c r="BF32" i="5"/>
  <c r="CL49" i="5"/>
  <c r="CX49" i="5"/>
  <c r="CP49" i="5"/>
  <c r="CT49" i="5"/>
  <c r="DB49" i="5"/>
  <c r="CH49" i="5"/>
  <c r="CD49" i="5"/>
  <c r="BZ49" i="5"/>
  <c r="BV49" i="5"/>
  <c r="BJ49" i="5"/>
  <c r="BR49" i="5"/>
  <c r="BN49" i="5"/>
  <c r="BF49" i="5"/>
  <c r="CT64" i="5"/>
  <c r="CL64" i="5"/>
  <c r="CX64" i="5"/>
  <c r="DB64" i="5"/>
  <c r="CP64" i="5"/>
  <c r="CD64" i="5"/>
  <c r="BR64" i="5"/>
  <c r="CH64" i="5"/>
  <c r="BV64" i="5"/>
  <c r="BN64" i="5"/>
  <c r="BZ64" i="5"/>
  <c r="BF64" i="5"/>
  <c r="BJ64" i="5"/>
  <c r="CP69" i="5"/>
  <c r="DB69" i="5"/>
  <c r="CT69" i="5"/>
  <c r="CL69" i="5"/>
  <c r="CX69" i="5"/>
  <c r="CD69" i="5"/>
  <c r="CH69" i="5"/>
  <c r="BV69" i="5"/>
  <c r="BR69" i="5"/>
  <c r="BZ69" i="5"/>
  <c r="BF69" i="5"/>
  <c r="BN69" i="5"/>
  <c r="BJ69" i="5"/>
  <c r="CL73" i="5"/>
  <c r="CP73" i="5"/>
  <c r="DB73" i="5"/>
  <c r="CT73" i="5"/>
  <c r="CX73" i="5"/>
  <c r="CH73" i="5"/>
  <c r="CD73" i="5"/>
  <c r="BZ73" i="5"/>
  <c r="BV73" i="5"/>
  <c r="BJ73" i="5"/>
  <c r="BF73" i="5"/>
  <c r="BR73" i="5"/>
  <c r="BN73" i="5"/>
  <c r="CT47" i="5"/>
  <c r="CL47" i="5"/>
  <c r="CX47" i="5"/>
  <c r="DB47" i="5"/>
  <c r="CP47" i="5"/>
  <c r="CH47" i="5"/>
  <c r="CD47" i="5"/>
  <c r="BZ47" i="5"/>
  <c r="BV47" i="5"/>
  <c r="BR47" i="5"/>
  <c r="BN47" i="5"/>
  <c r="BJ47" i="5"/>
  <c r="BF47" i="5"/>
  <c r="CT39" i="5"/>
  <c r="CL39" i="5"/>
  <c r="CX39" i="5"/>
  <c r="DB39" i="5"/>
  <c r="CP39" i="5"/>
  <c r="CH39" i="5"/>
  <c r="CD39" i="5"/>
  <c r="BZ39" i="5"/>
  <c r="BV39" i="5"/>
  <c r="BN39" i="5"/>
  <c r="BR39" i="5"/>
  <c r="BJ39" i="5"/>
  <c r="BF39" i="5"/>
  <c r="CX35" i="5"/>
  <c r="CP35" i="5"/>
  <c r="DB35" i="5"/>
  <c r="CL35" i="5"/>
  <c r="CT35" i="5"/>
  <c r="CH35" i="5"/>
  <c r="CD35" i="5"/>
  <c r="BZ35" i="5"/>
  <c r="BV35" i="5"/>
  <c r="BR35" i="5"/>
  <c r="BJ35" i="5"/>
  <c r="BN35" i="5"/>
  <c r="BF35" i="5"/>
  <c r="CT31" i="5"/>
  <c r="CL31" i="5"/>
  <c r="CX31" i="5"/>
  <c r="DB31" i="5"/>
  <c r="CP31" i="5"/>
  <c r="CH31" i="5"/>
  <c r="BZ31" i="5"/>
  <c r="BV31" i="5"/>
  <c r="BN31" i="5"/>
  <c r="CD31" i="5"/>
  <c r="BR31" i="5"/>
  <c r="BJ31" i="5"/>
  <c r="BF31" i="5"/>
  <c r="CX27" i="5"/>
  <c r="CP27" i="5"/>
  <c r="DB27" i="5"/>
  <c r="CL27" i="5"/>
  <c r="CT27" i="5"/>
  <c r="CH27" i="5"/>
  <c r="CD27" i="5"/>
  <c r="BZ27" i="5"/>
  <c r="BV27" i="5"/>
  <c r="BR27" i="5"/>
  <c r="BJ27" i="5"/>
  <c r="BF27" i="5"/>
  <c r="BN27" i="5"/>
  <c r="CT23" i="5"/>
  <c r="CL23" i="5"/>
  <c r="CX23" i="5"/>
  <c r="DB23" i="5"/>
  <c r="CP23" i="5"/>
  <c r="CH23" i="5"/>
  <c r="BZ23" i="5"/>
  <c r="BV23" i="5"/>
  <c r="BN23" i="5"/>
  <c r="BR23" i="5"/>
  <c r="BJ23" i="5"/>
  <c r="CD23" i="5"/>
  <c r="BF23" i="5"/>
  <c r="CL65" i="5"/>
  <c r="CX65" i="5"/>
  <c r="CP65" i="5"/>
  <c r="CT65" i="5"/>
  <c r="DB65" i="5"/>
  <c r="CH65" i="5"/>
  <c r="BZ65" i="5"/>
  <c r="BV65" i="5"/>
  <c r="BJ65" i="5"/>
  <c r="CD65" i="5"/>
  <c r="BF65" i="5"/>
  <c r="BR65" i="5"/>
  <c r="BN65" i="5"/>
  <c r="CX43" i="5"/>
  <c r="CP43" i="5"/>
  <c r="DB43" i="5"/>
  <c r="CL43" i="5"/>
  <c r="CT43" i="5"/>
  <c r="CH43" i="5"/>
  <c r="CD43" i="5"/>
  <c r="BZ43" i="5"/>
  <c r="BR43" i="5"/>
  <c r="BJ43" i="5"/>
  <c r="BV43" i="5"/>
  <c r="BN43" i="5"/>
  <c r="BF43" i="5"/>
  <c r="CL66" i="5"/>
  <c r="CX66" i="5"/>
  <c r="CP66" i="5"/>
  <c r="DB66" i="5"/>
  <c r="CT66" i="5"/>
  <c r="CH66" i="5"/>
  <c r="CD66" i="5"/>
  <c r="BZ66" i="5"/>
  <c r="BV66" i="5"/>
  <c r="BR66" i="5"/>
  <c r="BF66" i="5"/>
  <c r="BN66" i="5"/>
  <c r="BJ66" i="5"/>
  <c r="CT75" i="5"/>
  <c r="CL75" i="5"/>
  <c r="CX75" i="5"/>
  <c r="DB75" i="5"/>
  <c r="CP75" i="5"/>
  <c r="CD75" i="5"/>
  <c r="BR75" i="5"/>
  <c r="CH75" i="5"/>
  <c r="BV75" i="5"/>
  <c r="BJ75" i="5"/>
  <c r="BN75" i="5"/>
  <c r="BZ75" i="5"/>
  <c r="BF75" i="5"/>
  <c r="CP68" i="5"/>
  <c r="DB68" i="5"/>
  <c r="CT68" i="5"/>
  <c r="CX68" i="5"/>
  <c r="CL68" i="5"/>
  <c r="CH68" i="5"/>
  <c r="CD68" i="5"/>
  <c r="BZ68" i="5"/>
  <c r="BV68" i="5"/>
  <c r="BJ68" i="5"/>
  <c r="BR68" i="5"/>
  <c r="BF68" i="5"/>
  <c r="BN68" i="5"/>
  <c r="AL21" i="5"/>
  <c r="CP21" i="5"/>
  <c r="DB21" i="5"/>
  <c r="CT21" i="5"/>
  <c r="CL21" i="5"/>
  <c r="CX21" i="5"/>
  <c r="CD21" i="5"/>
  <c r="BV21" i="5"/>
  <c r="CH21" i="5"/>
  <c r="BN21" i="5"/>
  <c r="BZ21" i="5"/>
  <c r="BR21" i="5"/>
  <c r="BF21" i="5"/>
  <c r="BJ21" i="5"/>
  <c r="AT21" i="5"/>
  <c r="AP21" i="5"/>
  <c r="AX21" i="5"/>
  <c r="BB21" i="5"/>
  <c r="CL42" i="5"/>
  <c r="CX42" i="5"/>
  <c r="CP42" i="5"/>
  <c r="DB42" i="5"/>
  <c r="CT42" i="5"/>
  <c r="CD42" i="5"/>
  <c r="CH42" i="5"/>
  <c r="BV42" i="5"/>
  <c r="BZ42" i="5"/>
  <c r="BN42" i="5"/>
  <c r="BR42" i="5"/>
  <c r="BF42" i="5"/>
  <c r="BJ42" i="5"/>
  <c r="DB38" i="5"/>
  <c r="CT38" i="5"/>
  <c r="CL38" i="5"/>
  <c r="CP38" i="5"/>
  <c r="CX38" i="5"/>
  <c r="CH38" i="5"/>
  <c r="CD38" i="5"/>
  <c r="BZ38" i="5"/>
  <c r="BV38" i="5"/>
  <c r="BR38" i="5"/>
  <c r="BJ38" i="5"/>
  <c r="BN38" i="5"/>
  <c r="BF38" i="5"/>
  <c r="CL34" i="5"/>
  <c r="CX34" i="5"/>
  <c r="CP34" i="5"/>
  <c r="DB34" i="5"/>
  <c r="CT34" i="5"/>
  <c r="CH34" i="5"/>
  <c r="BV34" i="5"/>
  <c r="BZ34" i="5"/>
  <c r="BN34" i="5"/>
  <c r="CD34" i="5"/>
  <c r="BF34" i="5"/>
  <c r="BJ34" i="5"/>
  <c r="BR34" i="5"/>
  <c r="DB30" i="5"/>
  <c r="CT30" i="5"/>
  <c r="CL30" i="5"/>
  <c r="CP30" i="5"/>
  <c r="CX30" i="5"/>
  <c r="CH30" i="5"/>
  <c r="CD30" i="5"/>
  <c r="BZ30" i="5"/>
  <c r="BV30" i="5"/>
  <c r="BR30" i="5"/>
  <c r="BJ30" i="5"/>
  <c r="BN30" i="5"/>
  <c r="BF30" i="5"/>
  <c r="CL26" i="5"/>
  <c r="CX26" i="5"/>
  <c r="CP26" i="5"/>
  <c r="DB26" i="5"/>
  <c r="CT26" i="5"/>
  <c r="CH26" i="5"/>
  <c r="BV26" i="5"/>
  <c r="BZ26" i="5"/>
  <c r="BN26" i="5"/>
  <c r="CD26" i="5"/>
  <c r="BJ26" i="5"/>
  <c r="BF26" i="5"/>
  <c r="BR26" i="5"/>
  <c r="DB22" i="5"/>
  <c r="CT22" i="5"/>
  <c r="CL22" i="5"/>
  <c r="CP22" i="5"/>
  <c r="CX22" i="5"/>
  <c r="CH22" i="5"/>
  <c r="CD22" i="5"/>
  <c r="BZ22" i="5"/>
  <c r="BV22" i="5"/>
  <c r="BR22" i="5"/>
  <c r="BJ22" i="5"/>
  <c r="BN22" i="5"/>
  <c r="BF22" i="5"/>
  <c r="DB74" i="5"/>
  <c r="CT74" i="5"/>
  <c r="CL74" i="5"/>
  <c r="CP74" i="5"/>
  <c r="CH74" i="5"/>
  <c r="CD74" i="5"/>
  <c r="CX74" i="5"/>
  <c r="BZ74" i="5"/>
  <c r="BV74" i="5"/>
  <c r="BR74" i="5"/>
  <c r="BF74" i="5"/>
  <c r="BN74" i="5"/>
  <c r="BJ74" i="5"/>
  <c r="CT72" i="5"/>
  <c r="CL72" i="5"/>
  <c r="CX72" i="5"/>
  <c r="DB72" i="5"/>
  <c r="CP72" i="5"/>
  <c r="CD72" i="5"/>
  <c r="BR72" i="5"/>
  <c r="CH72" i="5"/>
  <c r="BV72" i="5"/>
  <c r="BN72" i="5"/>
  <c r="BZ72" i="5"/>
  <c r="BF72" i="5"/>
  <c r="BJ72" i="5"/>
  <c r="CP37" i="5"/>
  <c r="DB37" i="5"/>
  <c r="CT37" i="5"/>
  <c r="CX37" i="5"/>
  <c r="CL37" i="5"/>
  <c r="CH37" i="5"/>
  <c r="CD37" i="5"/>
  <c r="BV37" i="5"/>
  <c r="BN37" i="5"/>
  <c r="BZ37" i="5"/>
  <c r="BJ37" i="5"/>
  <c r="BF37" i="5"/>
  <c r="BR37" i="5"/>
  <c r="CL33" i="5"/>
  <c r="CX33" i="5"/>
  <c r="CP33" i="5"/>
  <c r="CT33" i="5"/>
  <c r="DB33" i="5"/>
  <c r="CH33" i="5"/>
  <c r="CD33" i="5"/>
  <c r="BZ33" i="5"/>
  <c r="BV33" i="5"/>
  <c r="BR33" i="5"/>
  <c r="BJ33" i="5"/>
  <c r="BN33" i="5"/>
  <c r="BF33" i="5"/>
  <c r="CP29" i="5"/>
  <c r="DB29" i="5"/>
  <c r="CT29" i="5"/>
  <c r="CX29" i="5"/>
  <c r="CL29" i="5"/>
  <c r="CD29" i="5"/>
  <c r="CH29" i="5"/>
  <c r="BV29" i="5"/>
  <c r="BN29" i="5"/>
  <c r="BZ29" i="5"/>
  <c r="BR29" i="5"/>
  <c r="BJ29" i="5"/>
  <c r="BF29" i="5"/>
  <c r="CL25" i="5"/>
  <c r="CX25" i="5"/>
  <c r="CP25" i="5"/>
  <c r="CT25" i="5"/>
  <c r="DB25" i="5"/>
  <c r="CH25" i="5"/>
  <c r="CD25" i="5"/>
  <c r="BZ25" i="5"/>
  <c r="BV25" i="5"/>
  <c r="BR25" i="5"/>
  <c r="BJ25" i="5"/>
  <c r="BN25" i="5"/>
  <c r="BF25" i="5"/>
  <c r="CL50" i="5"/>
  <c r="CX50" i="5"/>
  <c r="CP50" i="5"/>
  <c r="DB50" i="5"/>
  <c r="CT50" i="5"/>
  <c r="CD50" i="5"/>
  <c r="CH50" i="5"/>
  <c r="BV50" i="5"/>
  <c r="BR50" i="5"/>
  <c r="BZ50" i="5"/>
  <c r="BN50" i="5"/>
  <c r="BJ50" i="5"/>
  <c r="BF50" i="5"/>
  <c r="S6" i="6"/>
  <c r="AX66" i="5"/>
  <c r="AT66" i="5"/>
  <c r="BB66" i="5"/>
  <c r="AP66" i="5"/>
  <c r="AL75" i="5"/>
  <c r="BB75" i="5"/>
  <c r="AP75" i="5"/>
  <c r="AX75" i="5"/>
  <c r="AT75" i="5"/>
  <c r="AL74" i="5"/>
  <c r="AX74" i="5"/>
  <c r="AT74" i="5"/>
  <c r="BB74" i="5"/>
  <c r="AP74" i="5"/>
  <c r="BB69" i="5"/>
  <c r="AP69" i="5"/>
  <c r="AX69" i="5"/>
  <c r="AT69" i="5"/>
  <c r="BB65" i="5"/>
  <c r="AP65" i="5"/>
  <c r="AX65" i="5"/>
  <c r="AT65" i="5"/>
  <c r="AX73" i="5"/>
  <c r="AT73" i="5"/>
  <c r="BB73" i="5"/>
  <c r="AP73" i="5"/>
  <c r="AL68" i="5"/>
  <c r="AX68" i="5"/>
  <c r="AT68" i="5"/>
  <c r="BB68" i="5"/>
  <c r="AP68" i="5"/>
  <c r="BB72" i="5"/>
  <c r="AP72" i="5"/>
  <c r="AX72" i="5"/>
  <c r="AT72" i="5"/>
  <c r="BB64" i="5"/>
  <c r="AP64" i="5"/>
  <c r="AX64" i="5"/>
  <c r="AT64" i="5"/>
  <c r="BB38" i="5"/>
  <c r="AX38" i="5"/>
  <c r="AP38" i="5"/>
  <c r="AT38" i="5"/>
  <c r="AL22" i="5"/>
  <c r="BB22" i="5"/>
  <c r="AX22" i="5"/>
  <c r="AP22" i="5"/>
  <c r="AT22" i="5"/>
  <c r="AP42" i="5"/>
  <c r="AT42" i="5"/>
  <c r="BB42" i="5"/>
  <c r="AX42" i="5"/>
  <c r="AL26" i="5"/>
  <c r="AP26" i="5"/>
  <c r="AT26" i="5"/>
  <c r="BB26" i="5"/>
  <c r="AX26" i="5"/>
  <c r="AL37" i="5"/>
  <c r="AT37" i="5"/>
  <c r="BB37" i="5"/>
  <c r="AX37" i="5"/>
  <c r="AP37" i="5"/>
  <c r="AL33" i="5"/>
  <c r="AX33" i="5"/>
  <c r="BB33" i="5"/>
  <c r="AT33" i="5"/>
  <c r="AP33" i="5"/>
  <c r="AL29" i="5"/>
  <c r="AT29" i="5"/>
  <c r="BB29" i="5"/>
  <c r="AX29" i="5"/>
  <c r="AP29" i="5"/>
  <c r="AL25" i="5"/>
  <c r="BB25" i="5"/>
  <c r="AP25" i="5"/>
  <c r="AT25" i="5"/>
  <c r="AX25" i="5"/>
  <c r="AL50" i="5"/>
  <c r="AT50" i="5"/>
  <c r="AP50" i="5"/>
  <c r="BB50" i="5"/>
  <c r="AX50" i="5"/>
  <c r="AL30" i="5"/>
  <c r="BB30" i="5"/>
  <c r="AX30" i="5"/>
  <c r="AP30" i="5"/>
  <c r="AT30" i="5"/>
  <c r="AL34" i="5"/>
  <c r="AP34" i="5"/>
  <c r="AT34" i="5"/>
  <c r="BB34" i="5"/>
  <c r="AX34" i="5"/>
  <c r="AT44" i="5"/>
  <c r="BB44" i="5"/>
  <c r="AP44" i="5"/>
  <c r="AX44" i="5"/>
  <c r="AT36" i="5"/>
  <c r="AP36" i="5"/>
  <c r="AX36" i="5"/>
  <c r="BB36" i="5"/>
  <c r="AL32" i="5"/>
  <c r="AT32" i="5"/>
  <c r="BB32" i="5"/>
  <c r="AX32" i="5"/>
  <c r="AP32" i="5"/>
  <c r="AL49" i="5"/>
  <c r="AT49" i="5"/>
  <c r="AX49" i="5"/>
  <c r="BB49" i="5"/>
  <c r="AP49" i="5"/>
  <c r="AL47" i="5"/>
  <c r="BB47" i="5"/>
  <c r="AT47" i="5"/>
  <c r="AX47" i="5"/>
  <c r="AP47" i="5"/>
  <c r="AL43" i="5"/>
  <c r="BB43" i="5"/>
  <c r="AX43" i="5"/>
  <c r="AP43" i="5"/>
  <c r="AT43" i="5"/>
  <c r="AL39" i="5"/>
  <c r="BB39" i="5"/>
  <c r="AX39" i="5"/>
  <c r="AT39" i="5"/>
  <c r="AP39" i="5"/>
  <c r="AL35" i="5"/>
  <c r="BB35" i="5"/>
  <c r="AX35" i="5"/>
  <c r="AP35" i="5"/>
  <c r="AT35" i="5"/>
  <c r="AL31" i="5"/>
  <c r="BB31" i="5"/>
  <c r="AX31" i="5"/>
  <c r="AT31" i="5"/>
  <c r="AP31" i="5"/>
  <c r="BB27" i="5"/>
  <c r="AX27" i="5"/>
  <c r="AP27" i="5"/>
  <c r="AT27" i="5"/>
  <c r="BB23" i="5"/>
  <c r="AT23" i="5"/>
  <c r="AX23" i="5"/>
  <c r="AP23" i="5"/>
  <c r="V72" i="5"/>
  <c r="AL72" i="5"/>
  <c r="AD44" i="5"/>
  <c r="AL44" i="5"/>
  <c r="V36" i="5"/>
  <c r="AL36" i="5"/>
  <c r="Z64" i="5"/>
  <c r="AL64" i="5"/>
  <c r="AH69" i="5"/>
  <c r="AL69" i="5"/>
  <c r="V73" i="5"/>
  <c r="AL73" i="5"/>
  <c r="Z27" i="5"/>
  <c r="AL27" i="5"/>
  <c r="Z23" i="5"/>
  <c r="AL23" i="5"/>
  <c r="Z65" i="5"/>
  <c r="AL65" i="5"/>
  <c r="AH66" i="5"/>
  <c r="AL66" i="5"/>
  <c r="N42" i="5"/>
  <c r="AL42" i="5"/>
  <c r="N38" i="5"/>
  <c r="AL38" i="5"/>
  <c r="U6" i="6"/>
  <c r="W6" i="6"/>
  <c r="Y6" i="6"/>
  <c r="O6" i="6"/>
  <c r="Q6" i="6"/>
  <c r="P40" i="8"/>
  <c r="H9" i="12" s="1"/>
  <c r="N40" i="8"/>
  <c r="O7" i="6"/>
  <c r="Q7" i="6"/>
  <c r="S7" i="6"/>
  <c r="U7" i="6"/>
  <c r="W7" i="6"/>
  <c r="Y7" i="6"/>
  <c r="F52" i="5"/>
  <c r="F77" i="5"/>
  <c r="K27" i="5"/>
  <c r="J75" i="5"/>
  <c r="K28" i="5"/>
  <c r="K75" i="5"/>
  <c r="K61" i="5"/>
  <c r="K62" i="5"/>
  <c r="K60" i="5"/>
  <c r="R74" i="5"/>
  <c r="AD74" i="5"/>
  <c r="V74" i="5"/>
  <c r="AH74" i="5"/>
  <c r="N74" i="5"/>
  <c r="Z74" i="5"/>
  <c r="N75" i="5"/>
  <c r="Z75" i="5"/>
  <c r="R75" i="5"/>
  <c r="AD75" i="5"/>
  <c r="V75" i="5"/>
  <c r="AH75" i="5"/>
  <c r="K74" i="5"/>
  <c r="J74" i="5"/>
  <c r="K46" i="5"/>
  <c r="J28" i="5"/>
  <c r="K24" i="5"/>
  <c r="K63" i="5"/>
  <c r="J64" i="5"/>
  <c r="AH27" i="5"/>
  <c r="K23" i="5"/>
  <c r="K48" i="5"/>
  <c r="AD27" i="5"/>
  <c r="K66" i="5"/>
  <c r="Z69" i="5"/>
  <c r="J71" i="5"/>
  <c r="J31" i="5"/>
  <c r="K40" i="5"/>
  <c r="J43" i="5"/>
  <c r="J72" i="5"/>
  <c r="K65" i="5"/>
  <c r="J70" i="5"/>
  <c r="I28" i="5"/>
  <c r="J68" i="5"/>
  <c r="K43" i="5"/>
  <c r="I24" i="5"/>
  <c r="J62" i="5"/>
  <c r="AD21" i="5"/>
  <c r="R21" i="5"/>
  <c r="AH21" i="5"/>
  <c r="Z21" i="5"/>
  <c r="N21" i="5"/>
  <c r="V21" i="5"/>
  <c r="V68" i="5"/>
  <c r="AH68" i="5"/>
  <c r="Z68" i="5"/>
  <c r="R68" i="5"/>
  <c r="N68" i="5"/>
  <c r="K47" i="5"/>
  <c r="V27" i="5"/>
  <c r="J66" i="5"/>
  <c r="N72" i="5"/>
  <c r="AH73" i="5"/>
  <c r="K44" i="5"/>
  <c r="R66" i="5"/>
  <c r="J69" i="5"/>
  <c r="R72" i="5"/>
  <c r="K50" i="5"/>
  <c r="I63" i="5"/>
  <c r="K69" i="5"/>
  <c r="J73" i="5"/>
  <c r="J48" i="5"/>
  <c r="J27" i="5"/>
  <c r="J23" i="5"/>
  <c r="J50" i="5"/>
  <c r="I62" i="5"/>
  <c r="I70" i="5"/>
  <c r="K72" i="5"/>
  <c r="Z72" i="5"/>
  <c r="K73" i="5"/>
  <c r="I20" i="5"/>
  <c r="J61" i="5"/>
  <c r="K20" i="5"/>
  <c r="J40" i="5"/>
  <c r="K35" i="5"/>
  <c r="K31" i="5"/>
  <c r="AH72" i="5"/>
  <c r="K21" i="5"/>
  <c r="J46" i="5"/>
  <c r="J44" i="5"/>
  <c r="R31" i="5"/>
  <c r="J24" i="5"/>
  <c r="V64" i="5"/>
  <c r="AD64" i="5"/>
  <c r="AD65" i="5"/>
  <c r="N65" i="5"/>
  <c r="V65" i="5"/>
  <c r="J63" i="5"/>
  <c r="J65" i="5"/>
  <c r="K67" i="5"/>
  <c r="I67" i="5"/>
  <c r="I60" i="5"/>
  <c r="N64" i="5"/>
  <c r="N66" i="5"/>
  <c r="V66" i="5"/>
  <c r="Z66" i="5"/>
  <c r="K68" i="5"/>
  <c r="R69" i="5"/>
  <c r="J60" i="5"/>
  <c r="AH64" i="5"/>
  <c r="J67" i="5"/>
  <c r="AD73" i="5"/>
  <c r="R73" i="5"/>
  <c r="N73" i="5"/>
  <c r="I61" i="5"/>
  <c r="R64" i="5"/>
  <c r="AD66" i="5"/>
  <c r="AD69" i="5"/>
  <c r="N69" i="5"/>
  <c r="V69" i="5"/>
  <c r="Z73" i="5"/>
  <c r="K64" i="5"/>
  <c r="R65" i="5"/>
  <c r="AH65" i="5"/>
  <c r="K70" i="5"/>
  <c r="K71" i="5"/>
  <c r="I71" i="5"/>
  <c r="AD68" i="5"/>
  <c r="AD72" i="5"/>
  <c r="AH49" i="5"/>
  <c r="R49" i="5"/>
  <c r="Z49" i="5"/>
  <c r="AD49" i="5"/>
  <c r="N49" i="5"/>
  <c r="V49" i="5"/>
  <c r="N50" i="5"/>
  <c r="Z50" i="5"/>
  <c r="V50" i="5"/>
  <c r="AH50" i="5"/>
  <c r="R50" i="5"/>
  <c r="AD50" i="5"/>
  <c r="K49" i="5"/>
  <c r="J49" i="5"/>
  <c r="V32" i="5"/>
  <c r="AD32" i="5"/>
  <c r="I48" i="5"/>
  <c r="I40" i="5"/>
  <c r="I46" i="5"/>
  <c r="K32" i="5"/>
  <c r="J32" i="5"/>
  <c r="N27" i="5"/>
  <c r="K36" i="5"/>
  <c r="AD23" i="5"/>
  <c r="K39" i="5"/>
  <c r="J36" i="5"/>
  <c r="V23" i="5"/>
  <c r="J42" i="5"/>
  <c r="N23" i="5"/>
  <c r="N39" i="5"/>
  <c r="Z39" i="5"/>
  <c r="R39" i="5"/>
  <c r="AD39" i="5"/>
  <c r="AH39" i="5"/>
  <c r="N35" i="5"/>
  <c r="V35" i="5"/>
  <c r="Z35" i="5"/>
  <c r="R35" i="5"/>
  <c r="AD35" i="5"/>
  <c r="AH35" i="5"/>
  <c r="AD29" i="5"/>
  <c r="V29" i="5"/>
  <c r="AH29" i="5"/>
  <c r="N29" i="5"/>
  <c r="Z29" i="5"/>
  <c r="R29" i="5"/>
  <c r="AD25" i="5"/>
  <c r="V25" i="5"/>
  <c r="AH25" i="5"/>
  <c r="N25" i="5"/>
  <c r="Z25" i="5"/>
  <c r="R25" i="5"/>
  <c r="N47" i="5"/>
  <c r="Z47" i="5"/>
  <c r="R47" i="5"/>
  <c r="AD47" i="5"/>
  <c r="AH47" i="5"/>
  <c r="I41" i="5"/>
  <c r="J41" i="5"/>
  <c r="K41" i="5"/>
  <c r="AD37" i="5"/>
  <c r="V37" i="5"/>
  <c r="AH37" i="5"/>
  <c r="N37" i="5"/>
  <c r="Z37" i="5"/>
  <c r="R37" i="5"/>
  <c r="N43" i="5"/>
  <c r="Z43" i="5"/>
  <c r="R43" i="5"/>
  <c r="AD43" i="5"/>
  <c r="AH43" i="5"/>
  <c r="V39" i="5"/>
  <c r="R30" i="5"/>
  <c r="N30" i="5"/>
  <c r="AD30" i="5"/>
  <c r="V30" i="5"/>
  <c r="AH30" i="5"/>
  <c r="Z30" i="5"/>
  <c r="R26" i="5"/>
  <c r="AD26" i="5"/>
  <c r="V26" i="5"/>
  <c r="N26" i="5"/>
  <c r="AH26" i="5"/>
  <c r="Z26" i="5"/>
  <c r="N34" i="5"/>
  <c r="R34" i="5"/>
  <c r="AD34" i="5"/>
  <c r="V34" i="5"/>
  <c r="AH34" i="5"/>
  <c r="Z34" i="5"/>
  <c r="R38" i="5"/>
  <c r="AD38" i="5"/>
  <c r="V38" i="5"/>
  <c r="AH38" i="5"/>
  <c r="Z38" i="5"/>
  <c r="AD33" i="5"/>
  <c r="V33" i="5"/>
  <c r="AH33" i="5"/>
  <c r="N33" i="5"/>
  <c r="Z33" i="5"/>
  <c r="R33" i="5"/>
  <c r="V44" i="5"/>
  <c r="AH44" i="5"/>
  <c r="N44" i="5"/>
  <c r="Z44" i="5"/>
  <c r="R44" i="5"/>
  <c r="R42" i="5"/>
  <c r="AD42" i="5"/>
  <c r="V42" i="5"/>
  <c r="AH42" i="5"/>
  <c r="Z42" i="5"/>
  <c r="I45" i="5"/>
  <c r="J45" i="5"/>
  <c r="K45" i="5"/>
  <c r="V47" i="5"/>
  <c r="V43" i="5"/>
  <c r="R22" i="5"/>
  <c r="AD22" i="5"/>
  <c r="V22" i="5"/>
  <c r="AH22" i="5"/>
  <c r="N22" i="5"/>
  <c r="Z22" i="5"/>
  <c r="AH23" i="5"/>
  <c r="J47" i="5"/>
  <c r="J39" i="5"/>
  <c r="R36" i="5"/>
  <c r="J35" i="5"/>
  <c r="R32" i="5"/>
  <c r="AD36" i="5"/>
  <c r="K42" i="5"/>
  <c r="K38" i="5"/>
  <c r="K34" i="5"/>
  <c r="K30" i="5"/>
  <c r="K26" i="5"/>
  <c r="K22" i="5"/>
  <c r="J38" i="5"/>
  <c r="Z36" i="5"/>
  <c r="J34" i="5"/>
  <c r="Z32" i="5"/>
  <c r="J30" i="5"/>
  <c r="R27" i="5"/>
  <c r="J26" i="5"/>
  <c r="R23" i="5"/>
  <c r="J22" i="5"/>
  <c r="K37" i="5"/>
  <c r="N36" i="5"/>
  <c r="K33" i="5"/>
  <c r="N32" i="5"/>
  <c r="K29" i="5"/>
  <c r="K25" i="5"/>
  <c r="J37" i="5"/>
  <c r="AH36" i="5"/>
  <c r="J33" i="5"/>
  <c r="AH32" i="5"/>
  <c r="J29" i="5"/>
  <c r="J25" i="5"/>
  <c r="J21" i="5"/>
  <c r="J20" i="5"/>
  <c r="AQ57" i="6" l="1"/>
  <c r="Q19" i="12" s="1"/>
  <c r="BG40" i="8"/>
  <c r="G9" i="12"/>
  <c r="AD9" i="12" s="1"/>
  <c r="AE9" i="12" s="1"/>
  <c r="AO57" i="6"/>
  <c r="P19" i="12" s="1"/>
  <c r="AA57" i="6"/>
  <c r="I19" i="12" s="1"/>
  <c r="DE21" i="5"/>
  <c r="DI21" i="5"/>
  <c r="DG20" i="5"/>
  <c r="DK20" i="5"/>
  <c r="AM57" i="6"/>
  <c r="O19" i="12" s="1"/>
  <c r="BG57" i="6"/>
  <c r="Y19" i="12" s="1"/>
  <c r="DG21" i="5"/>
  <c r="DK21" i="5"/>
  <c r="AU57" i="6"/>
  <c r="S19" i="12" s="1"/>
  <c r="BI57" i="6"/>
  <c r="Z19" i="12" s="1"/>
  <c r="BA57" i="6"/>
  <c r="V19" i="12" s="1"/>
  <c r="BM57" i="6"/>
  <c r="AB19" i="12" s="1"/>
  <c r="BP6" i="6"/>
  <c r="BQ6" i="6" s="1"/>
  <c r="AI57" i="6"/>
  <c r="M19" i="12" s="1"/>
  <c r="BK57" i="6"/>
  <c r="AA19" i="12" s="1"/>
  <c r="AW57" i="6"/>
  <c r="T19" i="12" s="1"/>
  <c r="DI20" i="5"/>
  <c r="DE20" i="5"/>
  <c r="AY57" i="6"/>
  <c r="U19" i="12" s="1"/>
  <c r="BE57" i="6"/>
  <c r="X19" i="12" s="1"/>
  <c r="BC57" i="6"/>
  <c r="W19" i="12" s="1"/>
  <c r="DF20" i="5"/>
  <c r="DJ20" i="5"/>
  <c r="BP7" i="6"/>
  <c r="BQ7" i="6" s="1"/>
  <c r="AK57" i="6"/>
  <c r="N19" i="12" s="1"/>
  <c r="AS57" i="6"/>
  <c r="R19" i="12" s="1"/>
  <c r="AC57" i="6"/>
  <c r="J19" i="12" s="1"/>
  <c r="AE57" i="6"/>
  <c r="K19" i="12" s="1"/>
  <c r="AG57" i="6"/>
  <c r="L19" i="12" s="1"/>
  <c r="DI65" i="5"/>
  <c r="DE65" i="5"/>
  <c r="DI62" i="5"/>
  <c r="DE62" i="5"/>
  <c r="DJ61" i="5"/>
  <c r="DF61" i="5"/>
  <c r="DE61" i="5"/>
  <c r="DI61" i="5"/>
  <c r="DG65" i="5"/>
  <c r="DK65" i="5"/>
  <c r="DE60" i="5"/>
  <c r="DI60" i="5"/>
  <c r="DK67" i="5"/>
  <c r="DG67" i="5"/>
  <c r="DG62" i="5"/>
  <c r="DK62" i="5"/>
  <c r="DG63" i="5"/>
  <c r="DK63" i="5"/>
  <c r="DF60" i="5"/>
  <c r="DJ60" i="5"/>
  <c r="DE69" i="5"/>
  <c r="DI69" i="5"/>
  <c r="DE68" i="5"/>
  <c r="DI68" i="5"/>
  <c r="DK69" i="5"/>
  <c r="DG69" i="5"/>
  <c r="DG60" i="5"/>
  <c r="DK60" i="5"/>
  <c r="DJ67" i="5"/>
  <c r="DF67" i="5"/>
  <c r="DF63" i="5"/>
  <c r="DJ63" i="5"/>
  <c r="DK66" i="5"/>
  <c r="DG66" i="5"/>
  <c r="DK64" i="5"/>
  <c r="DG64" i="5"/>
  <c r="DE64" i="5"/>
  <c r="DI64" i="5"/>
  <c r="DK61" i="5"/>
  <c r="DG61" i="5"/>
  <c r="DE66" i="5"/>
  <c r="DI66" i="5"/>
  <c r="DI67" i="5"/>
  <c r="DE67" i="5"/>
  <c r="DJ62" i="5"/>
  <c r="DF62" i="5"/>
  <c r="DG68" i="5"/>
  <c r="DK68" i="5"/>
  <c r="DE63" i="5"/>
  <c r="DI63" i="5"/>
  <c r="DG70" i="5"/>
  <c r="DK70" i="5"/>
  <c r="DK75" i="5"/>
  <c r="DG75" i="5"/>
  <c r="DI70" i="5"/>
  <c r="DE70" i="5"/>
  <c r="DE73" i="5"/>
  <c r="DI73" i="5"/>
  <c r="DK72" i="5"/>
  <c r="DG72" i="5"/>
  <c r="DK74" i="5"/>
  <c r="DG74" i="5"/>
  <c r="DJ70" i="5"/>
  <c r="DF70" i="5"/>
  <c r="DF71" i="5"/>
  <c r="DJ71" i="5"/>
  <c r="DG73" i="5"/>
  <c r="DK73" i="5"/>
  <c r="DE74" i="5"/>
  <c r="DI74" i="5"/>
  <c r="DI75" i="5"/>
  <c r="DE75" i="5"/>
  <c r="DG71" i="5"/>
  <c r="DK71" i="5"/>
  <c r="DE71" i="5"/>
  <c r="DI71" i="5"/>
  <c r="DI72" i="5"/>
  <c r="DE72" i="5"/>
  <c r="DK40" i="5"/>
  <c r="DG40" i="5"/>
  <c r="DG25" i="5"/>
  <c r="DK25" i="5"/>
  <c r="DG30" i="5"/>
  <c r="DK30" i="5"/>
  <c r="DE34" i="5"/>
  <c r="DI34" i="5"/>
  <c r="DK47" i="5"/>
  <c r="DG47" i="5"/>
  <c r="DI41" i="5"/>
  <c r="DE41" i="5"/>
  <c r="DK42" i="5"/>
  <c r="DG42" i="5"/>
  <c r="DI32" i="5"/>
  <c r="DE32" i="5"/>
  <c r="DI35" i="5"/>
  <c r="DE35" i="5"/>
  <c r="DI43" i="5"/>
  <c r="DE43" i="5"/>
  <c r="DK31" i="5"/>
  <c r="DG31" i="5"/>
  <c r="DK29" i="5"/>
  <c r="DG29" i="5"/>
  <c r="DK24" i="5"/>
  <c r="DG24" i="5"/>
  <c r="DK34" i="5"/>
  <c r="DG34" i="5"/>
  <c r="DE42" i="5"/>
  <c r="DI42" i="5"/>
  <c r="DI45" i="5"/>
  <c r="DE45" i="5"/>
  <c r="DF41" i="5"/>
  <c r="DJ41" i="5"/>
  <c r="DG36" i="5"/>
  <c r="DK36" i="5"/>
  <c r="DJ40" i="5"/>
  <c r="DF40" i="5"/>
  <c r="DK50" i="5"/>
  <c r="DG50" i="5"/>
  <c r="DE47" i="5"/>
  <c r="DI47" i="5"/>
  <c r="DF28" i="5"/>
  <c r="DJ28" i="5"/>
  <c r="DI24" i="5"/>
  <c r="DE24" i="5"/>
  <c r="DE33" i="5"/>
  <c r="DI33" i="5"/>
  <c r="DG33" i="5"/>
  <c r="DK33" i="5"/>
  <c r="DE37" i="5"/>
  <c r="DI37" i="5"/>
  <c r="DK45" i="5"/>
  <c r="DG45" i="5"/>
  <c r="DE39" i="5"/>
  <c r="DI39" i="5"/>
  <c r="DJ48" i="5"/>
  <c r="DF48" i="5"/>
  <c r="DG44" i="5"/>
  <c r="DK44" i="5"/>
  <c r="DK23" i="5"/>
  <c r="DG23" i="5"/>
  <c r="DG28" i="5"/>
  <c r="DK28" i="5"/>
  <c r="DI38" i="5"/>
  <c r="DE38" i="5"/>
  <c r="DG22" i="5"/>
  <c r="DK22" i="5"/>
  <c r="DG38" i="5"/>
  <c r="DK38" i="5"/>
  <c r="DJ45" i="5"/>
  <c r="DF45" i="5"/>
  <c r="DG46" i="5"/>
  <c r="DK46" i="5"/>
  <c r="DG27" i="5"/>
  <c r="DK27" i="5"/>
  <c r="DI46" i="5"/>
  <c r="DE46" i="5"/>
  <c r="DI27" i="5"/>
  <c r="DE27" i="5"/>
  <c r="DK37" i="5"/>
  <c r="DG37" i="5"/>
  <c r="DI22" i="5"/>
  <c r="DE22" i="5"/>
  <c r="DK35" i="5"/>
  <c r="DG35" i="5"/>
  <c r="DE36" i="5"/>
  <c r="DI36" i="5"/>
  <c r="DK48" i="5"/>
  <c r="DG48" i="5"/>
  <c r="DE44" i="5"/>
  <c r="DI44" i="5"/>
  <c r="DI48" i="5"/>
  <c r="DE48" i="5"/>
  <c r="DG41" i="5"/>
  <c r="DK41" i="5"/>
  <c r="DE50" i="5"/>
  <c r="DI50" i="5"/>
  <c r="DI25" i="5"/>
  <c r="DE25" i="5"/>
  <c r="DK26" i="5"/>
  <c r="DG26" i="5"/>
  <c r="DE26" i="5"/>
  <c r="DI26" i="5"/>
  <c r="DG49" i="5"/>
  <c r="DK49" i="5"/>
  <c r="DG43" i="5"/>
  <c r="DK43" i="5"/>
  <c r="DE23" i="5"/>
  <c r="DI23" i="5"/>
  <c r="DF46" i="5"/>
  <c r="DJ46" i="5"/>
  <c r="DE29" i="5"/>
  <c r="DI29" i="5"/>
  <c r="DI30" i="5"/>
  <c r="DE30" i="5"/>
  <c r="DK39" i="5"/>
  <c r="DG39" i="5"/>
  <c r="DK32" i="5"/>
  <c r="DG32" i="5"/>
  <c r="DE49" i="5"/>
  <c r="DI49" i="5"/>
  <c r="DE31" i="5"/>
  <c r="DI31" i="5"/>
  <c r="DJ24" i="5"/>
  <c r="DF24" i="5"/>
  <c r="DI40" i="5"/>
  <c r="DE40" i="5"/>
  <c r="DE28" i="5"/>
  <c r="DI28" i="5"/>
  <c r="CO44" i="5"/>
  <c r="DA44" i="5"/>
  <c r="CS44" i="5"/>
  <c r="CW44" i="5"/>
  <c r="CK44" i="5"/>
  <c r="CG44" i="5"/>
  <c r="CC44" i="5"/>
  <c r="BY44" i="5"/>
  <c r="BU44" i="5"/>
  <c r="BQ44" i="5"/>
  <c r="BI44" i="5"/>
  <c r="BM44" i="5"/>
  <c r="BE44" i="5"/>
  <c r="CQ74" i="5"/>
  <c r="DC74" i="5"/>
  <c r="CU74" i="5"/>
  <c r="CM74" i="5"/>
  <c r="CE74" i="5"/>
  <c r="CY74" i="5"/>
  <c r="CI74" i="5"/>
  <c r="BW74" i="5"/>
  <c r="BS74" i="5"/>
  <c r="CA74" i="5"/>
  <c r="BG74" i="5"/>
  <c r="BO74" i="5"/>
  <c r="BK74" i="5"/>
  <c r="CQ37" i="5"/>
  <c r="DC37" i="5"/>
  <c r="CU37" i="5"/>
  <c r="CY37" i="5"/>
  <c r="CM37" i="5"/>
  <c r="CI37" i="5"/>
  <c r="CE37" i="5"/>
  <c r="BW37" i="5"/>
  <c r="BS37" i="5"/>
  <c r="BK37" i="5"/>
  <c r="BO37" i="5"/>
  <c r="BG37" i="5"/>
  <c r="CA37" i="5"/>
  <c r="CK73" i="5"/>
  <c r="CO73" i="5"/>
  <c r="DA73" i="5"/>
  <c r="CS73" i="5"/>
  <c r="CW73" i="5"/>
  <c r="CG73" i="5"/>
  <c r="CC73" i="5"/>
  <c r="BY73" i="5"/>
  <c r="BQ73" i="5"/>
  <c r="BI73" i="5"/>
  <c r="BM73" i="5"/>
  <c r="BE73" i="5"/>
  <c r="BU73" i="5"/>
  <c r="DA61" i="5"/>
  <c r="CS61" i="5"/>
  <c r="CK61" i="5"/>
  <c r="CO61" i="5"/>
  <c r="CG61" i="5"/>
  <c r="CC61" i="5"/>
  <c r="CW61" i="5"/>
  <c r="BY61" i="5"/>
  <c r="BU61" i="5"/>
  <c r="BQ61" i="5"/>
  <c r="BE61" i="5"/>
  <c r="BM61" i="5"/>
  <c r="BI61" i="5"/>
  <c r="AM20" i="5"/>
  <c r="CY20" i="5"/>
  <c r="CQ20" i="5"/>
  <c r="DC20" i="5"/>
  <c r="CM20" i="5"/>
  <c r="CU20" i="5"/>
  <c r="CI20" i="5"/>
  <c r="CA20" i="5"/>
  <c r="BW20" i="5"/>
  <c r="BO20" i="5"/>
  <c r="CE20" i="5"/>
  <c r="BS20" i="5"/>
  <c r="BK20" i="5"/>
  <c r="BG20" i="5"/>
  <c r="AQ20" i="5"/>
  <c r="AU20" i="5"/>
  <c r="AY20" i="5"/>
  <c r="BC20" i="5"/>
  <c r="CM43" i="5"/>
  <c r="CY43" i="5"/>
  <c r="CQ43" i="5"/>
  <c r="DC43" i="5"/>
  <c r="CU43" i="5"/>
  <c r="CI43" i="5"/>
  <c r="CE43" i="5"/>
  <c r="CA43" i="5"/>
  <c r="BW43" i="5"/>
  <c r="BS43" i="5"/>
  <c r="BK43" i="5"/>
  <c r="BO43" i="5"/>
  <c r="BG43" i="5"/>
  <c r="AM21" i="5"/>
  <c r="CQ21" i="5"/>
  <c r="DC21" i="5"/>
  <c r="CU21" i="5"/>
  <c r="CY21" i="5"/>
  <c r="CM21" i="5"/>
  <c r="CE21" i="5"/>
  <c r="CI21" i="5"/>
  <c r="CA21" i="5"/>
  <c r="BS21" i="5"/>
  <c r="BK21" i="5"/>
  <c r="BO21" i="5"/>
  <c r="BG21" i="5"/>
  <c r="BW21" i="5"/>
  <c r="AY21" i="5"/>
  <c r="AQ21" i="5"/>
  <c r="BC21" i="5"/>
  <c r="AU21" i="5"/>
  <c r="DA29" i="5"/>
  <c r="CS29" i="5"/>
  <c r="CK29" i="5"/>
  <c r="CO29" i="5"/>
  <c r="CW29" i="5"/>
  <c r="CG29" i="5"/>
  <c r="BU29" i="5"/>
  <c r="BY29" i="5"/>
  <c r="CC29" i="5"/>
  <c r="BM29" i="5"/>
  <c r="BI29" i="5"/>
  <c r="BE29" i="5"/>
  <c r="BQ29" i="5"/>
  <c r="CS30" i="5"/>
  <c r="CK30" i="5"/>
  <c r="CW30" i="5"/>
  <c r="DA30" i="5"/>
  <c r="CO30" i="5"/>
  <c r="CG30" i="5"/>
  <c r="CC30" i="5"/>
  <c r="BY30" i="5"/>
  <c r="BQ30" i="5"/>
  <c r="BI30" i="5"/>
  <c r="BU30" i="5"/>
  <c r="BM30" i="5"/>
  <c r="BE30" i="5"/>
  <c r="DC39" i="5"/>
  <c r="CU39" i="5"/>
  <c r="CM39" i="5"/>
  <c r="CQ39" i="5"/>
  <c r="CY39" i="5"/>
  <c r="CE39" i="5"/>
  <c r="CI39" i="5"/>
  <c r="BW39" i="5"/>
  <c r="CA39" i="5"/>
  <c r="BO39" i="5"/>
  <c r="BK39" i="5"/>
  <c r="BG39" i="5"/>
  <c r="BS39" i="5"/>
  <c r="CU32" i="5"/>
  <c r="CM32" i="5"/>
  <c r="CY32" i="5"/>
  <c r="DC32" i="5"/>
  <c r="CQ32" i="5"/>
  <c r="CI32" i="5"/>
  <c r="CE32" i="5"/>
  <c r="CA32" i="5"/>
  <c r="BS32" i="5"/>
  <c r="BK32" i="5"/>
  <c r="BO32" i="5"/>
  <c r="BW32" i="5"/>
  <c r="BG32" i="5"/>
  <c r="CK49" i="5"/>
  <c r="CW49" i="5"/>
  <c r="CO49" i="5"/>
  <c r="DA49" i="5"/>
  <c r="CS49" i="5"/>
  <c r="CG49" i="5"/>
  <c r="BY49" i="5"/>
  <c r="BU49" i="5"/>
  <c r="BI49" i="5"/>
  <c r="CC49" i="5"/>
  <c r="BQ49" i="5"/>
  <c r="BM49" i="5"/>
  <c r="BE49" i="5"/>
  <c r="CS71" i="5"/>
  <c r="CK71" i="5"/>
  <c r="CW71" i="5"/>
  <c r="CO71" i="5"/>
  <c r="DA71" i="5"/>
  <c r="CG71" i="5"/>
  <c r="CC71" i="5"/>
  <c r="BY71" i="5"/>
  <c r="BU71" i="5"/>
  <c r="BQ71" i="5"/>
  <c r="BI71" i="5"/>
  <c r="BE71" i="5"/>
  <c r="BM71" i="5"/>
  <c r="CP60" i="5"/>
  <c r="DB60" i="5"/>
  <c r="CT60" i="5"/>
  <c r="CX60" i="5"/>
  <c r="CL60" i="5"/>
  <c r="CH60" i="5"/>
  <c r="CD60" i="5"/>
  <c r="BZ60" i="5"/>
  <c r="BV60" i="5"/>
  <c r="BR60" i="5"/>
  <c r="BJ60" i="5"/>
  <c r="BF60" i="5"/>
  <c r="BN60" i="5"/>
  <c r="CS31" i="5"/>
  <c r="CK31" i="5"/>
  <c r="CW31" i="5"/>
  <c r="DA31" i="5"/>
  <c r="CO31" i="5"/>
  <c r="CG31" i="5"/>
  <c r="BY31" i="5"/>
  <c r="BU31" i="5"/>
  <c r="CC31" i="5"/>
  <c r="BQ31" i="5"/>
  <c r="BI31" i="5"/>
  <c r="BM31" i="5"/>
  <c r="BE31" i="5"/>
  <c r="CK72" i="5"/>
  <c r="CW72" i="5"/>
  <c r="CO72" i="5"/>
  <c r="CS72" i="5"/>
  <c r="DA72" i="5"/>
  <c r="CC72" i="5"/>
  <c r="CG72" i="5"/>
  <c r="BU72" i="5"/>
  <c r="BQ72" i="5"/>
  <c r="BY72" i="5"/>
  <c r="BE72" i="5"/>
  <c r="BM72" i="5"/>
  <c r="BI72" i="5"/>
  <c r="DA69" i="5"/>
  <c r="CS69" i="5"/>
  <c r="CK69" i="5"/>
  <c r="CO69" i="5"/>
  <c r="CW69" i="5"/>
  <c r="CG69" i="5"/>
  <c r="CC69" i="5"/>
  <c r="BY69" i="5"/>
  <c r="BU69" i="5"/>
  <c r="BQ69" i="5"/>
  <c r="BE69" i="5"/>
  <c r="BM69" i="5"/>
  <c r="BI69" i="5"/>
  <c r="CT24" i="5"/>
  <c r="CL24" i="5"/>
  <c r="CX24" i="5"/>
  <c r="DB24" i="5"/>
  <c r="CP24" i="5"/>
  <c r="CH24" i="5"/>
  <c r="CD24" i="5"/>
  <c r="BV24" i="5"/>
  <c r="BR24" i="5"/>
  <c r="BJ24" i="5"/>
  <c r="BZ24" i="5"/>
  <c r="BN24" i="5"/>
  <c r="BF24" i="5"/>
  <c r="CK40" i="5"/>
  <c r="CW40" i="5"/>
  <c r="CO40" i="5"/>
  <c r="CS40" i="5"/>
  <c r="DA40" i="5"/>
  <c r="CC40" i="5"/>
  <c r="CG40" i="5"/>
  <c r="BU40" i="5"/>
  <c r="BM40" i="5"/>
  <c r="BY40" i="5"/>
  <c r="BE40" i="5"/>
  <c r="BQ40" i="5"/>
  <c r="BI40" i="5"/>
  <c r="CO28" i="5"/>
  <c r="DA28" i="5"/>
  <c r="CS28" i="5"/>
  <c r="CK28" i="5"/>
  <c r="CW28" i="5"/>
  <c r="CG28" i="5"/>
  <c r="CC28" i="5"/>
  <c r="BY28" i="5"/>
  <c r="BU28" i="5"/>
  <c r="BQ28" i="5"/>
  <c r="BI28" i="5"/>
  <c r="BM28" i="5"/>
  <c r="BE28" i="5"/>
  <c r="CO27" i="5"/>
  <c r="DA27" i="5"/>
  <c r="CS27" i="5"/>
  <c r="CW27" i="5"/>
  <c r="CK27" i="5"/>
  <c r="CG27" i="5"/>
  <c r="CC27" i="5"/>
  <c r="BU27" i="5"/>
  <c r="BQ27" i="5"/>
  <c r="BI27" i="5"/>
  <c r="BM27" i="5"/>
  <c r="BE27" i="5"/>
  <c r="BY27" i="5"/>
  <c r="AK21" i="5"/>
  <c r="DA21" i="5"/>
  <c r="CS21" i="5"/>
  <c r="CK21" i="5"/>
  <c r="CO21" i="5"/>
  <c r="CW21" i="5"/>
  <c r="CG21" i="5"/>
  <c r="BU21" i="5"/>
  <c r="BY21" i="5"/>
  <c r="BM21" i="5"/>
  <c r="BE21" i="5"/>
  <c r="BQ21" i="5"/>
  <c r="CC21" i="5"/>
  <c r="BI21" i="5"/>
  <c r="AS21" i="5"/>
  <c r="BA21" i="5"/>
  <c r="AW21" i="5"/>
  <c r="AO21" i="5"/>
  <c r="CU72" i="5"/>
  <c r="CM72" i="5"/>
  <c r="CY72" i="5"/>
  <c r="DC72" i="5"/>
  <c r="CQ72" i="5"/>
  <c r="CE72" i="5"/>
  <c r="BS72" i="5"/>
  <c r="CI72" i="5"/>
  <c r="CA72" i="5"/>
  <c r="BK72" i="5"/>
  <c r="BO72" i="5"/>
  <c r="BW72" i="5"/>
  <c r="BG72" i="5"/>
  <c r="CW26" i="5"/>
  <c r="CO26" i="5"/>
  <c r="DA26" i="5"/>
  <c r="CK26" i="5"/>
  <c r="CS26" i="5"/>
  <c r="CG26" i="5"/>
  <c r="BY26" i="5"/>
  <c r="BU26" i="5"/>
  <c r="BM26" i="5"/>
  <c r="CC26" i="5"/>
  <c r="BQ26" i="5"/>
  <c r="BI26" i="5"/>
  <c r="BE26" i="5"/>
  <c r="CU25" i="5"/>
  <c r="CM25" i="5"/>
  <c r="CY25" i="5"/>
  <c r="CQ25" i="5"/>
  <c r="DC25" i="5"/>
  <c r="CI25" i="5"/>
  <c r="CA25" i="5"/>
  <c r="BW25" i="5"/>
  <c r="CE25" i="5"/>
  <c r="BS25" i="5"/>
  <c r="BK25" i="5"/>
  <c r="BO25" i="5"/>
  <c r="BG25" i="5"/>
  <c r="CQ30" i="5"/>
  <c r="DC30" i="5"/>
  <c r="CU30" i="5"/>
  <c r="CM30" i="5"/>
  <c r="CY30" i="5"/>
  <c r="CI30" i="5"/>
  <c r="CE30" i="5"/>
  <c r="CA30" i="5"/>
  <c r="BW30" i="5"/>
  <c r="BS30" i="5"/>
  <c r="BK30" i="5"/>
  <c r="BO30" i="5"/>
  <c r="BG30" i="5"/>
  <c r="CW34" i="5"/>
  <c r="CO34" i="5"/>
  <c r="DA34" i="5"/>
  <c r="CK34" i="5"/>
  <c r="CS34" i="5"/>
  <c r="CG34" i="5"/>
  <c r="BY34" i="5"/>
  <c r="BU34" i="5"/>
  <c r="BM34" i="5"/>
  <c r="BQ34" i="5"/>
  <c r="BI34" i="5"/>
  <c r="CC34" i="5"/>
  <c r="BE34" i="5"/>
  <c r="DC47" i="5"/>
  <c r="CU47" i="5"/>
  <c r="CM47" i="5"/>
  <c r="CQ47" i="5"/>
  <c r="CY47" i="5"/>
  <c r="CE47" i="5"/>
  <c r="CI47" i="5"/>
  <c r="BW47" i="5"/>
  <c r="BS47" i="5"/>
  <c r="CA47" i="5"/>
  <c r="BO47" i="5"/>
  <c r="BK47" i="5"/>
  <c r="BG47" i="5"/>
  <c r="CK41" i="5"/>
  <c r="CW41" i="5"/>
  <c r="CO41" i="5"/>
  <c r="DA41" i="5"/>
  <c r="CS41" i="5"/>
  <c r="CG41" i="5"/>
  <c r="BY41" i="5"/>
  <c r="BU41" i="5"/>
  <c r="CC41" i="5"/>
  <c r="BQ41" i="5"/>
  <c r="BI41" i="5"/>
  <c r="BE41" i="5"/>
  <c r="BM41" i="5"/>
  <c r="CM42" i="5"/>
  <c r="CY42" i="5"/>
  <c r="CQ42" i="5"/>
  <c r="CU42" i="5"/>
  <c r="DC42" i="5"/>
  <c r="CE42" i="5"/>
  <c r="BW42" i="5"/>
  <c r="BO42" i="5"/>
  <c r="CA42" i="5"/>
  <c r="CI42" i="5"/>
  <c r="BS42" i="5"/>
  <c r="BK42" i="5"/>
  <c r="BG42" i="5"/>
  <c r="CK32" i="5"/>
  <c r="CW32" i="5"/>
  <c r="CO32" i="5"/>
  <c r="CS32" i="5"/>
  <c r="DA32" i="5"/>
  <c r="CC32" i="5"/>
  <c r="BU32" i="5"/>
  <c r="BM32" i="5"/>
  <c r="BY32" i="5"/>
  <c r="BQ32" i="5"/>
  <c r="BE32" i="5"/>
  <c r="CG32" i="5"/>
  <c r="BI32" i="5"/>
  <c r="CS70" i="5"/>
  <c r="CK70" i="5"/>
  <c r="CW70" i="5"/>
  <c r="DA70" i="5"/>
  <c r="CO70" i="5"/>
  <c r="CC70" i="5"/>
  <c r="BQ70" i="5"/>
  <c r="CG70" i="5"/>
  <c r="BU70" i="5"/>
  <c r="BY70" i="5"/>
  <c r="BI70" i="5"/>
  <c r="BM70" i="5"/>
  <c r="BE70" i="5"/>
  <c r="CY60" i="5"/>
  <c r="CQ60" i="5"/>
  <c r="DC60" i="5"/>
  <c r="CM60" i="5"/>
  <c r="CU60" i="5"/>
  <c r="CI60" i="5"/>
  <c r="CE60" i="5"/>
  <c r="CA60" i="5"/>
  <c r="BW60" i="5"/>
  <c r="BS60" i="5"/>
  <c r="BK60" i="5"/>
  <c r="BG60" i="5"/>
  <c r="BO60" i="5"/>
  <c r="CX67" i="5"/>
  <c r="CP67" i="5"/>
  <c r="DB67" i="5"/>
  <c r="CL67" i="5"/>
  <c r="CT67" i="5"/>
  <c r="CD67" i="5"/>
  <c r="BR67" i="5"/>
  <c r="CH67" i="5"/>
  <c r="BV67" i="5"/>
  <c r="BZ67" i="5"/>
  <c r="BJ67" i="5"/>
  <c r="BN67" i="5"/>
  <c r="BF67" i="5"/>
  <c r="CO35" i="5"/>
  <c r="DA35" i="5"/>
  <c r="CS35" i="5"/>
  <c r="CW35" i="5"/>
  <c r="CK35" i="5"/>
  <c r="CG35" i="5"/>
  <c r="CC35" i="5"/>
  <c r="BU35" i="5"/>
  <c r="BQ35" i="5"/>
  <c r="BI35" i="5"/>
  <c r="BY35" i="5"/>
  <c r="BM35" i="5"/>
  <c r="BE35" i="5"/>
  <c r="DB70" i="5"/>
  <c r="CT70" i="5"/>
  <c r="CL70" i="5"/>
  <c r="CP70" i="5"/>
  <c r="CX70" i="5"/>
  <c r="CH70" i="5"/>
  <c r="CD70" i="5"/>
  <c r="BZ70" i="5"/>
  <c r="BR70" i="5"/>
  <c r="BJ70" i="5"/>
  <c r="BV70" i="5"/>
  <c r="BN70" i="5"/>
  <c r="BF70" i="5"/>
  <c r="CT63" i="5"/>
  <c r="CL63" i="5"/>
  <c r="CX63" i="5"/>
  <c r="DB63" i="5"/>
  <c r="CP63" i="5"/>
  <c r="CH63" i="5"/>
  <c r="CD63" i="5"/>
  <c r="BZ63" i="5"/>
  <c r="BV63" i="5"/>
  <c r="BR63" i="5"/>
  <c r="BJ63" i="5"/>
  <c r="BF63" i="5"/>
  <c r="BN63" i="5"/>
  <c r="CM66" i="5"/>
  <c r="CY66" i="5"/>
  <c r="CQ66" i="5"/>
  <c r="CU66" i="5"/>
  <c r="DC66" i="5"/>
  <c r="CE66" i="5"/>
  <c r="CI66" i="5"/>
  <c r="BW66" i="5"/>
  <c r="BS66" i="5"/>
  <c r="CA66" i="5"/>
  <c r="BG66" i="5"/>
  <c r="BO66" i="5"/>
  <c r="BK66" i="5"/>
  <c r="CO43" i="5"/>
  <c r="DA43" i="5"/>
  <c r="CS43" i="5"/>
  <c r="CW43" i="5"/>
  <c r="CK43" i="5"/>
  <c r="CG43" i="5"/>
  <c r="CC43" i="5"/>
  <c r="BY43" i="5"/>
  <c r="BQ43" i="5"/>
  <c r="BI43" i="5"/>
  <c r="BM43" i="5"/>
  <c r="BE43" i="5"/>
  <c r="BU43" i="5"/>
  <c r="AI31" i="5"/>
  <c r="DC31" i="5"/>
  <c r="CU31" i="5"/>
  <c r="CM31" i="5"/>
  <c r="CQ31" i="5"/>
  <c r="CY31" i="5"/>
  <c r="CI31" i="5"/>
  <c r="BW31" i="5"/>
  <c r="CA31" i="5"/>
  <c r="BO31" i="5"/>
  <c r="BS31" i="5"/>
  <c r="CE31" i="5"/>
  <c r="BG31" i="5"/>
  <c r="BK31" i="5"/>
  <c r="CU64" i="5"/>
  <c r="CM64" i="5"/>
  <c r="CY64" i="5"/>
  <c r="DC64" i="5"/>
  <c r="CQ64" i="5"/>
  <c r="CE64" i="5"/>
  <c r="BS64" i="5"/>
  <c r="CI64" i="5"/>
  <c r="BW64" i="5"/>
  <c r="BK64" i="5"/>
  <c r="BO64" i="5"/>
  <c r="CA64" i="5"/>
  <c r="BG64" i="5"/>
  <c r="CM26" i="5"/>
  <c r="CY26" i="5"/>
  <c r="CQ26" i="5"/>
  <c r="CU26" i="5"/>
  <c r="DC26" i="5"/>
  <c r="CI26" i="5"/>
  <c r="CE26" i="5"/>
  <c r="BW26" i="5"/>
  <c r="BO26" i="5"/>
  <c r="BK26" i="5"/>
  <c r="BG26" i="5"/>
  <c r="CA26" i="5"/>
  <c r="BS26" i="5"/>
  <c r="CS75" i="5"/>
  <c r="CK75" i="5"/>
  <c r="CW75" i="5"/>
  <c r="DA75" i="5"/>
  <c r="CO75" i="5"/>
  <c r="CC75" i="5"/>
  <c r="BQ75" i="5"/>
  <c r="CG75" i="5"/>
  <c r="BU75" i="5"/>
  <c r="BM75" i="5"/>
  <c r="BY75" i="5"/>
  <c r="BE75" i="5"/>
  <c r="BI75" i="5"/>
  <c r="CQ29" i="5"/>
  <c r="DC29" i="5"/>
  <c r="CU29" i="5"/>
  <c r="CY29" i="5"/>
  <c r="CM29" i="5"/>
  <c r="CE29" i="5"/>
  <c r="BW29" i="5"/>
  <c r="CA29" i="5"/>
  <c r="BS29" i="5"/>
  <c r="BK29" i="5"/>
  <c r="CI29" i="5"/>
  <c r="BO29" i="5"/>
  <c r="BG29" i="5"/>
  <c r="CK33" i="5"/>
  <c r="CW33" i="5"/>
  <c r="CO33" i="5"/>
  <c r="DA33" i="5"/>
  <c r="CS33" i="5"/>
  <c r="CG33" i="5"/>
  <c r="CC33" i="5"/>
  <c r="BY33" i="5"/>
  <c r="BU33" i="5"/>
  <c r="BQ33" i="5"/>
  <c r="BI33" i="5"/>
  <c r="BM33" i="5"/>
  <c r="BE33" i="5"/>
  <c r="CS38" i="5"/>
  <c r="CK38" i="5"/>
  <c r="CW38" i="5"/>
  <c r="DA38" i="5"/>
  <c r="CO38" i="5"/>
  <c r="CG38" i="5"/>
  <c r="CC38" i="5"/>
  <c r="BY38" i="5"/>
  <c r="BU38" i="5"/>
  <c r="BQ38" i="5"/>
  <c r="BI38" i="5"/>
  <c r="BM38" i="5"/>
  <c r="BE38" i="5"/>
  <c r="CU41" i="5"/>
  <c r="CM41" i="5"/>
  <c r="CY41" i="5"/>
  <c r="DC41" i="5"/>
  <c r="CQ41" i="5"/>
  <c r="CI41" i="5"/>
  <c r="CE41" i="5"/>
  <c r="CA41" i="5"/>
  <c r="BW41" i="5"/>
  <c r="BS41" i="5"/>
  <c r="BK41" i="5"/>
  <c r="BO41" i="5"/>
  <c r="BG41" i="5"/>
  <c r="DB46" i="5"/>
  <c r="CT46" i="5"/>
  <c r="CL46" i="5"/>
  <c r="CP46" i="5"/>
  <c r="CX46" i="5"/>
  <c r="CH46" i="5"/>
  <c r="CD46" i="5"/>
  <c r="BZ46" i="5"/>
  <c r="BV46" i="5"/>
  <c r="BR46" i="5"/>
  <c r="BJ46" i="5"/>
  <c r="BF46" i="5"/>
  <c r="BN46" i="5"/>
  <c r="CO67" i="5"/>
  <c r="DA67" i="5"/>
  <c r="CS67" i="5"/>
  <c r="CW67" i="5"/>
  <c r="CK67" i="5"/>
  <c r="CC67" i="5"/>
  <c r="CG67" i="5"/>
  <c r="BQ67" i="5"/>
  <c r="BU67" i="5"/>
  <c r="BM67" i="5"/>
  <c r="BE67" i="5"/>
  <c r="BY67" i="5"/>
  <c r="BI67" i="5"/>
  <c r="CU24" i="5"/>
  <c r="CM24" i="5"/>
  <c r="CY24" i="5"/>
  <c r="DC24" i="5"/>
  <c r="CQ24" i="5"/>
  <c r="CI24" i="5"/>
  <c r="CE24" i="5"/>
  <c r="CA24" i="5"/>
  <c r="BW24" i="5"/>
  <c r="BS24" i="5"/>
  <c r="BK24" i="5"/>
  <c r="BO24" i="5"/>
  <c r="BG24" i="5"/>
  <c r="CU40" i="5"/>
  <c r="CM40" i="5"/>
  <c r="CY40" i="5"/>
  <c r="DC40" i="5"/>
  <c r="CQ40" i="5"/>
  <c r="CI40" i="5"/>
  <c r="CA40" i="5"/>
  <c r="CE40" i="5"/>
  <c r="BS40" i="5"/>
  <c r="BK40" i="5"/>
  <c r="BW40" i="5"/>
  <c r="BO40" i="5"/>
  <c r="BG40" i="5"/>
  <c r="DB62" i="5"/>
  <c r="CT62" i="5"/>
  <c r="CL62" i="5"/>
  <c r="CP62" i="5"/>
  <c r="CX62" i="5"/>
  <c r="CH62" i="5"/>
  <c r="CD62" i="5"/>
  <c r="BZ62" i="5"/>
  <c r="BR62" i="5"/>
  <c r="BJ62" i="5"/>
  <c r="BN62" i="5"/>
  <c r="BV62" i="5"/>
  <c r="BF62" i="5"/>
  <c r="CW50" i="5"/>
  <c r="CO50" i="5"/>
  <c r="DA50" i="5"/>
  <c r="CK50" i="5"/>
  <c r="CS50" i="5"/>
  <c r="CG50" i="5"/>
  <c r="CC50" i="5"/>
  <c r="BY50" i="5"/>
  <c r="BU50" i="5"/>
  <c r="BQ50" i="5"/>
  <c r="BM50" i="5"/>
  <c r="BI50" i="5"/>
  <c r="BE50" i="5"/>
  <c r="CY68" i="5"/>
  <c r="CQ68" i="5"/>
  <c r="DC68" i="5"/>
  <c r="CM68" i="5"/>
  <c r="CU68" i="5"/>
  <c r="CI68" i="5"/>
  <c r="CE68" i="5"/>
  <c r="CA68" i="5"/>
  <c r="BW68" i="5"/>
  <c r="BS68" i="5"/>
  <c r="BK68" i="5"/>
  <c r="BG68" i="5"/>
  <c r="BO68" i="5"/>
  <c r="DC71" i="5"/>
  <c r="CU71" i="5"/>
  <c r="CM71" i="5"/>
  <c r="CQ71" i="5"/>
  <c r="CY71" i="5"/>
  <c r="CI71" i="5"/>
  <c r="CE71" i="5"/>
  <c r="CA71" i="5"/>
  <c r="BW71" i="5"/>
  <c r="BS71" i="5"/>
  <c r="BG71" i="5"/>
  <c r="BO71" i="5"/>
  <c r="BK71" i="5"/>
  <c r="CS63" i="5"/>
  <c r="CK63" i="5"/>
  <c r="CW63" i="5"/>
  <c r="CO63" i="5"/>
  <c r="DA63" i="5"/>
  <c r="CG63" i="5"/>
  <c r="CC63" i="5"/>
  <c r="BY63" i="5"/>
  <c r="BU63" i="5"/>
  <c r="BI63" i="5"/>
  <c r="BE63" i="5"/>
  <c r="BM63" i="5"/>
  <c r="BQ63" i="5"/>
  <c r="DC75" i="5"/>
  <c r="CU75" i="5"/>
  <c r="CM75" i="5"/>
  <c r="CQ75" i="5"/>
  <c r="CY75" i="5"/>
  <c r="CI75" i="5"/>
  <c r="CA75" i="5"/>
  <c r="CE75" i="5"/>
  <c r="BS75" i="5"/>
  <c r="BW75" i="5"/>
  <c r="BK75" i="5"/>
  <c r="BG75" i="5"/>
  <c r="BO75" i="5"/>
  <c r="CK25" i="5"/>
  <c r="CW25" i="5"/>
  <c r="CO25" i="5"/>
  <c r="DA25" i="5"/>
  <c r="CS25" i="5"/>
  <c r="CG25" i="5"/>
  <c r="CC25" i="5"/>
  <c r="BY25" i="5"/>
  <c r="BU25" i="5"/>
  <c r="BQ25" i="5"/>
  <c r="BI25" i="5"/>
  <c r="BE25" i="5"/>
  <c r="BM25" i="5"/>
  <c r="CM67" i="5"/>
  <c r="CY67" i="5"/>
  <c r="CQ67" i="5"/>
  <c r="DC67" i="5"/>
  <c r="CU67" i="5"/>
  <c r="CI67" i="5"/>
  <c r="CA67" i="5"/>
  <c r="BS67" i="5"/>
  <c r="BW67" i="5"/>
  <c r="CE67" i="5"/>
  <c r="BK67" i="5"/>
  <c r="BO67" i="5"/>
  <c r="BG67" i="5"/>
  <c r="CQ62" i="5"/>
  <c r="DC62" i="5"/>
  <c r="CU62" i="5"/>
  <c r="CY62" i="5"/>
  <c r="CM62" i="5"/>
  <c r="CI62" i="5"/>
  <c r="CE62" i="5"/>
  <c r="CA62" i="5"/>
  <c r="BW62" i="5"/>
  <c r="BK62" i="5"/>
  <c r="BS62" i="5"/>
  <c r="BG62" i="5"/>
  <c r="BO62" i="5"/>
  <c r="CM34" i="5"/>
  <c r="CY34" i="5"/>
  <c r="CQ34" i="5"/>
  <c r="CU34" i="5"/>
  <c r="DC34" i="5"/>
  <c r="CI34" i="5"/>
  <c r="CE34" i="5"/>
  <c r="BW34" i="5"/>
  <c r="CA34" i="5"/>
  <c r="BO34" i="5"/>
  <c r="BG34" i="5"/>
  <c r="BK34" i="5"/>
  <c r="BS34" i="5"/>
  <c r="CW42" i="5"/>
  <c r="CO42" i="5"/>
  <c r="DA42" i="5"/>
  <c r="CK42" i="5"/>
  <c r="CS42" i="5"/>
  <c r="CG42" i="5"/>
  <c r="CC42" i="5"/>
  <c r="BY42" i="5"/>
  <c r="BU42" i="5"/>
  <c r="BM42" i="5"/>
  <c r="BQ42" i="5"/>
  <c r="BI42" i="5"/>
  <c r="BE42" i="5"/>
  <c r="DA45" i="5"/>
  <c r="CS45" i="5"/>
  <c r="CK45" i="5"/>
  <c r="CO45" i="5"/>
  <c r="CC45" i="5"/>
  <c r="CW45" i="5"/>
  <c r="CG45" i="5"/>
  <c r="BU45" i="5"/>
  <c r="BY45" i="5"/>
  <c r="BM45" i="5"/>
  <c r="BE45" i="5"/>
  <c r="BI45" i="5"/>
  <c r="BQ45" i="5"/>
  <c r="CL41" i="5"/>
  <c r="CX41" i="5"/>
  <c r="CP41" i="5"/>
  <c r="CT41" i="5"/>
  <c r="DB41" i="5"/>
  <c r="CH41" i="5"/>
  <c r="CD41" i="5"/>
  <c r="BZ41" i="5"/>
  <c r="BV41" i="5"/>
  <c r="BR41" i="5"/>
  <c r="BJ41" i="5"/>
  <c r="BN41" i="5"/>
  <c r="BF41" i="5"/>
  <c r="CY36" i="5"/>
  <c r="CQ36" i="5"/>
  <c r="DC36" i="5"/>
  <c r="CM36" i="5"/>
  <c r="CU36" i="5"/>
  <c r="CI36" i="5"/>
  <c r="CA36" i="5"/>
  <c r="BW36" i="5"/>
  <c r="BO36" i="5"/>
  <c r="CE36" i="5"/>
  <c r="BS36" i="5"/>
  <c r="BK36" i="5"/>
  <c r="BG36" i="5"/>
  <c r="CT40" i="5"/>
  <c r="CL40" i="5"/>
  <c r="CX40" i="5"/>
  <c r="CP40" i="5"/>
  <c r="DB40" i="5"/>
  <c r="CD40" i="5"/>
  <c r="BV40" i="5"/>
  <c r="BZ40" i="5"/>
  <c r="BR40" i="5"/>
  <c r="BJ40" i="5"/>
  <c r="BN40" i="5"/>
  <c r="BF40" i="5"/>
  <c r="CH40" i="5"/>
  <c r="CP61" i="5"/>
  <c r="DB61" i="5"/>
  <c r="CT61" i="5"/>
  <c r="CL61" i="5"/>
  <c r="CX61" i="5"/>
  <c r="CD61" i="5"/>
  <c r="CH61" i="5"/>
  <c r="BV61" i="5"/>
  <c r="BR61" i="5"/>
  <c r="BZ61" i="5"/>
  <c r="BF61" i="5"/>
  <c r="BN61" i="5"/>
  <c r="BJ61" i="5"/>
  <c r="CO68" i="5"/>
  <c r="DA68" i="5"/>
  <c r="CS68" i="5"/>
  <c r="CW68" i="5"/>
  <c r="CK68" i="5"/>
  <c r="CG68" i="5"/>
  <c r="BY68" i="5"/>
  <c r="CC68" i="5"/>
  <c r="BU68" i="5"/>
  <c r="BI68" i="5"/>
  <c r="BQ68" i="5"/>
  <c r="BE68" i="5"/>
  <c r="BM68" i="5"/>
  <c r="CU65" i="5"/>
  <c r="CM65" i="5"/>
  <c r="CY65" i="5"/>
  <c r="CQ65" i="5"/>
  <c r="DC65" i="5"/>
  <c r="CI65" i="5"/>
  <c r="CE65" i="5"/>
  <c r="CA65" i="5"/>
  <c r="BW65" i="5"/>
  <c r="BK65" i="5"/>
  <c r="BG65" i="5"/>
  <c r="BS65" i="5"/>
  <c r="BO65" i="5"/>
  <c r="CO20" i="5"/>
  <c r="DA20" i="5"/>
  <c r="CS20" i="5"/>
  <c r="CW20" i="5"/>
  <c r="CG20" i="5"/>
  <c r="CC20" i="5"/>
  <c r="BY20" i="5"/>
  <c r="BU20" i="5"/>
  <c r="BQ20" i="5"/>
  <c r="BI20" i="5"/>
  <c r="BM20" i="5"/>
  <c r="BE20" i="5"/>
  <c r="CK20" i="5"/>
  <c r="BA20" i="5"/>
  <c r="AO20" i="5"/>
  <c r="AS20" i="5"/>
  <c r="AW20" i="5"/>
  <c r="CM50" i="5"/>
  <c r="CY50" i="5"/>
  <c r="CQ50" i="5"/>
  <c r="CU50" i="5"/>
  <c r="DC50" i="5"/>
  <c r="CE50" i="5"/>
  <c r="BS50" i="5"/>
  <c r="CI50" i="5"/>
  <c r="BW50" i="5"/>
  <c r="BO50" i="5"/>
  <c r="CA50" i="5"/>
  <c r="BG50" i="5"/>
  <c r="BK50" i="5"/>
  <c r="CS47" i="5"/>
  <c r="CK47" i="5"/>
  <c r="CW47" i="5"/>
  <c r="CO47" i="5"/>
  <c r="DA47" i="5"/>
  <c r="CG47" i="5"/>
  <c r="CC47" i="5"/>
  <c r="BY47" i="5"/>
  <c r="BU47" i="5"/>
  <c r="BQ47" i="5"/>
  <c r="BI47" i="5"/>
  <c r="BM47" i="5"/>
  <c r="BE47" i="5"/>
  <c r="CP28" i="5"/>
  <c r="DB28" i="5"/>
  <c r="CT28" i="5"/>
  <c r="CX28" i="5"/>
  <c r="CL28" i="5"/>
  <c r="CH28" i="5"/>
  <c r="BZ28" i="5"/>
  <c r="BV28" i="5"/>
  <c r="CD28" i="5"/>
  <c r="BR28" i="5"/>
  <c r="BJ28" i="5"/>
  <c r="BN28" i="5"/>
  <c r="BF28" i="5"/>
  <c r="CK24" i="5"/>
  <c r="CW24" i="5"/>
  <c r="CO24" i="5"/>
  <c r="CS24" i="5"/>
  <c r="DA24" i="5"/>
  <c r="CG24" i="5"/>
  <c r="CC24" i="5"/>
  <c r="BU24" i="5"/>
  <c r="BY24" i="5"/>
  <c r="BM24" i="5"/>
  <c r="BE24" i="5"/>
  <c r="BQ24" i="5"/>
  <c r="BI24" i="5"/>
  <c r="CM35" i="5"/>
  <c r="CY35" i="5"/>
  <c r="CQ35" i="5"/>
  <c r="DC35" i="5"/>
  <c r="CU35" i="5"/>
  <c r="CI35" i="5"/>
  <c r="CE35" i="5"/>
  <c r="CA35" i="5"/>
  <c r="BW35" i="5"/>
  <c r="BS35" i="5"/>
  <c r="BK35" i="5"/>
  <c r="BG35" i="5"/>
  <c r="BO35" i="5"/>
  <c r="CO36" i="5"/>
  <c r="DA36" i="5"/>
  <c r="CS36" i="5"/>
  <c r="CK36" i="5"/>
  <c r="CW36" i="5"/>
  <c r="CG36" i="5"/>
  <c r="CC36" i="5"/>
  <c r="BY36" i="5"/>
  <c r="BU36" i="5"/>
  <c r="BQ36" i="5"/>
  <c r="BI36" i="5"/>
  <c r="BM36" i="5"/>
  <c r="BE36" i="5"/>
  <c r="CU48" i="5"/>
  <c r="CM48" i="5"/>
  <c r="CY48" i="5"/>
  <c r="DC48" i="5"/>
  <c r="CQ48" i="5"/>
  <c r="CI48" i="5"/>
  <c r="CA48" i="5"/>
  <c r="BW48" i="5"/>
  <c r="BK48" i="5"/>
  <c r="CE48" i="5"/>
  <c r="BS48" i="5"/>
  <c r="BG48" i="5"/>
  <c r="BO48" i="5"/>
  <c r="CU49" i="5"/>
  <c r="CM49" i="5"/>
  <c r="CY49" i="5"/>
  <c r="CQ49" i="5"/>
  <c r="DC49" i="5"/>
  <c r="CI49" i="5"/>
  <c r="CE49" i="5"/>
  <c r="CA49" i="5"/>
  <c r="BW49" i="5"/>
  <c r="BS49" i="5"/>
  <c r="BK49" i="5"/>
  <c r="BO49" i="5"/>
  <c r="BG49" i="5"/>
  <c r="CS23" i="5"/>
  <c r="CK23" i="5"/>
  <c r="CW23" i="5"/>
  <c r="CO23" i="5"/>
  <c r="DA23" i="5"/>
  <c r="CG23" i="5"/>
  <c r="BY23" i="5"/>
  <c r="BU23" i="5"/>
  <c r="CC23" i="5"/>
  <c r="BQ23" i="5"/>
  <c r="BI23" i="5"/>
  <c r="BM23" i="5"/>
  <c r="BE23" i="5"/>
  <c r="CU33" i="5"/>
  <c r="CM33" i="5"/>
  <c r="CY33" i="5"/>
  <c r="DC33" i="5"/>
  <c r="CQ33" i="5"/>
  <c r="CI33" i="5"/>
  <c r="CA33" i="5"/>
  <c r="BW33" i="5"/>
  <c r="CE33" i="5"/>
  <c r="BS33" i="5"/>
  <c r="BK33" i="5"/>
  <c r="BO33" i="5"/>
  <c r="BG33" i="5"/>
  <c r="DA37" i="5"/>
  <c r="CS37" i="5"/>
  <c r="CK37" i="5"/>
  <c r="CO37" i="5"/>
  <c r="CW37" i="5"/>
  <c r="CG37" i="5"/>
  <c r="BU37" i="5"/>
  <c r="BY37" i="5"/>
  <c r="BM37" i="5"/>
  <c r="CC37" i="5"/>
  <c r="BI37" i="5"/>
  <c r="BE37" i="5"/>
  <c r="BQ37" i="5"/>
  <c r="CQ45" i="5"/>
  <c r="DC45" i="5"/>
  <c r="CU45" i="5"/>
  <c r="CY45" i="5"/>
  <c r="CM45" i="5"/>
  <c r="CI45" i="5"/>
  <c r="CE45" i="5"/>
  <c r="BW45" i="5"/>
  <c r="BS45" i="5"/>
  <c r="BK45" i="5"/>
  <c r="CA45" i="5"/>
  <c r="BO45" i="5"/>
  <c r="BG45" i="5"/>
  <c r="CS39" i="5"/>
  <c r="CK39" i="5"/>
  <c r="CW39" i="5"/>
  <c r="DA39" i="5"/>
  <c r="CO39" i="5"/>
  <c r="CG39" i="5"/>
  <c r="CC39" i="5"/>
  <c r="BY39" i="5"/>
  <c r="BU39" i="5"/>
  <c r="BQ39" i="5"/>
  <c r="BI39" i="5"/>
  <c r="BM39" i="5"/>
  <c r="BE39" i="5"/>
  <c r="CT48" i="5"/>
  <c r="CL48" i="5"/>
  <c r="CX48" i="5"/>
  <c r="DB48" i="5"/>
  <c r="CP48" i="5"/>
  <c r="CH48" i="5"/>
  <c r="CD48" i="5"/>
  <c r="BV48" i="5"/>
  <c r="BJ48" i="5"/>
  <c r="BR48" i="5"/>
  <c r="BN48" i="5"/>
  <c r="BF48" i="5"/>
  <c r="BZ48" i="5"/>
  <c r="CK64" i="5"/>
  <c r="CW64" i="5"/>
  <c r="CO64" i="5"/>
  <c r="CS64" i="5"/>
  <c r="DA64" i="5"/>
  <c r="CC64" i="5"/>
  <c r="CG64" i="5"/>
  <c r="BU64" i="5"/>
  <c r="BQ64" i="5"/>
  <c r="BY64" i="5"/>
  <c r="BE64" i="5"/>
  <c r="BM64" i="5"/>
  <c r="BI64" i="5"/>
  <c r="DC63" i="5"/>
  <c r="CU63" i="5"/>
  <c r="CM63" i="5"/>
  <c r="CQ63" i="5"/>
  <c r="CY63" i="5"/>
  <c r="CI63" i="5"/>
  <c r="CE63" i="5"/>
  <c r="CA63" i="5"/>
  <c r="BW63" i="5"/>
  <c r="BS63" i="5"/>
  <c r="BG63" i="5"/>
  <c r="BO63" i="5"/>
  <c r="BK63" i="5"/>
  <c r="CY44" i="5"/>
  <c r="CQ44" i="5"/>
  <c r="DC44" i="5"/>
  <c r="CM44" i="5"/>
  <c r="CU44" i="5"/>
  <c r="CI44" i="5"/>
  <c r="CE44" i="5"/>
  <c r="CA44" i="5"/>
  <c r="BW44" i="5"/>
  <c r="BO44" i="5"/>
  <c r="BS44" i="5"/>
  <c r="BK44" i="5"/>
  <c r="BG44" i="5"/>
  <c r="CQ61" i="5"/>
  <c r="DC61" i="5"/>
  <c r="CU61" i="5"/>
  <c r="CY61" i="5"/>
  <c r="CM61" i="5"/>
  <c r="CE61" i="5"/>
  <c r="BS61" i="5"/>
  <c r="CI61" i="5"/>
  <c r="BW61" i="5"/>
  <c r="BO61" i="5"/>
  <c r="CA61" i="5"/>
  <c r="BG61" i="5"/>
  <c r="BK61" i="5"/>
  <c r="AA23" i="5"/>
  <c r="DC23" i="5"/>
  <c r="CU23" i="5"/>
  <c r="CM23" i="5"/>
  <c r="CQ23" i="5"/>
  <c r="CY23" i="5"/>
  <c r="CI23" i="5"/>
  <c r="BW23" i="5"/>
  <c r="CA23" i="5"/>
  <c r="BO23" i="5"/>
  <c r="CE23" i="5"/>
  <c r="BG23" i="5"/>
  <c r="BK23" i="5"/>
  <c r="BS23" i="5"/>
  <c r="CQ69" i="5"/>
  <c r="DC69" i="5"/>
  <c r="CU69" i="5"/>
  <c r="CY69" i="5"/>
  <c r="CM69" i="5"/>
  <c r="CE69" i="5"/>
  <c r="BS69" i="5"/>
  <c r="BW69" i="5"/>
  <c r="BO69" i="5"/>
  <c r="CI69" i="5"/>
  <c r="CA69" i="5"/>
  <c r="BG69" i="5"/>
  <c r="BK69" i="5"/>
  <c r="CQ70" i="5"/>
  <c r="DC70" i="5"/>
  <c r="CU70" i="5"/>
  <c r="CY70" i="5"/>
  <c r="CM70" i="5"/>
  <c r="CI70" i="5"/>
  <c r="CE70" i="5"/>
  <c r="CA70" i="5"/>
  <c r="BW70" i="5"/>
  <c r="BS70" i="5"/>
  <c r="BK70" i="5"/>
  <c r="BG70" i="5"/>
  <c r="BO70" i="5"/>
  <c r="CW66" i="5"/>
  <c r="CO66" i="5"/>
  <c r="DA66" i="5"/>
  <c r="CK66" i="5"/>
  <c r="CS66" i="5"/>
  <c r="CG66" i="5"/>
  <c r="CC66" i="5"/>
  <c r="BY66" i="5"/>
  <c r="BU66" i="5"/>
  <c r="BQ66" i="5"/>
  <c r="BI66" i="5"/>
  <c r="BE66" i="5"/>
  <c r="BM66" i="5"/>
  <c r="CY28" i="5"/>
  <c r="CQ28" i="5"/>
  <c r="DC28" i="5"/>
  <c r="CM28" i="5"/>
  <c r="CI28" i="5"/>
  <c r="CU28" i="5"/>
  <c r="CA28" i="5"/>
  <c r="BW28" i="5"/>
  <c r="CE28" i="5"/>
  <c r="BO28" i="5"/>
  <c r="BS28" i="5"/>
  <c r="BK28" i="5"/>
  <c r="BG28" i="5"/>
  <c r="CO60" i="5"/>
  <c r="DA60" i="5"/>
  <c r="CS60" i="5"/>
  <c r="CW60" i="5"/>
  <c r="CK60" i="5"/>
  <c r="CG60" i="5"/>
  <c r="CC60" i="5"/>
  <c r="BY60" i="5"/>
  <c r="BU60" i="5"/>
  <c r="BQ60" i="5"/>
  <c r="BI60" i="5"/>
  <c r="BM60" i="5"/>
  <c r="BE60" i="5"/>
  <c r="CS22" i="5"/>
  <c r="CK22" i="5"/>
  <c r="CW22" i="5"/>
  <c r="DA22" i="5"/>
  <c r="CO22" i="5"/>
  <c r="CG22" i="5"/>
  <c r="CC22" i="5"/>
  <c r="BY22" i="5"/>
  <c r="BQ22" i="5"/>
  <c r="BI22" i="5"/>
  <c r="BU22" i="5"/>
  <c r="BM22" i="5"/>
  <c r="BE22" i="5"/>
  <c r="CK48" i="5"/>
  <c r="CW48" i="5"/>
  <c r="CO48" i="5"/>
  <c r="CS48" i="5"/>
  <c r="DA48" i="5"/>
  <c r="CC48" i="5"/>
  <c r="CG48" i="5"/>
  <c r="BU48" i="5"/>
  <c r="BQ48" i="5"/>
  <c r="BM48" i="5"/>
  <c r="BI48" i="5"/>
  <c r="BE48" i="5"/>
  <c r="BY48" i="5"/>
  <c r="CT71" i="5"/>
  <c r="CL71" i="5"/>
  <c r="CX71" i="5"/>
  <c r="DB71" i="5"/>
  <c r="CP71" i="5"/>
  <c r="CH71" i="5"/>
  <c r="CD71" i="5"/>
  <c r="BZ71" i="5"/>
  <c r="BV71" i="5"/>
  <c r="BR71" i="5"/>
  <c r="BJ71" i="5"/>
  <c r="BF71" i="5"/>
  <c r="BN71" i="5"/>
  <c r="CM73" i="5"/>
  <c r="CQ73" i="5"/>
  <c r="DC73" i="5"/>
  <c r="CU73" i="5"/>
  <c r="CY73" i="5"/>
  <c r="CI73" i="5"/>
  <c r="CE73" i="5"/>
  <c r="CA73" i="5"/>
  <c r="BW73" i="5"/>
  <c r="BK73" i="5"/>
  <c r="BG73" i="5"/>
  <c r="BO73" i="5"/>
  <c r="BS73" i="5"/>
  <c r="CS74" i="5"/>
  <c r="CK74" i="5"/>
  <c r="CW74" i="5"/>
  <c r="DA74" i="5"/>
  <c r="CO74" i="5"/>
  <c r="CG74" i="5"/>
  <c r="CC74" i="5"/>
  <c r="BY74" i="5"/>
  <c r="BU74" i="5"/>
  <c r="BQ74" i="5"/>
  <c r="BI74" i="5"/>
  <c r="BE74" i="5"/>
  <c r="BM74" i="5"/>
  <c r="CQ22" i="5"/>
  <c r="DC22" i="5"/>
  <c r="CU22" i="5"/>
  <c r="CY22" i="5"/>
  <c r="CM22" i="5"/>
  <c r="CI22" i="5"/>
  <c r="CE22" i="5"/>
  <c r="CA22" i="5"/>
  <c r="BW22" i="5"/>
  <c r="BS22" i="5"/>
  <c r="BK22" i="5"/>
  <c r="BO22" i="5"/>
  <c r="BG22" i="5"/>
  <c r="CQ38" i="5"/>
  <c r="DC38" i="5"/>
  <c r="CU38" i="5"/>
  <c r="CM38" i="5"/>
  <c r="CY38" i="5"/>
  <c r="CI38" i="5"/>
  <c r="CE38" i="5"/>
  <c r="CA38" i="5"/>
  <c r="BW38" i="5"/>
  <c r="BS38" i="5"/>
  <c r="BK38" i="5"/>
  <c r="BO38" i="5"/>
  <c r="BG38" i="5"/>
  <c r="CP45" i="5"/>
  <c r="DB45" i="5"/>
  <c r="CT45" i="5"/>
  <c r="CL45" i="5"/>
  <c r="CD45" i="5"/>
  <c r="CX45" i="5"/>
  <c r="CH45" i="5"/>
  <c r="BV45" i="5"/>
  <c r="BZ45" i="5"/>
  <c r="BN45" i="5"/>
  <c r="BF45" i="5"/>
  <c r="BJ45" i="5"/>
  <c r="BR45" i="5"/>
  <c r="CQ46" i="5"/>
  <c r="DC46" i="5"/>
  <c r="CU46" i="5"/>
  <c r="CY46" i="5"/>
  <c r="CM46" i="5"/>
  <c r="CI46" i="5"/>
  <c r="CE46" i="5"/>
  <c r="CA46" i="5"/>
  <c r="BW46" i="5"/>
  <c r="BS46" i="5"/>
  <c r="BK46" i="5"/>
  <c r="BO46" i="5"/>
  <c r="BG46" i="5"/>
  <c r="AL20" i="5"/>
  <c r="CP20" i="5"/>
  <c r="DB20" i="5"/>
  <c r="CT20" i="5"/>
  <c r="CX20" i="5"/>
  <c r="CH20" i="5"/>
  <c r="BZ20" i="5"/>
  <c r="BV20" i="5"/>
  <c r="CD20" i="5"/>
  <c r="BR20" i="5"/>
  <c r="BJ20" i="5"/>
  <c r="BN20" i="5"/>
  <c r="CL20" i="5"/>
  <c r="BF20" i="5"/>
  <c r="AX20" i="5"/>
  <c r="AP20" i="5"/>
  <c r="AT20" i="5"/>
  <c r="BB20" i="5"/>
  <c r="CM27" i="5"/>
  <c r="CY27" i="5"/>
  <c r="CQ27" i="5"/>
  <c r="DC27" i="5"/>
  <c r="CU27" i="5"/>
  <c r="CI27" i="5"/>
  <c r="CE27" i="5"/>
  <c r="CA27" i="5"/>
  <c r="BW27" i="5"/>
  <c r="BS27" i="5"/>
  <c r="BK27" i="5"/>
  <c r="BG27" i="5"/>
  <c r="BO27" i="5"/>
  <c r="CK65" i="5"/>
  <c r="CW65" i="5"/>
  <c r="CO65" i="5"/>
  <c r="DA65" i="5"/>
  <c r="CS65" i="5"/>
  <c r="CG65" i="5"/>
  <c r="BY65" i="5"/>
  <c r="CC65" i="5"/>
  <c r="BQ65" i="5"/>
  <c r="BU65" i="5"/>
  <c r="BI65" i="5"/>
  <c r="BE65" i="5"/>
  <c r="BM65" i="5"/>
  <c r="CS46" i="5"/>
  <c r="CK46" i="5"/>
  <c r="CW46" i="5"/>
  <c r="DA46" i="5"/>
  <c r="CO46" i="5"/>
  <c r="CG46" i="5"/>
  <c r="CC46" i="5"/>
  <c r="BY46" i="5"/>
  <c r="BU46" i="5"/>
  <c r="BQ46" i="5"/>
  <c r="BI46" i="5"/>
  <c r="BM46" i="5"/>
  <c r="BE46" i="5"/>
  <c r="CS62" i="5"/>
  <c r="CK62" i="5"/>
  <c r="CW62" i="5"/>
  <c r="DA62" i="5"/>
  <c r="CO62" i="5"/>
  <c r="CC62" i="5"/>
  <c r="BQ62" i="5"/>
  <c r="CG62" i="5"/>
  <c r="BY62" i="5"/>
  <c r="BI62" i="5"/>
  <c r="BM62" i="5"/>
  <c r="BU62" i="5"/>
  <c r="BE62" i="5"/>
  <c r="BH40" i="8"/>
  <c r="S57" i="6"/>
  <c r="E19" i="12" s="1"/>
  <c r="BA62" i="5"/>
  <c r="AO62" i="5"/>
  <c r="AW62" i="5"/>
  <c r="AS62" i="5"/>
  <c r="BA73" i="5"/>
  <c r="AO73" i="5"/>
  <c r="AW73" i="5"/>
  <c r="AS73" i="5"/>
  <c r="BC72" i="5"/>
  <c r="AQ72" i="5"/>
  <c r="AY72" i="5"/>
  <c r="AU72" i="5"/>
  <c r="AM74" i="5"/>
  <c r="BC74" i="5"/>
  <c r="AQ74" i="5"/>
  <c r="AY74" i="5"/>
  <c r="AU74" i="5"/>
  <c r="AW61" i="5"/>
  <c r="BA61" i="5"/>
  <c r="AO61" i="5"/>
  <c r="AS61" i="5"/>
  <c r="BC75" i="5"/>
  <c r="AQ75" i="5"/>
  <c r="AY75" i="5"/>
  <c r="AU75" i="5"/>
  <c r="AL71" i="5"/>
  <c r="AX71" i="5"/>
  <c r="BB71" i="5"/>
  <c r="AP71" i="5"/>
  <c r="AT71" i="5"/>
  <c r="AM67" i="5"/>
  <c r="BC67" i="5"/>
  <c r="AQ67" i="5"/>
  <c r="AY67" i="5"/>
  <c r="AU67" i="5"/>
  <c r="AY73" i="5"/>
  <c r="AU73" i="5"/>
  <c r="BC73" i="5"/>
  <c r="AQ73" i="5"/>
  <c r="AY62" i="5"/>
  <c r="AU62" i="5"/>
  <c r="AQ62" i="5"/>
  <c r="BC62" i="5"/>
  <c r="AK74" i="5"/>
  <c r="AW74" i="5"/>
  <c r="AS74" i="5"/>
  <c r="BA74" i="5"/>
  <c r="AO74" i="5"/>
  <c r="BA75" i="5"/>
  <c r="AO75" i="5"/>
  <c r="AW75" i="5"/>
  <c r="AS75" i="5"/>
  <c r="AK71" i="5"/>
  <c r="AW71" i="5"/>
  <c r="AS71" i="5"/>
  <c r="BA71" i="5"/>
  <c r="AO71" i="5"/>
  <c r="AL60" i="5"/>
  <c r="AX60" i="5"/>
  <c r="AT60" i="5"/>
  <c r="AP60" i="5"/>
  <c r="BB60" i="5"/>
  <c r="BA72" i="5"/>
  <c r="AO72" i="5"/>
  <c r="AW72" i="5"/>
  <c r="AS72" i="5"/>
  <c r="AS69" i="5"/>
  <c r="AW69" i="5"/>
  <c r="BA69" i="5"/>
  <c r="AO69" i="5"/>
  <c r="BA65" i="5"/>
  <c r="AO65" i="5"/>
  <c r="AW65" i="5"/>
  <c r="AS65" i="5"/>
  <c r="AK70" i="5"/>
  <c r="BA70" i="5"/>
  <c r="AO70" i="5"/>
  <c r="AW70" i="5"/>
  <c r="AS70" i="5"/>
  <c r="AM60" i="5"/>
  <c r="BC60" i="5"/>
  <c r="AQ60" i="5"/>
  <c r="AY60" i="5"/>
  <c r="AU60" i="5"/>
  <c r="AL67" i="5"/>
  <c r="BB67" i="5"/>
  <c r="AP67" i="5"/>
  <c r="AX67" i="5"/>
  <c r="AT67" i="5"/>
  <c r="BB70" i="5"/>
  <c r="AP70" i="5"/>
  <c r="AX70" i="5"/>
  <c r="AT70" i="5"/>
  <c r="AT63" i="5"/>
  <c r="AX63" i="5"/>
  <c r="BB63" i="5"/>
  <c r="AP63" i="5"/>
  <c r="BC66" i="5"/>
  <c r="AQ66" i="5"/>
  <c r="AY66" i="5"/>
  <c r="AU66" i="5"/>
  <c r="BC64" i="5"/>
  <c r="AQ64" i="5"/>
  <c r="AY64" i="5"/>
  <c r="AU64" i="5"/>
  <c r="AK67" i="5"/>
  <c r="BA67" i="5"/>
  <c r="AO67" i="5"/>
  <c r="AW67" i="5"/>
  <c r="AS67" i="5"/>
  <c r="BB62" i="5"/>
  <c r="AP62" i="5"/>
  <c r="AX62" i="5"/>
  <c r="AT62" i="5"/>
  <c r="AU68" i="5"/>
  <c r="AY68" i="5"/>
  <c r="BC68" i="5"/>
  <c r="AQ68" i="5"/>
  <c r="AU71" i="5"/>
  <c r="BC71" i="5"/>
  <c r="AQ71" i="5"/>
  <c r="AY71" i="5"/>
  <c r="AW63" i="5"/>
  <c r="AS63" i="5"/>
  <c r="BA63" i="5"/>
  <c r="AO63" i="5"/>
  <c r="AL61" i="5"/>
  <c r="BB61" i="5"/>
  <c r="AP61" i="5"/>
  <c r="AX61" i="5"/>
  <c r="AT61" i="5"/>
  <c r="AK68" i="5"/>
  <c r="AW68" i="5"/>
  <c r="AS68" i="5"/>
  <c r="AO68" i="5"/>
  <c r="BA68" i="5"/>
  <c r="AM65" i="5"/>
  <c r="AY65" i="5"/>
  <c r="AU65" i="5"/>
  <c r="AQ65" i="5"/>
  <c r="BC65" i="5"/>
  <c r="AK64" i="5"/>
  <c r="BA64" i="5"/>
  <c r="AO64" i="5"/>
  <c r="AW64" i="5"/>
  <c r="AS64" i="5"/>
  <c r="AM63" i="5"/>
  <c r="AY63" i="5"/>
  <c r="BC63" i="5"/>
  <c r="AQ63" i="5"/>
  <c r="AU63" i="5"/>
  <c r="BC61" i="5"/>
  <c r="AQ61" i="5"/>
  <c r="AY61" i="5"/>
  <c r="AU61" i="5"/>
  <c r="BC69" i="5"/>
  <c r="AQ69" i="5"/>
  <c r="AY69" i="5"/>
  <c r="AU69" i="5"/>
  <c r="AY70" i="5"/>
  <c r="AU70" i="5"/>
  <c r="BC70" i="5"/>
  <c r="AQ70" i="5"/>
  <c r="AW66" i="5"/>
  <c r="AS66" i="5"/>
  <c r="BA66" i="5"/>
  <c r="AO66" i="5"/>
  <c r="AW60" i="5"/>
  <c r="AS60" i="5"/>
  <c r="BA60" i="5"/>
  <c r="AO60" i="5"/>
  <c r="AM39" i="5"/>
  <c r="BC39" i="5"/>
  <c r="AU39" i="5"/>
  <c r="AY39" i="5"/>
  <c r="AQ39" i="5"/>
  <c r="AS48" i="5"/>
  <c r="BA48" i="5"/>
  <c r="AW48" i="5"/>
  <c r="AO48" i="5"/>
  <c r="AK34" i="5"/>
  <c r="BA34" i="5"/>
  <c r="AS34" i="5"/>
  <c r="AW34" i="5"/>
  <c r="AO34" i="5"/>
  <c r="BC43" i="5"/>
  <c r="AY43" i="5"/>
  <c r="AQ43" i="5"/>
  <c r="AU43" i="5"/>
  <c r="AM29" i="5"/>
  <c r="AU29" i="5"/>
  <c r="BC29" i="5"/>
  <c r="AY29" i="5"/>
  <c r="AQ29" i="5"/>
  <c r="AK33" i="5"/>
  <c r="BA33" i="5"/>
  <c r="AW33" i="5"/>
  <c r="AO33" i="5"/>
  <c r="AS33" i="5"/>
  <c r="AK38" i="5"/>
  <c r="BA38" i="5"/>
  <c r="AW38" i="5"/>
  <c r="AO38" i="5"/>
  <c r="AS38" i="5"/>
  <c r="BC32" i="5"/>
  <c r="AY32" i="5"/>
  <c r="AQ32" i="5"/>
  <c r="AU32" i="5"/>
  <c r="AK49" i="5"/>
  <c r="BA49" i="5"/>
  <c r="AW49" i="5"/>
  <c r="AO49" i="5"/>
  <c r="AS49" i="5"/>
  <c r="AS31" i="5"/>
  <c r="AW31" i="5"/>
  <c r="BA31" i="5"/>
  <c r="AO31" i="5"/>
  <c r="AT24" i="5"/>
  <c r="BB24" i="5"/>
  <c r="AX24" i="5"/>
  <c r="AP24" i="5"/>
  <c r="AS40" i="5"/>
  <c r="BA40" i="5"/>
  <c r="AW40" i="5"/>
  <c r="AO40" i="5"/>
  <c r="AS28" i="5"/>
  <c r="AW28" i="5"/>
  <c r="BA28" i="5"/>
  <c r="AO28" i="5"/>
  <c r="BC48" i="5"/>
  <c r="AY48" i="5"/>
  <c r="AQ48" i="5"/>
  <c r="AU48" i="5"/>
  <c r="AK42" i="5"/>
  <c r="BA42" i="5"/>
  <c r="AW42" i="5"/>
  <c r="AS42" i="5"/>
  <c r="AO42" i="5"/>
  <c r="AK45" i="5"/>
  <c r="BA45" i="5"/>
  <c r="AW45" i="5"/>
  <c r="AO45" i="5"/>
  <c r="AS45" i="5"/>
  <c r="AK41" i="5"/>
  <c r="BA41" i="5"/>
  <c r="AW41" i="5"/>
  <c r="AO41" i="5"/>
  <c r="AS41" i="5"/>
  <c r="AU42" i="5"/>
  <c r="BC42" i="5"/>
  <c r="AY42" i="5"/>
  <c r="AQ42" i="5"/>
  <c r="AS32" i="5"/>
  <c r="BA32" i="5"/>
  <c r="AW32" i="5"/>
  <c r="AO32" i="5"/>
  <c r="AS35" i="5"/>
  <c r="BA35" i="5"/>
  <c r="AW35" i="5"/>
  <c r="AO35" i="5"/>
  <c r="AS43" i="5"/>
  <c r="BA43" i="5"/>
  <c r="AW43" i="5"/>
  <c r="AO43" i="5"/>
  <c r="AQ31" i="5"/>
  <c r="BC31" i="5"/>
  <c r="AY31" i="5"/>
  <c r="AU31" i="5"/>
  <c r="AM25" i="5"/>
  <c r="AU25" i="5"/>
  <c r="AY25" i="5"/>
  <c r="AQ25" i="5"/>
  <c r="BC25" i="5"/>
  <c r="AM33" i="5"/>
  <c r="AU33" i="5"/>
  <c r="BC33" i="5"/>
  <c r="AY33" i="5"/>
  <c r="AQ33" i="5"/>
  <c r="AK37" i="5"/>
  <c r="AW37" i="5"/>
  <c r="AS37" i="5"/>
  <c r="BA37" i="5"/>
  <c r="AO37" i="5"/>
  <c r="AM45" i="5"/>
  <c r="AU45" i="5"/>
  <c r="BC45" i="5"/>
  <c r="AY45" i="5"/>
  <c r="AQ45" i="5"/>
  <c r="AM41" i="5"/>
  <c r="AU41" i="5"/>
  <c r="AY41" i="5"/>
  <c r="BC41" i="5"/>
  <c r="AQ41" i="5"/>
  <c r="BB46" i="5"/>
  <c r="AX46" i="5"/>
  <c r="AP46" i="5"/>
  <c r="AT46" i="5"/>
  <c r="BC24" i="5"/>
  <c r="AY24" i="5"/>
  <c r="AQ24" i="5"/>
  <c r="AU24" i="5"/>
  <c r="BC40" i="5"/>
  <c r="AY40" i="5"/>
  <c r="AQ40" i="5"/>
  <c r="AU40" i="5"/>
  <c r="BA50" i="5"/>
  <c r="AW50" i="5"/>
  <c r="AS50" i="5"/>
  <c r="AO50" i="5"/>
  <c r="AK29" i="5"/>
  <c r="BA29" i="5"/>
  <c r="AS29" i="5"/>
  <c r="AW29" i="5"/>
  <c r="AO29" i="5"/>
  <c r="BA36" i="5"/>
  <c r="AS36" i="5"/>
  <c r="AW36" i="5"/>
  <c r="AO36" i="5"/>
  <c r="AM22" i="5"/>
  <c r="BC22" i="5"/>
  <c r="AY22" i="5"/>
  <c r="AQ22" i="5"/>
  <c r="AU22" i="5"/>
  <c r="AM38" i="5"/>
  <c r="AQ38" i="5"/>
  <c r="AY38" i="5"/>
  <c r="BC38" i="5"/>
  <c r="AU38" i="5"/>
  <c r="AL45" i="5"/>
  <c r="AT45" i="5"/>
  <c r="BB45" i="5"/>
  <c r="AX45" i="5"/>
  <c r="AP45" i="5"/>
  <c r="AL41" i="5"/>
  <c r="AX41" i="5"/>
  <c r="BB41" i="5"/>
  <c r="AT41" i="5"/>
  <c r="AP41" i="5"/>
  <c r="BC36" i="5"/>
  <c r="AY36" i="5"/>
  <c r="AU36" i="5"/>
  <c r="AQ36" i="5"/>
  <c r="AT40" i="5"/>
  <c r="BB40" i="5"/>
  <c r="AX40" i="5"/>
  <c r="AP40" i="5"/>
  <c r="AU50" i="5"/>
  <c r="BC50" i="5"/>
  <c r="AY50" i="5"/>
  <c r="AQ50" i="5"/>
  <c r="AS47" i="5"/>
  <c r="AO47" i="5"/>
  <c r="AW47" i="5"/>
  <c r="BA47" i="5"/>
  <c r="AT28" i="5"/>
  <c r="AX28" i="5"/>
  <c r="BB28" i="5"/>
  <c r="AP28" i="5"/>
  <c r="AS24" i="5"/>
  <c r="BA24" i="5"/>
  <c r="AW24" i="5"/>
  <c r="AO24" i="5"/>
  <c r="AK30" i="5"/>
  <c r="BA30" i="5"/>
  <c r="AW30" i="5"/>
  <c r="AO30" i="5"/>
  <c r="AS30" i="5"/>
  <c r="AW44" i="5"/>
  <c r="BA44" i="5"/>
  <c r="AO44" i="5"/>
  <c r="AS44" i="5"/>
  <c r="AM30" i="5"/>
  <c r="AY30" i="5"/>
  <c r="BC30" i="5"/>
  <c r="AQ30" i="5"/>
  <c r="AU30" i="5"/>
  <c r="AM37" i="5"/>
  <c r="AU37" i="5"/>
  <c r="BC37" i="5"/>
  <c r="AY37" i="5"/>
  <c r="AQ37" i="5"/>
  <c r="AK22" i="5"/>
  <c r="BA22" i="5"/>
  <c r="AW22" i="5"/>
  <c r="AO22" i="5"/>
  <c r="AS22" i="5"/>
  <c r="AM35" i="5"/>
  <c r="BC35" i="5"/>
  <c r="AY35" i="5"/>
  <c r="AQ35" i="5"/>
  <c r="AU35" i="5"/>
  <c r="AS39" i="5"/>
  <c r="AO39" i="5"/>
  <c r="AW39" i="5"/>
  <c r="BA39" i="5"/>
  <c r="AT48" i="5"/>
  <c r="BB48" i="5"/>
  <c r="AX48" i="5"/>
  <c r="AP48" i="5"/>
  <c r="BC44" i="5"/>
  <c r="AY44" i="5"/>
  <c r="AU44" i="5"/>
  <c r="AQ44" i="5"/>
  <c r="AY23" i="5"/>
  <c r="AU23" i="5"/>
  <c r="BC23" i="5"/>
  <c r="AQ23" i="5"/>
  <c r="BC28" i="5"/>
  <c r="AY28" i="5"/>
  <c r="AU28" i="5"/>
  <c r="AQ28" i="5"/>
  <c r="AS27" i="5"/>
  <c r="BA27" i="5"/>
  <c r="AW27" i="5"/>
  <c r="AO27" i="5"/>
  <c r="AM47" i="5"/>
  <c r="BC47" i="5"/>
  <c r="AU47" i="5"/>
  <c r="AY47" i="5"/>
  <c r="AQ47" i="5"/>
  <c r="AM49" i="5"/>
  <c r="AU49" i="5"/>
  <c r="AY49" i="5"/>
  <c r="BC49" i="5"/>
  <c r="AQ49" i="5"/>
  <c r="AS23" i="5"/>
  <c r="BA23" i="5"/>
  <c r="AW23" i="5"/>
  <c r="AO23" i="5"/>
  <c r="AM34" i="5"/>
  <c r="AU34" i="5"/>
  <c r="BC34" i="5"/>
  <c r="AY34" i="5"/>
  <c r="AQ34" i="5"/>
  <c r="AK25" i="5"/>
  <c r="BA25" i="5"/>
  <c r="AW25" i="5"/>
  <c r="AO25" i="5"/>
  <c r="AS25" i="5"/>
  <c r="AM26" i="5"/>
  <c r="AU26" i="5"/>
  <c r="BC26" i="5"/>
  <c r="AY26" i="5"/>
  <c r="AQ26" i="5"/>
  <c r="AK26" i="5"/>
  <c r="BA26" i="5"/>
  <c r="AS26" i="5"/>
  <c r="AW26" i="5"/>
  <c r="AO26" i="5"/>
  <c r="BC46" i="5"/>
  <c r="AQ46" i="5"/>
  <c r="AY46" i="5"/>
  <c r="AU46" i="5"/>
  <c r="BC27" i="5"/>
  <c r="AY27" i="5"/>
  <c r="AQ27" i="5"/>
  <c r="AU27" i="5"/>
  <c r="BA46" i="5"/>
  <c r="AW46" i="5"/>
  <c r="AO46" i="5"/>
  <c r="AS46" i="5"/>
  <c r="AI36" i="5"/>
  <c r="AM36" i="5"/>
  <c r="AD40" i="5"/>
  <c r="AL40" i="5"/>
  <c r="AC20" i="5"/>
  <c r="AK20" i="5"/>
  <c r="AA50" i="5"/>
  <c r="AM50" i="5"/>
  <c r="Y47" i="5"/>
  <c r="AK47" i="5"/>
  <c r="V28" i="5"/>
  <c r="AL28" i="5"/>
  <c r="M24" i="5"/>
  <c r="AK24" i="5"/>
  <c r="AG39" i="5"/>
  <c r="AK39" i="5"/>
  <c r="N48" i="5"/>
  <c r="AL48" i="5"/>
  <c r="S44" i="5"/>
  <c r="AM44" i="5"/>
  <c r="AE61" i="5"/>
  <c r="AM61" i="5"/>
  <c r="AI23" i="5"/>
  <c r="AM23" i="5"/>
  <c r="AI69" i="5"/>
  <c r="AM69" i="5"/>
  <c r="S70" i="5"/>
  <c r="AM70" i="5"/>
  <c r="U66" i="5"/>
  <c r="AK66" i="5"/>
  <c r="W28" i="5"/>
  <c r="AM28" i="5"/>
  <c r="Q60" i="5"/>
  <c r="AK60" i="5"/>
  <c r="AI75" i="5"/>
  <c r="AM75" i="5"/>
  <c r="S46" i="5"/>
  <c r="AM46" i="5"/>
  <c r="S27" i="5"/>
  <c r="AM27" i="5"/>
  <c r="Q65" i="5"/>
  <c r="AK65" i="5"/>
  <c r="Y46" i="5"/>
  <c r="AK46" i="5"/>
  <c r="AC62" i="5"/>
  <c r="AK62" i="5"/>
  <c r="AC36" i="5"/>
  <c r="AK36" i="5"/>
  <c r="AC73" i="5"/>
  <c r="AK73" i="5"/>
  <c r="W48" i="5"/>
  <c r="AM48" i="5"/>
  <c r="Y44" i="5"/>
  <c r="AK44" i="5"/>
  <c r="AE72" i="5"/>
  <c r="AM72" i="5"/>
  <c r="M48" i="5"/>
  <c r="AK48" i="5"/>
  <c r="AG61" i="5"/>
  <c r="AK61" i="5"/>
  <c r="Y27" i="5"/>
  <c r="AK27" i="5"/>
  <c r="S73" i="5"/>
  <c r="AM73" i="5"/>
  <c r="S62" i="5"/>
  <c r="AM62" i="5"/>
  <c r="S43" i="5"/>
  <c r="AM43" i="5"/>
  <c r="Y23" i="5"/>
  <c r="AK23" i="5"/>
  <c r="Y75" i="5"/>
  <c r="AK75" i="5"/>
  <c r="AA32" i="5"/>
  <c r="AM32" i="5"/>
  <c r="Y31" i="5"/>
  <c r="AK31" i="5"/>
  <c r="Q72" i="5"/>
  <c r="AK72" i="5"/>
  <c r="Y69" i="5"/>
  <c r="AK69" i="5"/>
  <c r="V24" i="5"/>
  <c r="AL24" i="5"/>
  <c r="AG40" i="5"/>
  <c r="AK40" i="5"/>
  <c r="M28" i="5"/>
  <c r="AK28" i="5"/>
  <c r="W42" i="5"/>
  <c r="AM42" i="5"/>
  <c r="AC32" i="5"/>
  <c r="AK32" i="5"/>
  <c r="Y35" i="5"/>
  <c r="AK35" i="5"/>
  <c r="AD70" i="5"/>
  <c r="AL70" i="5"/>
  <c r="AD63" i="5"/>
  <c r="AL63" i="5"/>
  <c r="AA66" i="5"/>
  <c r="AM66" i="5"/>
  <c r="AG43" i="5"/>
  <c r="AK43" i="5"/>
  <c r="S31" i="5"/>
  <c r="AM31" i="5"/>
  <c r="AA64" i="5"/>
  <c r="AM64" i="5"/>
  <c r="V46" i="5"/>
  <c r="AL46" i="5"/>
  <c r="W24" i="5"/>
  <c r="AM24" i="5"/>
  <c r="W40" i="5"/>
  <c r="AM40" i="5"/>
  <c r="N62" i="5"/>
  <c r="AL62" i="5"/>
  <c r="Q50" i="5"/>
  <c r="AK50" i="5"/>
  <c r="S68" i="5"/>
  <c r="AM68" i="5"/>
  <c r="O71" i="5"/>
  <c r="AM71" i="5"/>
  <c r="Y63" i="5"/>
  <c r="AK63" i="5"/>
  <c r="Y24" i="5"/>
  <c r="AH28" i="5"/>
  <c r="N28" i="5"/>
  <c r="AD28" i="5"/>
  <c r="Q24" i="5"/>
  <c r="AC24" i="5"/>
  <c r="U24" i="5"/>
  <c r="AE50" i="5"/>
  <c r="Z28" i="5"/>
  <c r="R28" i="5"/>
  <c r="Q57" i="6"/>
  <c r="D19" i="12" s="1"/>
  <c r="O57" i="6"/>
  <c r="Y57" i="6"/>
  <c r="H19" i="12" s="1"/>
  <c r="W57" i="6"/>
  <c r="G19" i="12" s="1"/>
  <c r="U57" i="6"/>
  <c r="F19" i="12" s="1"/>
  <c r="AH24" i="5"/>
  <c r="N24" i="5"/>
  <c r="AD24" i="5"/>
  <c r="O23" i="5"/>
  <c r="W31" i="5"/>
  <c r="AA31" i="5"/>
  <c r="O31" i="5"/>
  <c r="Q28" i="5"/>
  <c r="AE31" i="5"/>
  <c r="AA43" i="5"/>
  <c r="U23" i="5"/>
  <c r="U20" i="5"/>
  <c r="AC27" i="5"/>
  <c r="U27" i="5"/>
  <c r="Q27" i="5"/>
  <c r="AC28" i="5"/>
  <c r="Y28" i="5"/>
  <c r="M27" i="5"/>
  <c r="AG27" i="5"/>
  <c r="U28" i="5"/>
  <c r="W23" i="5"/>
  <c r="AG28" i="5"/>
  <c r="AE23" i="5"/>
  <c r="S23" i="5"/>
  <c r="AC40" i="5"/>
  <c r="Y40" i="5"/>
  <c r="AG24" i="5"/>
  <c r="AA44" i="5"/>
  <c r="AI44" i="5"/>
  <c r="O44" i="5"/>
  <c r="Y60" i="5"/>
  <c r="AI48" i="5"/>
  <c r="Y32" i="5"/>
  <c r="AA48" i="5"/>
  <c r="U44" i="5"/>
  <c r="AC44" i="5"/>
  <c r="W61" i="5"/>
  <c r="U61" i="5"/>
  <c r="Q32" i="5"/>
  <c r="M61" i="5"/>
  <c r="Y61" i="5"/>
  <c r="AC61" i="5"/>
  <c r="Q61" i="5"/>
  <c r="AC60" i="5"/>
  <c r="AG44" i="5"/>
  <c r="O48" i="5"/>
  <c r="M44" i="5"/>
  <c r="AA27" i="5"/>
  <c r="O27" i="5"/>
  <c r="V48" i="5"/>
  <c r="AE48" i="5"/>
  <c r="M62" i="5"/>
  <c r="O61" i="5"/>
  <c r="Q62" i="5"/>
  <c r="Q44" i="5"/>
  <c r="S48" i="5"/>
  <c r="W75" i="5"/>
  <c r="AE75" i="5"/>
  <c r="AA75" i="5"/>
  <c r="S75" i="5"/>
  <c r="O75" i="5"/>
  <c r="AG75" i="5"/>
  <c r="AI62" i="5"/>
  <c r="AH62" i="5"/>
  <c r="AI64" i="5"/>
  <c r="S64" i="5"/>
  <c r="M63" i="5"/>
  <c r="AA72" i="5"/>
  <c r="AE66" i="5"/>
  <c r="AG62" i="5"/>
  <c r="Y62" i="5"/>
  <c r="U62" i="5"/>
  <c r="O64" i="5"/>
  <c r="AE64" i="5"/>
  <c r="W64" i="5"/>
  <c r="Q75" i="5"/>
  <c r="M75" i="5"/>
  <c r="Q39" i="5"/>
  <c r="AC46" i="5"/>
  <c r="AC75" i="5"/>
  <c r="U75" i="5"/>
  <c r="Y39" i="5"/>
  <c r="AC66" i="5"/>
  <c r="O28" i="5"/>
  <c r="Q23" i="5"/>
  <c r="M23" i="5"/>
  <c r="O43" i="5"/>
  <c r="AE73" i="5"/>
  <c r="U60" i="5"/>
  <c r="AC23" i="5"/>
  <c r="AG60" i="5"/>
  <c r="AG50" i="5"/>
  <c r="M60" i="5"/>
  <c r="U50" i="5"/>
  <c r="AC65" i="5"/>
  <c r="U46" i="5"/>
  <c r="W66" i="5"/>
  <c r="AI32" i="5"/>
  <c r="U48" i="5"/>
  <c r="M46" i="5"/>
  <c r="AG48" i="5"/>
  <c r="Q46" i="5"/>
  <c r="AG46" i="5"/>
  <c r="O62" i="5"/>
  <c r="Q69" i="5"/>
  <c r="AI28" i="5"/>
  <c r="AI70" i="5"/>
  <c r="M66" i="5"/>
  <c r="AI73" i="5"/>
  <c r="AA36" i="5"/>
  <c r="AA73" i="5"/>
  <c r="AG66" i="5"/>
  <c r="S28" i="5"/>
  <c r="Y66" i="5"/>
  <c r="O36" i="5"/>
  <c r="AE28" i="5"/>
  <c r="Q66" i="5"/>
  <c r="AA28" i="5"/>
  <c r="AG23" i="5"/>
  <c r="AI27" i="5"/>
  <c r="AI43" i="5"/>
  <c r="R62" i="5"/>
  <c r="AI71" i="5"/>
  <c r="U63" i="5"/>
  <c r="Q74" i="5"/>
  <c r="AC74" i="5"/>
  <c r="U74" i="5"/>
  <c r="AG74" i="5"/>
  <c r="Y74" i="5"/>
  <c r="M74" i="5"/>
  <c r="AG20" i="5"/>
  <c r="Z24" i="5"/>
  <c r="R24" i="5"/>
  <c r="U43" i="5"/>
  <c r="N31" i="5"/>
  <c r="AA71" i="5"/>
  <c r="AG63" i="5"/>
  <c r="W27" i="5"/>
  <c r="W43" i="5"/>
  <c r="S50" i="5"/>
  <c r="Z62" i="5"/>
  <c r="AI61" i="5"/>
  <c r="Q63" i="5"/>
  <c r="W46" i="5"/>
  <c r="AE27" i="5"/>
  <c r="AE43" i="5"/>
  <c r="AC63" i="5"/>
  <c r="AA74" i="5"/>
  <c r="S74" i="5"/>
  <c r="AE74" i="5"/>
  <c r="AI74" i="5"/>
  <c r="W74" i="5"/>
  <c r="O74" i="5"/>
  <c r="AE24" i="5"/>
  <c r="U40" i="5"/>
  <c r="W71" i="5"/>
  <c r="O68" i="5"/>
  <c r="Y20" i="5"/>
  <c r="M43" i="5"/>
  <c r="Q40" i="5"/>
  <c r="AI66" i="5"/>
  <c r="AC31" i="5"/>
  <c r="AH70" i="5"/>
  <c r="O32" i="5"/>
  <c r="AC43" i="5"/>
  <c r="AC48" i="5"/>
  <c r="M40" i="5"/>
  <c r="S72" i="5"/>
  <c r="N63" i="5"/>
  <c r="R70" i="5"/>
  <c r="V70" i="5"/>
  <c r="M31" i="5"/>
  <c r="Z70" i="5"/>
  <c r="Q31" i="5"/>
  <c r="AG31" i="5"/>
  <c r="U31" i="5"/>
  <c r="Q43" i="5"/>
  <c r="M39" i="5"/>
  <c r="Q48" i="5"/>
  <c r="O50" i="5"/>
  <c r="AA62" i="5"/>
  <c r="U69" i="5"/>
  <c r="N70" i="5"/>
  <c r="AA61" i="5"/>
  <c r="Q20" i="5"/>
  <c r="Y43" i="5"/>
  <c r="U39" i="5"/>
  <c r="Y48" i="5"/>
  <c r="AC69" i="5"/>
  <c r="R63" i="5"/>
  <c r="S61" i="5"/>
  <c r="AC39" i="5"/>
  <c r="W62" i="5"/>
  <c r="AE62" i="5"/>
  <c r="S66" i="5"/>
  <c r="AG73" i="5"/>
  <c r="Q73" i="5"/>
  <c r="AE71" i="5"/>
  <c r="Z63" i="5"/>
  <c r="AH63" i="5"/>
  <c r="V63" i="5"/>
  <c r="AE68" i="5"/>
  <c r="W68" i="5"/>
  <c r="W70" i="5"/>
  <c r="S71" i="5"/>
  <c r="AA68" i="5"/>
  <c r="Y73" i="5"/>
  <c r="AE40" i="5"/>
  <c r="AA70" i="5"/>
  <c r="U35" i="5"/>
  <c r="AG47" i="5"/>
  <c r="AC50" i="5"/>
  <c r="O66" i="5"/>
  <c r="AI68" i="5"/>
  <c r="Q35" i="5"/>
  <c r="AA24" i="5"/>
  <c r="M47" i="5"/>
  <c r="S40" i="5"/>
  <c r="AA69" i="5"/>
  <c r="M65" i="5"/>
  <c r="AC35" i="5"/>
  <c r="AG35" i="5"/>
  <c r="M35" i="5"/>
  <c r="O24" i="5"/>
  <c r="U47" i="5"/>
  <c r="S69" i="5"/>
  <c r="U72" i="5"/>
  <c r="AG65" i="5"/>
  <c r="AA40" i="5"/>
  <c r="AI24" i="5"/>
  <c r="AC47" i="5"/>
  <c r="AG72" i="5"/>
  <c r="AE70" i="5"/>
  <c r="U65" i="5"/>
  <c r="W72" i="5"/>
  <c r="AI72" i="5"/>
  <c r="O72" i="5"/>
  <c r="O40" i="5"/>
  <c r="S24" i="5"/>
  <c r="Q47" i="5"/>
  <c r="O70" i="5"/>
  <c r="Y65" i="5"/>
  <c r="AI40" i="5"/>
  <c r="S42" i="5"/>
  <c r="V40" i="5"/>
  <c r="AD48" i="5"/>
  <c r="AH48" i="5"/>
  <c r="AA46" i="5"/>
  <c r="O46" i="5"/>
  <c r="AE46" i="5"/>
  <c r="AI46" i="5"/>
  <c r="K52" i="5"/>
  <c r="M20" i="5"/>
  <c r="M73" i="5"/>
  <c r="U73" i="5"/>
  <c r="Y50" i="5"/>
  <c r="M50" i="5"/>
  <c r="W21" i="5"/>
  <c r="AE21" i="5"/>
  <c r="S21" i="5"/>
  <c r="O21" i="5"/>
  <c r="AA21" i="5"/>
  <c r="AI21" i="5"/>
  <c r="J52" i="5"/>
  <c r="Y36" i="5"/>
  <c r="Q36" i="5"/>
  <c r="R40" i="5"/>
  <c r="I52" i="5"/>
  <c r="AH20" i="5"/>
  <c r="R20" i="5"/>
  <c r="AD20" i="5"/>
  <c r="Z20" i="5"/>
  <c r="V20" i="5"/>
  <c r="N20" i="5"/>
  <c r="AD62" i="5"/>
  <c r="V62" i="5"/>
  <c r="Z40" i="5"/>
  <c r="R48" i="5"/>
  <c r="AI50" i="5"/>
  <c r="W50" i="5"/>
  <c r="W73" i="5"/>
  <c r="O73" i="5"/>
  <c r="M72" i="5"/>
  <c r="AC72" i="5"/>
  <c r="N40" i="5"/>
  <c r="Z48" i="5"/>
  <c r="Z31" i="5"/>
  <c r="V31" i="5"/>
  <c r="AD31" i="5"/>
  <c r="AH31" i="5"/>
  <c r="M69" i="5"/>
  <c r="AG69" i="5"/>
  <c r="W69" i="5"/>
  <c r="AE69" i="5"/>
  <c r="O69" i="5"/>
  <c r="AC21" i="5"/>
  <c r="Q21" i="5"/>
  <c r="U21" i="5"/>
  <c r="Y21" i="5"/>
  <c r="M21" i="5"/>
  <c r="AG21" i="5"/>
  <c r="AH40" i="5"/>
  <c r="Y72" i="5"/>
  <c r="W44" i="5"/>
  <c r="AE44" i="5"/>
  <c r="AG68" i="5"/>
  <c r="Q68" i="5"/>
  <c r="AC68" i="5"/>
  <c r="M68" i="5"/>
  <c r="Y68" i="5"/>
  <c r="U68" i="5"/>
  <c r="Y67" i="5"/>
  <c r="AG67" i="5"/>
  <c r="Q67" i="5"/>
  <c r="U67" i="5"/>
  <c r="AC67" i="5"/>
  <c r="M67" i="5"/>
  <c r="Q70" i="5"/>
  <c r="Y70" i="5"/>
  <c r="AG70" i="5"/>
  <c r="U70" i="5"/>
  <c r="M70" i="5"/>
  <c r="AC70" i="5"/>
  <c r="AI63" i="5"/>
  <c r="AA63" i="5"/>
  <c r="O63" i="5"/>
  <c r="S63" i="5"/>
  <c r="W63" i="5"/>
  <c r="AE63" i="5"/>
  <c r="N71" i="5"/>
  <c r="AH71" i="5"/>
  <c r="V71" i="5"/>
  <c r="AD71" i="5"/>
  <c r="Z71" i="5"/>
  <c r="R71" i="5"/>
  <c r="J77" i="5"/>
  <c r="AI60" i="5"/>
  <c r="W60" i="5"/>
  <c r="AE60" i="5"/>
  <c r="AA60" i="5"/>
  <c r="S60" i="5"/>
  <c r="O60" i="5"/>
  <c r="N60" i="5"/>
  <c r="AH60" i="5"/>
  <c r="V60" i="5"/>
  <c r="I77" i="5"/>
  <c r="AD60" i="5"/>
  <c r="R60" i="5"/>
  <c r="Z60" i="5"/>
  <c r="S65" i="5"/>
  <c r="AA65" i="5"/>
  <c r="AI65" i="5"/>
  <c r="W65" i="5"/>
  <c r="O65" i="5"/>
  <c r="AE65" i="5"/>
  <c r="K77" i="5"/>
  <c r="Y71" i="5"/>
  <c r="M71" i="5"/>
  <c r="AG71" i="5"/>
  <c r="U71" i="5"/>
  <c r="Q71" i="5"/>
  <c r="AC71" i="5"/>
  <c r="V61" i="5"/>
  <c r="AD61" i="5"/>
  <c r="R61" i="5"/>
  <c r="Z61" i="5"/>
  <c r="N61" i="5"/>
  <c r="AH61" i="5"/>
  <c r="AI67" i="5"/>
  <c r="S67" i="5"/>
  <c r="AE67" i="5"/>
  <c r="O67" i="5"/>
  <c r="AA67" i="5"/>
  <c r="W67" i="5"/>
  <c r="AG64" i="5"/>
  <c r="Q64" i="5"/>
  <c r="U64" i="5"/>
  <c r="AC64" i="5"/>
  <c r="M64" i="5"/>
  <c r="Y64" i="5"/>
  <c r="N67" i="5"/>
  <c r="V67" i="5"/>
  <c r="AD67" i="5"/>
  <c r="AH67" i="5"/>
  <c r="Z67" i="5"/>
  <c r="R67" i="5"/>
  <c r="AA49" i="5"/>
  <c r="S49" i="5"/>
  <c r="AI49" i="5"/>
  <c r="O49" i="5"/>
  <c r="AE49" i="5"/>
  <c r="W49" i="5"/>
  <c r="Q49" i="5"/>
  <c r="Y49" i="5"/>
  <c r="AC49" i="5"/>
  <c r="U49" i="5"/>
  <c r="AG49" i="5"/>
  <c r="M49" i="5"/>
  <c r="R46" i="5"/>
  <c r="Z46" i="5"/>
  <c r="N46" i="5"/>
  <c r="AD46" i="5"/>
  <c r="AH46" i="5"/>
  <c r="AA42" i="5"/>
  <c r="O42" i="5"/>
  <c r="AE42" i="5"/>
  <c r="AI42" i="5"/>
  <c r="M36" i="5"/>
  <c r="U36" i="5"/>
  <c r="AG36" i="5"/>
  <c r="W36" i="5"/>
  <c r="S36" i="5"/>
  <c r="AE36" i="5"/>
  <c r="W32" i="5"/>
  <c r="AE32" i="5"/>
  <c r="S32" i="5"/>
  <c r="M32" i="5"/>
  <c r="U32" i="5"/>
  <c r="AG32" i="5"/>
  <c r="S33" i="5"/>
  <c r="AE33" i="5"/>
  <c r="AA33" i="5"/>
  <c r="W33" i="5"/>
  <c r="AI33" i="5"/>
  <c r="O33" i="5"/>
  <c r="S37" i="5"/>
  <c r="AE37" i="5"/>
  <c r="W37" i="5"/>
  <c r="AI37" i="5"/>
  <c r="O37" i="5"/>
  <c r="AA37" i="5"/>
  <c r="Q22" i="5"/>
  <c r="AC22" i="5"/>
  <c r="U22" i="5"/>
  <c r="AG22" i="5"/>
  <c r="Y22" i="5"/>
  <c r="M22" i="5"/>
  <c r="Q34" i="5"/>
  <c r="AC34" i="5"/>
  <c r="U34" i="5"/>
  <c r="AG34" i="5"/>
  <c r="M34" i="5"/>
  <c r="Y34" i="5"/>
  <c r="U45" i="5"/>
  <c r="AG45" i="5"/>
  <c r="M45" i="5"/>
  <c r="Y45" i="5"/>
  <c r="AC45" i="5"/>
  <c r="Q45" i="5"/>
  <c r="Q29" i="5"/>
  <c r="U29" i="5"/>
  <c r="AG29" i="5"/>
  <c r="M29" i="5"/>
  <c r="Y29" i="5"/>
  <c r="AC29" i="5"/>
  <c r="S45" i="5"/>
  <c r="AE45" i="5"/>
  <c r="W45" i="5"/>
  <c r="AI45" i="5"/>
  <c r="O45" i="5"/>
  <c r="AA45" i="5"/>
  <c r="U41" i="5"/>
  <c r="AG41" i="5"/>
  <c r="M41" i="5"/>
  <c r="Y41" i="5"/>
  <c r="AC41" i="5"/>
  <c r="Q41" i="5"/>
  <c r="AD45" i="5"/>
  <c r="V45" i="5"/>
  <c r="AH45" i="5"/>
  <c r="N45" i="5"/>
  <c r="Z45" i="5"/>
  <c r="R45" i="5"/>
  <c r="S41" i="5"/>
  <c r="AE41" i="5"/>
  <c r="W41" i="5"/>
  <c r="AI41" i="5"/>
  <c r="O41" i="5"/>
  <c r="AA41" i="5"/>
  <c r="AA22" i="5"/>
  <c r="AI22" i="5"/>
  <c r="S22" i="5"/>
  <c r="AE22" i="5"/>
  <c r="W22" i="5"/>
  <c r="O22" i="5"/>
  <c r="S25" i="5"/>
  <c r="AE25" i="5"/>
  <c r="AA25" i="5"/>
  <c r="W25" i="5"/>
  <c r="AI25" i="5"/>
  <c r="O25" i="5"/>
  <c r="AA30" i="5"/>
  <c r="AI30" i="5"/>
  <c r="S30" i="5"/>
  <c r="AE30" i="5"/>
  <c r="W30" i="5"/>
  <c r="O30" i="5"/>
  <c r="Q26" i="5"/>
  <c r="AC26" i="5"/>
  <c r="Y26" i="5"/>
  <c r="U26" i="5"/>
  <c r="AG26" i="5"/>
  <c r="M26" i="5"/>
  <c r="U37" i="5"/>
  <c r="Q37" i="5"/>
  <c r="AG37" i="5"/>
  <c r="M37" i="5"/>
  <c r="Y37" i="5"/>
  <c r="AC37" i="5"/>
  <c r="AA38" i="5"/>
  <c r="S38" i="5"/>
  <c r="AE38" i="5"/>
  <c r="W38" i="5"/>
  <c r="O38" i="5"/>
  <c r="AI38" i="5"/>
  <c r="Q38" i="5"/>
  <c r="AC38" i="5"/>
  <c r="U38" i="5"/>
  <c r="AG38" i="5"/>
  <c r="M38" i="5"/>
  <c r="Y38" i="5"/>
  <c r="AI39" i="5"/>
  <c r="O39" i="5"/>
  <c r="AA39" i="5"/>
  <c r="S39" i="5"/>
  <c r="AE39" i="5"/>
  <c r="W39" i="5"/>
  <c r="AD41" i="5"/>
  <c r="V41" i="5"/>
  <c r="AH41" i="5"/>
  <c r="N41" i="5"/>
  <c r="Z41" i="5"/>
  <c r="R41" i="5"/>
  <c r="S29" i="5"/>
  <c r="AE29" i="5"/>
  <c r="W29" i="5"/>
  <c r="AI29" i="5"/>
  <c r="AA29" i="5"/>
  <c r="O29" i="5"/>
  <c r="Q25" i="5"/>
  <c r="U25" i="5"/>
  <c r="AG25" i="5"/>
  <c r="M25" i="5"/>
  <c r="Y25" i="5"/>
  <c r="AC25" i="5"/>
  <c r="AA26" i="5"/>
  <c r="S26" i="5"/>
  <c r="AE26" i="5"/>
  <c r="W26" i="5"/>
  <c r="AI26" i="5"/>
  <c r="O26" i="5"/>
  <c r="Q30" i="5"/>
  <c r="AC30" i="5"/>
  <c r="U30" i="5"/>
  <c r="AG30" i="5"/>
  <c r="Y30" i="5"/>
  <c r="M30" i="5"/>
  <c r="Q42" i="5"/>
  <c r="AC42" i="5"/>
  <c r="U42" i="5"/>
  <c r="AG42" i="5"/>
  <c r="M42" i="5"/>
  <c r="Y42" i="5"/>
  <c r="Q33" i="5"/>
  <c r="U33" i="5"/>
  <c r="AG33" i="5"/>
  <c r="M33" i="5"/>
  <c r="Y33" i="5"/>
  <c r="AC33" i="5"/>
  <c r="AI47" i="5"/>
  <c r="O47" i="5"/>
  <c r="AA47" i="5"/>
  <c r="S47" i="5"/>
  <c r="AE47" i="5"/>
  <c r="W47" i="5"/>
  <c r="AA34" i="5"/>
  <c r="AI34" i="5"/>
  <c r="S34" i="5"/>
  <c r="AE34" i="5"/>
  <c r="W34" i="5"/>
  <c r="O34" i="5"/>
  <c r="AI35" i="5"/>
  <c r="O35" i="5"/>
  <c r="AA35" i="5"/>
  <c r="S35" i="5"/>
  <c r="AE35" i="5"/>
  <c r="W35" i="5"/>
  <c r="AI20" i="5"/>
  <c r="AE20" i="5"/>
  <c r="AA20" i="5"/>
  <c r="O20" i="5"/>
  <c r="W20" i="5"/>
  <c r="S20" i="5"/>
  <c r="AD19" i="12" l="1"/>
  <c r="AI39" i="12"/>
  <c r="C39" i="12"/>
  <c r="C19" i="12" s="1"/>
  <c r="I80" i="5"/>
  <c r="B7" i="12" s="1"/>
  <c r="BP57" i="6"/>
  <c r="BQ57" i="6" s="1"/>
  <c r="DN70" i="5"/>
  <c r="DO70" i="5" s="1"/>
  <c r="DN62" i="5"/>
  <c r="DO62" i="5" s="1"/>
  <c r="DN27" i="5"/>
  <c r="DO27" i="5" s="1"/>
  <c r="DN33" i="5"/>
  <c r="DO33" i="5" s="1"/>
  <c r="DN25" i="5"/>
  <c r="DO25" i="5" s="1"/>
  <c r="DN26" i="5"/>
  <c r="DO26" i="5" s="1"/>
  <c r="DN35" i="5"/>
  <c r="DO35" i="5" s="1"/>
  <c r="DN40" i="5"/>
  <c r="DO40" i="5" s="1"/>
  <c r="DN43" i="5"/>
  <c r="DO43" i="5" s="1"/>
  <c r="DN67" i="5"/>
  <c r="DO67" i="5" s="1"/>
  <c r="DN68" i="5"/>
  <c r="DO68" i="5" s="1"/>
  <c r="DN60" i="5"/>
  <c r="DO60" i="5" s="1"/>
  <c r="DN61" i="5"/>
  <c r="DO61" i="5" s="1"/>
  <c r="DN65" i="5"/>
  <c r="DO65" i="5" s="1"/>
  <c r="DN66" i="5"/>
  <c r="DO66" i="5" s="1"/>
  <c r="DN20" i="5"/>
  <c r="DO20" i="5" s="1"/>
  <c r="DN64" i="5"/>
  <c r="DO64" i="5" s="1"/>
  <c r="DN69" i="5"/>
  <c r="DO69" i="5" s="1"/>
  <c r="DN63" i="5"/>
  <c r="DO63" i="5" s="1"/>
  <c r="DN21" i="5"/>
  <c r="DO21" i="5" s="1"/>
  <c r="DN71" i="5"/>
  <c r="DO71" i="5" s="1"/>
  <c r="DN73" i="5"/>
  <c r="DO73" i="5" s="1"/>
  <c r="DN75" i="5"/>
  <c r="DO75" i="5" s="1"/>
  <c r="DN72" i="5"/>
  <c r="DO72" i="5" s="1"/>
  <c r="DN74" i="5"/>
  <c r="DO74" i="5" s="1"/>
  <c r="DN45" i="5"/>
  <c r="DO45" i="5" s="1"/>
  <c r="DN31" i="5"/>
  <c r="DO31" i="5" s="1"/>
  <c r="DN46" i="5"/>
  <c r="DO46" i="5" s="1"/>
  <c r="DN22" i="5"/>
  <c r="DO22" i="5" s="1"/>
  <c r="DN37" i="5"/>
  <c r="DO37" i="5" s="1"/>
  <c r="DN23" i="5"/>
  <c r="DO23" i="5" s="1"/>
  <c r="DN34" i="5"/>
  <c r="DO34" i="5" s="1"/>
  <c r="DN39" i="5"/>
  <c r="DO39" i="5" s="1"/>
  <c r="DN48" i="5"/>
  <c r="DO48" i="5" s="1"/>
  <c r="DN24" i="5"/>
  <c r="DO24" i="5" s="1"/>
  <c r="DN49" i="5"/>
  <c r="DO49" i="5" s="1"/>
  <c r="DN29" i="5"/>
  <c r="DO29" i="5" s="1"/>
  <c r="DN42" i="5"/>
  <c r="DO42" i="5" s="1"/>
  <c r="DN32" i="5"/>
  <c r="DO32" i="5" s="1"/>
  <c r="DN50" i="5"/>
  <c r="DO50" i="5" s="1"/>
  <c r="DN47" i="5"/>
  <c r="DO47" i="5" s="1"/>
  <c r="DN30" i="5"/>
  <c r="DO30" i="5" s="1"/>
  <c r="DN38" i="5"/>
  <c r="DO38" i="5" s="1"/>
  <c r="DN41" i="5"/>
  <c r="DO41" i="5" s="1"/>
  <c r="DN36" i="5"/>
  <c r="DO36" i="5" s="1"/>
  <c r="DN44" i="5"/>
  <c r="DO44" i="5" s="1"/>
  <c r="DN28" i="5"/>
  <c r="DO28" i="5" s="1"/>
  <c r="BU77" i="5"/>
  <c r="DF77" i="5"/>
  <c r="BN52" i="5"/>
  <c r="DJ77" i="5"/>
  <c r="DK77" i="5"/>
  <c r="DG77" i="5"/>
  <c r="DE77" i="5"/>
  <c r="DI77" i="5"/>
  <c r="DJ52" i="5"/>
  <c r="DF52" i="5"/>
  <c r="BR52" i="5"/>
  <c r="CP52" i="5"/>
  <c r="DI52" i="5"/>
  <c r="DK52" i="5"/>
  <c r="DG52" i="5"/>
  <c r="BF52" i="5"/>
  <c r="CH52" i="5"/>
  <c r="DA52" i="5"/>
  <c r="CT52" i="5"/>
  <c r="DE52" i="5"/>
  <c r="BW52" i="5"/>
  <c r="CL52" i="5"/>
  <c r="CX52" i="5"/>
  <c r="BY77" i="5"/>
  <c r="BQ52" i="5"/>
  <c r="CO52" i="5"/>
  <c r="CI77" i="5"/>
  <c r="CH77" i="5"/>
  <c r="CA52" i="5"/>
  <c r="CE77" i="5"/>
  <c r="CC77" i="5"/>
  <c r="BU52" i="5"/>
  <c r="BO77" i="5"/>
  <c r="CU77" i="5"/>
  <c r="BN77" i="5"/>
  <c r="CL77" i="5"/>
  <c r="CI52" i="5"/>
  <c r="CS77" i="5"/>
  <c r="CD77" i="5"/>
  <c r="BJ52" i="5"/>
  <c r="DB52" i="5"/>
  <c r="CG77" i="5"/>
  <c r="BY52" i="5"/>
  <c r="BG77" i="5"/>
  <c r="CM77" i="5"/>
  <c r="BF77" i="5"/>
  <c r="CX77" i="5"/>
  <c r="BG52" i="5"/>
  <c r="CU52" i="5"/>
  <c r="BE77" i="5"/>
  <c r="CK77" i="5"/>
  <c r="CC52" i="5"/>
  <c r="BK77" i="5"/>
  <c r="BJ77" i="5"/>
  <c r="CT77" i="5"/>
  <c r="BK52" i="5"/>
  <c r="CM52" i="5"/>
  <c r="CO77" i="5"/>
  <c r="CD52" i="5"/>
  <c r="BM77" i="5"/>
  <c r="CW77" i="5"/>
  <c r="CK52" i="5"/>
  <c r="CG52" i="5"/>
  <c r="BS77" i="5"/>
  <c r="CQ77" i="5"/>
  <c r="BR77" i="5"/>
  <c r="DB77" i="5"/>
  <c r="BS52" i="5"/>
  <c r="DC52" i="5"/>
  <c r="BV52" i="5"/>
  <c r="BI77" i="5"/>
  <c r="DC77" i="5"/>
  <c r="BE52" i="5"/>
  <c r="CW52" i="5"/>
  <c r="BW77" i="5"/>
  <c r="CY77" i="5"/>
  <c r="BV77" i="5"/>
  <c r="CP77" i="5"/>
  <c r="CE52" i="5"/>
  <c r="CQ52" i="5"/>
  <c r="BI52" i="5"/>
  <c r="BZ52" i="5"/>
  <c r="BQ77" i="5"/>
  <c r="DA77" i="5"/>
  <c r="BM52" i="5"/>
  <c r="CS52" i="5"/>
  <c r="CA77" i="5"/>
  <c r="BZ77" i="5"/>
  <c r="BO52" i="5"/>
  <c r="CY52" i="5"/>
  <c r="AS77" i="5"/>
  <c r="AW77" i="5"/>
  <c r="BC77" i="5"/>
  <c r="BB77" i="5"/>
  <c r="AP77" i="5"/>
  <c r="AT77" i="5"/>
  <c r="AX77" i="5"/>
  <c r="AQ77" i="5"/>
  <c r="AL77" i="5"/>
  <c r="AM77" i="5"/>
  <c r="AO77" i="5"/>
  <c r="AU77" i="5"/>
  <c r="BA77" i="5"/>
  <c r="AY77" i="5"/>
  <c r="AP52" i="5"/>
  <c r="AX52" i="5"/>
  <c r="AT52" i="5"/>
  <c r="AU52" i="5"/>
  <c r="BB52" i="5"/>
  <c r="AL52" i="5"/>
  <c r="AS52" i="5"/>
  <c r="AQ52" i="5"/>
  <c r="AO52" i="5"/>
  <c r="AY52" i="5"/>
  <c r="AW52" i="5"/>
  <c r="BC52" i="5"/>
  <c r="BA52" i="5"/>
  <c r="AM52" i="5"/>
  <c r="AK52" i="5"/>
  <c r="AK77" i="5"/>
  <c r="K80" i="5"/>
  <c r="J80" i="5"/>
  <c r="B17" i="12" s="1"/>
  <c r="U52" i="5"/>
  <c r="AI52" i="5"/>
  <c r="Q77" i="5"/>
  <c r="Y52" i="5"/>
  <c r="Q52" i="5"/>
  <c r="R52" i="5"/>
  <c r="AC52" i="5"/>
  <c r="AG52" i="5"/>
  <c r="AH52" i="5"/>
  <c r="U77" i="5"/>
  <c r="AA52" i="5"/>
  <c r="M77" i="5"/>
  <c r="AE52" i="5"/>
  <c r="AI77" i="5"/>
  <c r="AC77" i="5"/>
  <c r="AD52" i="5"/>
  <c r="AG77" i="5"/>
  <c r="S52" i="5"/>
  <c r="M52" i="5"/>
  <c r="W52" i="5"/>
  <c r="N52" i="5"/>
  <c r="Y77" i="5"/>
  <c r="V52" i="5"/>
  <c r="O52" i="5"/>
  <c r="Z52" i="5"/>
  <c r="W77" i="5"/>
  <c r="AH77" i="5"/>
  <c r="V77" i="5"/>
  <c r="N77" i="5"/>
  <c r="O77" i="5"/>
  <c r="Z77" i="5"/>
  <c r="S77" i="5"/>
  <c r="R77" i="5"/>
  <c r="AA77" i="5"/>
  <c r="AD77" i="5"/>
  <c r="AE77" i="5"/>
  <c r="BU80" i="5" l="1"/>
  <c r="CE80" i="5"/>
  <c r="T17" i="12" s="1"/>
  <c r="AE19" i="12"/>
  <c r="BM80" i="5"/>
  <c r="BR80" i="5"/>
  <c r="Q7" i="12" s="1"/>
  <c r="BI80" i="5"/>
  <c r="BY80" i="5"/>
  <c r="B21" i="12"/>
  <c r="F24" i="12"/>
  <c r="DF80" i="5"/>
  <c r="AA7" i="12" s="1"/>
  <c r="DN77" i="5"/>
  <c r="DO77" i="5" s="1"/>
  <c r="CW80" i="5"/>
  <c r="DN52" i="5"/>
  <c r="DO52" i="5" s="1"/>
  <c r="BN80" i="5"/>
  <c r="P7" i="12" s="1"/>
  <c r="CH80" i="5"/>
  <c r="U7" i="12" s="1"/>
  <c r="CK80" i="5"/>
  <c r="CD80" i="5"/>
  <c r="T7" i="12" s="1"/>
  <c r="BS80" i="5"/>
  <c r="CT80" i="5"/>
  <c r="X7" i="12" s="1"/>
  <c r="BO80" i="5"/>
  <c r="AS80" i="5"/>
  <c r="DA80" i="5"/>
  <c r="DJ80" i="5"/>
  <c r="AB7" i="12" s="1"/>
  <c r="CQ80" i="5"/>
  <c r="DE80" i="5"/>
  <c r="DK80" i="5"/>
  <c r="CM80" i="5"/>
  <c r="CI80" i="5"/>
  <c r="DI80" i="5"/>
  <c r="BB80" i="5"/>
  <c r="M7" i="12" s="1"/>
  <c r="BV80" i="5"/>
  <c r="R7" i="12" s="1"/>
  <c r="BG80" i="5"/>
  <c r="CL80" i="5"/>
  <c r="V7" i="12" s="1"/>
  <c r="CY80" i="5"/>
  <c r="BZ80" i="5"/>
  <c r="S7" i="12" s="1"/>
  <c r="CC80" i="5"/>
  <c r="DG80" i="5"/>
  <c r="DC80" i="5"/>
  <c r="CP80" i="5"/>
  <c r="W7" i="12" s="1"/>
  <c r="BF80" i="5"/>
  <c r="N7" i="12" s="1"/>
  <c r="BW80" i="5"/>
  <c r="AX80" i="5"/>
  <c r="L7" i="12" s="1"/>
  <c r="BK80" i="5"/>
  <c r="CU80" i="5"/>
  <c r="CO80" i="5"/>
  <c r="DB80" i="5"/>
  <c r="Z7" i="12" s="1"/>
  <c r="BQ80" i="5"/>
  <c r="CG80" i="5"/>
  <c r="BJ80" i="5"/>
  <c r="O7" i="12" s="1"/>
  <c r="AU80" i="5"/>
  <c r="CS80" i="5"/>
  <c r="AY80" i="5"/>
  <c r="BE80" i="5"/>
  <c r="CA80" i="5"/>
  <c r="CX80" i="5"/>
  <c r="Y7" i="12" s="1"/>
  <c r="AT80" i="5"/>
  <c r="K7" i="12" s="1"/>
  <c r="AW80" i="5"/>
  <c r="AM80" i="5"/>
  <c r="AL80" i="5"/>
  <c r="I7" i="12" s="1"/>
  <c r="AQ80" i="5"/>
  <c r="BC80" i="5"/>
  <c r="BA80" i="5"/>
  <c r="AO80" i="5"/>
  <c r="AP80" i="5"/>
  <c r="J7" i="12" s="1"/>
  <c r="AK80" i="5"/>
  <c r="R80" i="5"/>
  <c r="D7" i="12" s="1"/>
  <c r="Z80" i="5"/>
  <c r="F7" i="12" s="1"/>
  <c r="AD80" i="5"/>
  <c r="G7" i="12" s="1"/>
  <c r="AH80" i="5"/>
  <c r="H7" i="12" s="1"/>
  <c r="N80" i="5"/>
  <c r="V80" i="5"/>
  <c r="E7" i="12" s="1"/>
  <c r="M80" i="5"/>
  <c r="U80" i="5"/>
  <c r="Q80" i="5"/>
  <c r="AA80" i="5"/>
  <c r="W80" i="5"/>
  <c r="AC80" i="5"/>
  <c r="O80" i="5"/>
  <c r="S80" i="5"/>
  <c r="AE80" i="5"/>
  <c r="Y80" i="5"/>
  <c r="AG80" i="5"/>
  <c r="AI80" i="5"/>
  <c r="AI27" i="12" l="1"/>
  <c r="C27" i="12"/>
  <c r="C7" i="12" s="1"/>
  <c r="T21" i="12"/>
  <c r="AD7" i="12"/>
  <c r="E17" i="12"/>
  <c r="E21" i="12" s="1"/>
  <c r="N17" i="12"/>
  <c r="N21" i="12" s="1"/>
  <c r="F17" i="12"/>
  <c r="F21" i="12" s="1"/>
  <c r="S17" i="12"/>
  <c r="S21" i="12" s="1"/>
  <c r="P17" i="12"/>
  <c r="P21" i="12" s="1"/>
  <c r="I17" i="12"/>
  <c r="I21" i="12" s="1"/>
  <c r="AA17" i="12"/>
  <c r="AA21" i="12" s="1"/>
  <c r="H17" i="12"/>
  <c r="H21" i="12" s="1"/>
  <c r="R17" i="12"/>
  <c r="R21" i="12" s="1"/>
  <c r="Q17" i="12"/>
  <c r="Q21" i="12" s="1"/>
  <c r="M17" i="12"/>
  <c r="M21" i="12" s="1"/>
  <c r="X17" i="12"/>
  <c r="X21" i="12" s="1"/>
  <c r="U17" i="12"/>
  <c r="U21" i="12" s="1"/>
  <c r="J17" i="12"/>
  <c r="J21" i="12" s="1"/>
  <c r="O17" i="12"/>
  <c r="O21" i="12" s="1"/>
  <c r="V17" i="12"/>
  <c r="V21" i="12" s="1"/>
  <c r="W17" i="12"/>
  <c r="W21" i="12" s="1"/>
  <c r="G17" i="12"/>
  <c r="G21" i="12" s="1"/>
  <c r="L17" i="12"/>
  <c r="L21" i="12" s="1"/>
  <c r="K17" i="12"/>
  <c r="K21" i="12" s="1"/>
  <c r="D17" i="12"/>
  <c r="Y17" i="12"/>
  <c r="Y21" i="12" s="1"/>
  <c r="AB17" i="12"/>
  <c r="AB21" i="12" s="1"/>
  <c r="C37" i="12"/>
  <c r="AI37" i="12"/>
  <c r="Z17" i="12"/>
  <c r="Z21" i="12" s="1"/>
  <c r="C41" i="12" l="1"/>
  <c r="AE7" i="12"/>
  <c r="AJ37" i="12"/>
  <c r="AJ27" i="12"/>
  <c r="AD17" i="12"/>
  <c r="D21" i="12"/>
  <c r="B24" i="12" s="1"/>
  <c r="D27" i="12" s="1"/>
  <c r="C17" i="12"/>
  <c r="C21" i="12" s="1"/>
  <c r="R9" i="4"/>
  <c r="AD21" i="12" l="1"/>
  <c r="AE21" i="12" s="1"/>
  <c r="AE17" i="12"/>
  <c r="H42" i="12" l="1"/>
  <c r="T35" i="12"/>
  <c r="E29" i="12"/>
  <c r="AB35" i="12"/>
  <c r="X27" i="12"/>
  <c r="L42" i="12"/>
  <c r="G33" i="12"/>
  <c r="I37" i="12"/>
  <c r="D31" i="12"/>
  <c r="U42" i="12"/>
  <c r="K42" i="12"/>
  <c r="K35" i="12"/>
  <c r="Y27" i="12"/>
  <c r="L37" i="12"/>
  <c r="V27" i="12"/>
  <c r="H27" i="12"/>
  <c r="U39" i="12"/>
  <c r="W42" i="12"/>
  <c r="W39" i="12"/>
  <c r="G35" i="12"/>
  <c r="AB31" i="12"/>
  <c r="J42" i="12"/>
  <c r="W31" i="12"/>
  <c r="U27" i="12"/>
  <c r="G39" i="12"/>
  <c r="V29" i="12"/>
  <c r="P29" i="12"/>
  <c r="S39" i="12"/>
  <c r="G37" i="12"/>
  <c r="T31" i="12"/>
  <c r="M37" i="12"/>
  <c r="J27" i="12"/>
  <c r="S35" i="12"/>
  <c r="T42" i="12"/>
  <c r="D39" i="12"/>
  <c r="R33" i="12"/>
  <c r="P33" i="12"/>
  <c r="S27" i="12"/>
  <c r="J31" i="12"/>
  <c r="AB33" i="12"/>
  <c r="N42" i="12"/>
  <c r="Z42" i="12"/>
  <c r="P31" i="12"/>
  <c r="Q42" i="12"/>
  <c r="U29" i="12"/>
  <c r="S29" i="12"/>
  <c r="Y33" i="12"/>
  <c r="Y42" i="12"/>
  <c r="T33" i="12"/>
  <c r="Q31" i="12"/>
  <c r="R42" i="12"/>
  <c r="W35" i="12"/>
  <c r="O39" i="12"/>
  <c r="S37" i="12"/>
  <c r="G31" i="12"/>
  <c r="V37" i="12"/>
  <c r="Z37" i="12"/>
  <c r="AA33" i="12"/>
  <c r="K29" i="12"/>
  <c r="O27" i="12"/>
  <c r="Z31" i="12"/>
  <c r="AB39" i="12"/>
  <c r="X42" i="12"/>
  <c r="R35" i="12"/>
  <c r="L35" i="12"/>
  <c r="U33" i="12"/>
  <c r="W37" i="12"/>
  <c r="H39" i="12"/>
  <c r="J37" i="12"/>
  <c r="Z27" i="12"/>
  <c r="H29" i="12"/>
  <c r="H33" i="12"/>
  <c r="V31" i="12"/>
  <c r="J35" i="12"/>
  <c r="AA35" i="12"/>
  <c r="O35" i="12"/>
  <c r="I39" i="12"/>
  <c r="X35" i="12"/>
  <c r="D33" i="12"/>
  <c r="I31" i="12"/>
  <c r="F35" i="12"/>
  <c r="Q27" i="12"/>
  <c r="AA27" i="12"/>
  <c r="P39" i="12"/>
  <c r="M42" i="12"/>
  <c r="U31" i="12"/>
  <c r="I29" i="12"/>
  <c r="D35" i="12"/>
  <c r="X37" i="12"/>
  <c r="M31" i="12"/>
  <c r="AB42" i="12"/>
  <c r="O33" i="12"/>
  <c r="U35" i="12"/>
  <c r="S33" i="12"/>
  <c r="AB27" i="12"/>
  <c r="K31" i="12"/>
  <c r="P42" i="12"/>
  <c r="L31" i="12"/>
  <c r="E33" i="12"/>
  <c r="Q35" i="12"/>
  <c r="V35" i="12"/>
  <c r="AA29" i="12"/>
  <c r="R27" i="12"/>
  <c r="K39" i="12"/>
  <c r="S42" i="12"/>
  <c r="E42" i="12"/>
  <c r="T37" i="12"/>
  <c r="F27" i="12"/>
  <c r="G27" i="12"/>
  <c r="X33" i="12"/>
  <c r="I27" i="12"/>
  <c r="Y31" i="12"/>
  <c r="M39" i="12"/>
  <c r="Q29" i="12"/>
  <c r="T27" i="12"/>
  <c r="Z33" i="12"/>
  <c r="Q39" i="12"/>
  <c r="Y35" i="12"/>
  <c r="G42" i="12"/>
  <c r="E31" i="12"/>
  <c r="Q33" i="12"/>
  <c r="V39" i="12"/>
  <c r="T39" i="12"/>
  <c r="O37" i="12"/>
  <c r="S31" i="12"/>
  <c r="R39" i="12"/>
  <c r="Y29" i="12"/>
  <c r="F37" i="12"/>
  <c r="R29" i="12"/>
  <c r="I35" i="12"/>
  <c r="P35" i="12"/>
  <c r="M35" i="12"/>
  <c r="AB29" i="12"/>
  <c r="V42" i="12"/>
  <c r="T29" i="12"/>
  <c r="W29" i="12"/>
  <c r="K37" i="12"/>
  <c r="D42" i="12"/>
  <c r="X39" i="12"/>
  <c r="AA39" i="12"/>
  <c r="P27" i="12"/>
  <c r="K33" i="12"/>
  <c r="D37" i="12"/>
  <c r="I42" i="12"/>
  <c r="L29" i="12"/>
  <c r="N39" i="12"/>
  <c r="P37" i="12"/>
  <c r="I33" i="12"/>
  <c r="R37" i="12"/>
  <c r="Q37" i="12"/>
  <c r="R31" i="12"/>
  <c r="O29" i="12"/>
  <c r="AA42" i="12"/>
  <c r="U37" i="12"/>
  <c r="E35" i="12"/>
  <c r="F33" i="12"/>
  <c r="Z39" i="12"/>
  <c r="Z35" i="12"/>
  <c r="N27" i="12"/>
  <c r="H37" i="12"/>
  <c r="H31" i="12"/>
  <c r="W33" i="12"/>
  <c r="M33" i="12"/>
  <c r="K27" i="12"/>
  <c r="Y39" i="12"/>
  <c r="O42" i="12"/>
  <c r="X31" i="12"/>
  <c r="F39" i="12"/>
  <c r="L27" i="12"/>
  <c r="L39" i="12"/>
  <c r="N31" i="12"/>
  <c r="V33" i="12"/>
  <c r="Y37" i="12"/>
  <c r="X29" i="12"/>
  <c r="N35" i="12"/>
  <c r="L33" i="12"/>
  <c r="N33" i="12"/>
  <c r="W27" i="12"/>
  <c r="F31" i="12"/>
  <c r="N37" i="12"/>
  <c r="M29" i="12"/>
  <c r="D29" i="12"/>
  <c r="J33" i="12"/>
  <c r="M27" i="12"/>
  <c r="F29" i="12"/>
  <c r="H35" i="12"/>
  <c r="AA31" i="12"/>
  <c r="E37" i="12"/>
  <c r="Z29" i="12"/>
  <c r="J39" i="12"/>
  <c r="AB37" i="12"/>
  <c r="G29" i="12"/>
  <c r="J29" i="12"/>
  <c r="E27" i="12"/>
  <c r="O31" i="12"/>
  <c r="AA37" i="12"/>
  <c r="F42" i="12"/>
  <c r="E39" i="12"/>
  <c r="N29" i="12"/>
  <c r="M41" i="12" l="1"/>
  <c r="M44" i="12" s="1"/>
  <c r="S41" i="12"/>
  <c r="S44" i="12" s="1"/>
  <c r="AD39" i="12"/>
  <c r="AE39" i="12" s="1"/>
  <c r="U41" i="12"/>
  <c r="U44" i="12" s="1"/>
  <c r="W41" i="12"/>
  <c r="W44" i="12" s="1"/>
  <c r="Q41" i="12"/>
  <c r="Q44" i="12" s="1"/>
  <c r="Z41" i="12"/>
  <c r="Z44" i="12" s="1"/>
  <c r="AB41" i="12"/>
  <c r="AB44" i="12" s="1"/>
  <c r="P41" i="12"/>
  <c r="P44" i="12" s="1"/>
  <c r="AA41" i="12"/>
  <c r="AA44" i="12" s="1"/>
  <c r="K41" i="12"/>
  <c r="K44" i="12" s="1"/>
  <c r="D41" i="12"/>
  <c r="AD27" i="12"/>
  <c r="AE27" i="12" s="1"/>
  <c r="AD31" i="12"/>
  <c r="AE31" i="12" s="1"/>
  <c r="R41" i="12"/>
  <c r="R44" i="12" s="1"/>
  <c r="AD33" i="12"/>
  <c r="AE33" i="12" s="1"/>
  <c r="J41" i="12"/>
  <c r="J44" i="12" s="1"/>
  <c r="AD37" i="12"/>
  <c r="AE37" i="12" s="1"/>
  <c r="T41" i="12"/>
  <c r="T44" i="12" s="1"/>
  <c r="AD35" i="12"/>
  <c r="AE35" i="12" s="1"/>
  <c r="X41" i="12"/>
  <c r="X44" i="12" s="1"/>
  <c r="N41" i="12"/>
  <c r="N44" i="12" s="1"/>
  <c r="I41" i="12"/>
  <c r="I44" i="12" s="1"/>
  <c r="H41" i="12"/>
  <c r="H44" i="12" s="1"/>
  <c r="AD29" i="12"/>
  <c r="AE29" i="12" s="1"/>
  <c r="V41" i="12"/>
  <c r="V44" i="12" s="1"/>
  <c r="L41" i="12"/>
  <c r="L44" i="12" s="1"/>
  <c r="G41" i="12"/>
  <c r="G44" i="12" s="1"/>
  <c r="E41" i="12"/>
  <c r="E44" i="12" s="1"/>
  <c r="F41" i="12"/>
  <c r="F44" i="12" s="1"/>
  <c r="O41" i="12"/>
  <c r="O44" i="12" s="1"/>
  <c r="Y41" i="12"/>
  <c r="Y44" i="12" s="1"/>
  <c r="D44" i="12" l="1"/>
  <c r="AD41" i="12"/>
  <c r="AE41"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A6" authorId="0" shapeId="0" xr:uid="{00000000-0006-0000-0100-000001000000}">
      <text>
        <r>
          <rPr>
            <b/>
            <sz val="9"/>
            <color indexed="81"/>
            <rFont val="Tahoma"/>
            <family val="2"/>
          </rPr>
          <t xml:space="preserve">MAA: </t>
        </r>
        <r>
          <rPr>
            <sz val="9"/>
            <color indexed="81"/>
            <rFont val="Tahoma"/>
            <family val="2"/>
          </rPr>
          <t xml:space="preserve">If the center uses more than one location include them all on the space worksheet. Include all rooms, even if they are just used for equipment.
</t>
        </r>
      </text>
    </comment>
    <comment ref="A9" authorId="0" shapeId="0" xr:uid="{00000000-0006-0000-0100-000002000000}">
      <text>
        <r>
          <rPr>
            <b/>
            <sz val="9"/>
            <color indexed="81"/>
            <rFont val="Tahoma"/>
            <family val="2"/>
          </rPr>
          <t>MAA:</t>
        </r>
        <r>
          <rPr>
            <sz val="9"/>
            <color indexed="81"/>
            <rFont val="Tahoma"/>
            <family val="2"/>
          </rPr>
          <t xml:space="preserve">
Enter applicable IO rate for your center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 T. Nguyen</author>
  </authors>
  <commentList>
    <comment ref="N7" authorId="0" shapeId="0" xr:uid="{00000000-0006-0000-0200-000001000000}">
      <text>
        <r>
          <rPr>
            <sz val="9"/>
            <color indexed="81"/>
            <rFont val="Tahoma"/>
            <family val="2"/>
          </rPr>
          <t xml:space="preserve">MAA:
These columns don't apply for a new center.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E17" authorId="0" shapeId="0" xr:uid="{00000000-0006-0000-0300-000007000000}">
      <text>
        <r>
          <rPr>
            <b/>
            <sz val="9"/>
            <color indexed="81"/>
            <rFont val="Tahoma"/>
            <family val="2"/>
          </rPr>
          <t xml:space="preserve">MAA: </t>
        </r>
        <r>
          <rPr>
            <sz val="9"/>
            <color indexed="81"/>
            <rFont val="Tahoma"/>
            <family val="2"/>
          </rPr>
          <t xml:space="preserve">
Enter monthly salary: this should match with the data in workday</t>
        </r>
      </text>
    </comment>
    <comment ref="A20" authorId="0" shapeId="0" xr:uid="{00000000-0006-0000-0300-000008000000}">
      <text>
        <r>
          <rPr>
            <b/>
            <sz val="9"/>
            <color indexed="81"/>
            <rFont val="Tahoma"/>
            <family val="2"/>
          </rPr>
          <t xml:space="preserve">MAA: </t>
        </r>
        <r>
          <rPr>
            <sz val="9"/>
            <color indexed="81"/>
            <rFont val="Tahoma"/>
            <family val="2"/>
          </rPr>
          <t xml:space="preserve">You can unhide more rows if needed.
</t>
        </r>
      </text>
    </comment>
    <comment ref="E57" authorId="0" shapeId="0" xr:uid="{00000000-0006-0000-0300-00000A000000}">
      <text>
        <r>
          <rPr>
            <b/>
            <sz val="9"/>
            <color indexed="81"/>
            <rFont val="Tahoma"/>
            <family val="2"/>
          </rPr>
          <t xml:space="preserve">MAA: </t>
        </r>
        <r>
          <rPr>
            <sz val="9"/>
            <color indexed="81"/>
            <rFont val="Tahoma"/>
            <family val="2"/>
          </rPr>
          <t xml:space="preserve">
Enter monthly base salary and include any anticipated salary increases.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tc={3449B795-2BD3-4FB5-A5F3-21FB138B27B5}</author>
  </authors>
  <commentList>
    <comment ref="F1" authorId="0" shapeId="0" xr:uid="{3449B795-2BD3-4FB5-A5F3-21FB138B27B5}">
      <text>
        <t>[Threaded comment]
Your version of Excel allows you to read this threaded comment; however, any edits to it will get removed if the file is opened in a newer version of Excel. Learn more: https://go.microsoft.com/fwlink/?linkid=870924
Comment:
    Could the red outline include the direct/indirect cells?
Reply:
    I have the link to the NIH site with the historical and current cap in A9. The Salary Cap Summary in this sheet is a snip from the NIH site.
Reply:
    Drag red outline down to line 8</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G5" authorId="0" shapeId="0" xr:uid="{00000000-0006-0000-0400-000004000000}">
      <text>
        <r>
          <rPr>
            <b/>
            <sz val="9"/>
            <color indexed="81"/>
            <rFont val="Tahoma"/>
            <family val="2"/>
          </rPr>
          <t>MAA:</t>
        </r>
        <r>
          <rPr>
            <sz val="9"/>
            <color indexed="81"/>
            <rFont val="Tahoma"/>
            <family val="2"/>
          </rPr>
          <t xml:space="preserve">
Usually, the first day of the next calendar quarter after equipment is put into service.</t>
        </r>
      </text>
    </comment>
    <comment ref="H5" authorId="0" shapeId="0" xr:uid="{00000000-0006-0000-0400-000005000000}">
      <text>
        <r>
          <rPr>
            <b/>
            <sz val="9"/>
            <color indexed="81"/>
            <rFont val="Tahoma"/>
            <family val="2"/>
          </rPr>
          <t>MAA:</t>
        </r>
        <r>
          <rPr>
            <sz val="9"/>
            <color indexed="81"/>
            <rFont val="Tahoma"/>
            <family val="2"/>
          </rPr>
          <t xml:space="preserve">
Depreciation start date plus useful life.</t>
        </r>
      </text>
    </comment>
    <comment ref="L5" authorId="0" shapeId="0" xr:uid="{00000000-0006-0000-0400-000006000000}">
      <text>
        <r>
          <rPr>
            <b/>
            <sz val="9"/>
            <color indexed="81"/>
            <rFont val="Tahoma"/>
            <family val="2"/>
          </rPr>
          <t xml:space="preserve">MAA: </t>
        </r>
        <r>
          <rPr>
            <sz val="9"/>
            <color indexed="81"/>
            <rFont val="Tahoma"/>
            <family val="2"/>
          </rPr>
          <t>State useful lives can be found at:
http://www.ofm.wa.gov/policy/30.50.htm</t>
        </r>
      </text>
    </comment>
    <comment ref="M5" authorId="0" shapeId="0" xr:uid="{00000000-0006-0000-0400-000007000000}">
      <text>
        <r>
          <rPr>
            <b/>
            <sz val="9"/>
            <color indexed="81"/>
            <rFont val="Tahoma"/>
            <family val="2"/>
          </rPr>
          <t>MAA:</t>
        </r>
        <r>
          <rPr>
            <sz val="9"/>
            <color indexed="81"/>
            <rFont val="Tahoma"/>
            <family val="2"/>
          </rPr>
          <t xml:space="preserve">
If depreciation is not to be taken for the full year, adjust formula in each cell.</t>
        </r>
      </text>
    </comment>
    <comment ref="A6" authorId="0" shapeId="0" xr:uid="{00000000-0006-0000-0400-000008000000}">
      <text>
        <r>
          <rPr>
            <b/>
            <sz val="9"/>
            <color indexed="81"/>
            <rFont val="Tahoma"/>
            <family val="2"/>
          </rPr>
          <t xml:space="preserve">MAA: </t>
        </r>
        <r>
          <rPr>
            <sz val="9"/>
            <color indexed="81"/>
            <rFont val="Tahoma"/>
            <family val="2"/>
          </rPr>
          <t xml:space="preserve">You can unhide more rows if needed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A12" authorId="0" shapeId="0" xr:uid="{00000000-0006-0000-0500-000001000000}">
      <text>
        <r>
          <rPr>
            <b/>
            <sz val="9"/>
            <color indexed="81"/>
            <rFont val="Tahoma"/>
            <family val="2"/>
          </rPr>
          <t>MAA:</t>
        </r>
        <r>
          <rPr>
            <sz val="9"/>
            <color indexed="81"/>
            <rFont val="Tahoma"/>
            <family val="2"/>
          </rPr>
          <t xml:space="preserve">
You can unhide more rows if needed.</t>
        </r>
      </text>
    </comment>
    <comment ref="A46" authorId="0" shapeId="0" xr:uid="{00000000-0006-0000-0500-000002000000}">
      <text>
        <r>
          <rPr>
            <b/>
            <sz val="9"/>
            <color indexed="81"/>
            <rFont val="Tahoma"/>
            <family val="2"/>
          </rPr>
          <t>MAA:</t>
        </r>
        <r>
          <rPr>
            <sz val="9"/>
            <color indexed="81"/>
            <rFont val="Tahoma"/>
            <family val="2"/>
          </rPr>
          <t xml:space="preserve">
You can unhide more rows if needed.</t>
        </r>
      </text>
    </comment>
    <comment ref="A76" authorId="0" shapeId="0" xr:uid="{00000000-0006-0000-0500-000003000000}">
      <text>
        <r>
          <rPr>
            <b/>
            <sz val="9"/>
            <color indexed="81"/>
            <rFont val="Tahoma"/>
            <family val="2"/>
          </rPr>
          <t>MAA:</t>
        </r>
        <r>
          <rPr>
            <sz val="9"/>
            <color indexed="81"/>
            <rFont val="Tahoma"/>
            <family val="2"/>
          </rPr>
          <t xml:space="preserve">
You can unhide more rows if needed.</t>
        </r>
      </text>
    </comment>
    <comment ref="A96" authorId="0" shapeId="0" xr:uid="{00000000-0006-0000-0500-000004000000}">
      <text>
        <r>
          <rPr>
            <b/>
            <sz val="9"/>
            <color indexed="81"/>
            <rFont val="Tahoma"/>
            <family val="2"/>
          </rPr>
          <t>MAA:</t>
        </r>
        <r>
          <rPr>
            <sz val="9"/>
            <color indexed="81"/>
            <rFont val="Tahoma"/>
            <family val="2"/>
          </rPr>
          <t xml:space="preserve">
You can unhide more rows if needed.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B42" authorId="0" shapeId="0" xr:uid="{00000000-0006-0000-0600-000001000000}">
      <text>
        <r>
          <rPr>
            <b/>
            <sz val="9"/>
            <color indexed="81"/>
            <rFont val="Tahoma"/>
            <family val="2"/>
          </rPr>
          <t xml:space="preserve">MAA: </t>
        </r>
        <r>
          <rPr>
            <sz val="9"/>
            <color indexed="81"/>
            <rFont val="Tahoma"/>
            <family val="2"/>
          </rPr>
          <t xml:space="preserve">
Enter the prior year balance net of 60 day working capital here.
</t>
        </r>
      </text>
    </comment>
    <comment ref="B50" authorId="0" shapeId="0" xr:uid="{CAD24AB0-23F6-4796-8239-A53DC37C731B}">
      <text>
        <r>
          <rPr>
            <b/>
            <sz val="9"/>
            <color indexed="81"/>
            <rFont val="Tahoma"/>
            <charset val="1"/>
          </rPr>
          <t>Uuwmaastaff:</t>
        </r>
        <r>
          <rPr>
            <sz val="9"/>
            <color indexed="81"/>
            <rFont val="Tahoma"/>
            <charset val="1"/>
          </rPr>
          <t xml:space="preserve">
Value for Subsidy Received should match the Add’l Costs tab, In Proposal column</t>
        </r>
      </text>
    </comment>
  </commentList>
</comments>
</file>

<file path=xl/sharedStrings.xml><?xml version="1.0" encoding="utf-8"?>
<sst xmlns="http://schemas.openxmlformats.org/spreadsheetml/2006/main" count="1154" uniqueCount="358">
  <si>
    <t>File Version (Web Publish Date)</t>
  </si>
  <si>
    <t>Tab(s)</t>
  </si>
  <si>
    <t>Description</t>
  </si>
  <si>
    <t>Purpose</t>
  </si>
  <si>
    <t>Did change impact caclulations?</t>
  </si>
  <si>
    <t>Change incorporated?</t>
  </si>
  <si>
    <t>Initials &amp; Date Performed</t>
  </si>
  <si>
    <t>Rate File</t>
  </si>
  <si>
    <t>Add this change log, as first tab (hidden from users)</t>
  </si>
  <si>
    <t>Maintain configuation control primarily for data</t>
  </si>
  <si>
    <t>No</t>
  </si>
  <si>
    <t>Yes</t>
  </si>
  <si>
    <t>DP - 3/4/21</t>
  </si>
  <si>
    <t>Space</t>
  </si>
  <si>
    <t>Add back Space tab into overall file</t>
  </si>
  <si>
    <t xml:space="preserve">Provide information helpful to SoM </t>
  </si>
  <si>
    <t>All</t>
  </si>
  <si>
    <t xml:space="preserve">Unlock all cells </t>
  </si>
  <si>
    <t>To ensure overall ability for cell updates</t>
  </si>
  <si>
    <t>Depreciation</t>
  </si>
  <si>
    <t>Add more rows for total of 50</t>
  </si>
  <si>
    <t>Provide analysts more input capability</t>
  </si>
  <si>
    <t>Yes?</t>
  </si>
  <si>
    <t>Usage</t>
  </si>
  <si>
    <t>Add cell in column N for total prior year revenue</t>
  </si>
  <si>
    <t>Provide analysts automatic calculation</t>
  </si>
  <si>
    <t>Summary Yr 1&amp; 2</t>
  </si>
  <si>
    <t>Add comment to subsidy tab “Value for Subsidy Received should match the Add’l Costs tab, In Proposal column”.</t>
  </si>
  <si>
    <t>Clarify use of the Add'l cost sheet for analysts</t>
  </si>
  <si>
    <t>Lock ONLY calculation cells (highlighted purple) with appropriate password for this configuration, as documented on OneDoc</t>
  </si>
  <si>
    <t>Allow analysts flexibility to use other cells, as needed</t>
  </si>
  <si>
    <t>Salaries</t>
  </si>
  <si>
    <t>Other Costs</t>
  </si>
  <si>
    <t>Summary Year 1</t>
  </si>
  <si>
    <t>Validate Subsidy Calculation; should be reduction to Internal Rate only.  Enabling Internal with Subsidy (subtracted from) and without Subsidy (fully costed)</t>
  </si>
  <si>
    <t>Ensure calcuation consistent among templates</t>
  </si>
  <si>
    <t>DP - 3/10/21</t>
  </si>
  <si>
    <t>Summary Year 2</t>
  </si>
  <si>
    <t>New Password</t>
  </si>
  <si>
    <t>Increase Security</t>
  </si>
  <si>
    <t>DP - 3/22/21</t>
  </si>
  <si>
    <t>Multiple</t>
  </si>
  <si>
    <t>Added Salary cap worksheet. Deleted not in use tabs</t>
  </si>
  <si>
    <t>Salary cap compliance and to reduce bloat</t>
  </si>
  <si>
    <t>RF - 9/11/25</t>
  </si>
  <si>
    <t>Future</t>
  </si>
  <si>
    <t>On Usage tab, add cell for time window &amp; MyFD</t>
  </si>
  <si>
    <t>Instructions &amp; Guidance</t>
  </si>
  <si>
    <t>Template updated by MAA as of:</t>
  </si>
  <si>
    <t>Version:</t>
  </si>
  <si>
    <t>Color Index</t>
  </si>
  <si>
    <t>Yellow</t>
  </si>
  <si>
    <t>Filled in by the Center</t>
  </si>
  <si>
    <t>Purple</t>
  </si>
  <si>
    <t>Filled in via Formulas</t>
  </si>
  <si>
    <t>Green</t>
  </si>
  <si>
    <t>Tips &amp; Guidance</t>
  </si>
  <si>
    <t>Instructions</t>
  </si>
  <si>
    <t>Guidance</t>
  </si>
  <si>
    <t>General Information</t>
  </si>
  <si>
    <t>Center Information</t>
  </si>
  <si>
    <t>Center Name:</t>
  </si>
  <si>
    <t>Cost Center RefID</t>
  </si>
  <si>
    <t>Center Location(s), (Building #, Room #)</t>
  </si>
  <si>
    <t>Year 1 Rate Begin Date:</t>
  </si>
  <si>
    <t>Year 1 Rate End Date:</t>
  </si>
  <si>
    <t>Institutional Overhead Rate:</t>
  </si>
  <si>
    <t>Contact Information</t>
  </si>
  <si>
    <t>Name:</t>
  </si>
  <si>
    <t>Email</t>
  </si>
  <si>
    <t>Box#:</t>
  </si>
  <si>
    <t>Phone #:</t>
  </si>
  <si>
    <t>General Description of Services</t>
  </si>
  <si>
    <t>Please provide a one paragraph description of the overall activities of the center and methodology used in the proposal.  This can be done in the Excel workbook, or submitted as a separate attachment.</t>
  </si>
  <si>
    <t>If your center has a web page, what is the URL?</t>
  </si>
  <si>
    <t>General Questions</t>
  </si>
  <si>
    <t>Question</t>
  </si>
  <si>
    <t>Answer</t>
  </si>
  <si>
    <t>1) Will the activities/services of your center generate external revenues?</t>
  </si>
  <si>
    <t>2) How often will you sell goods/services to external users?</t>
  </si>
  <si>
    <t>3) Do the activities/services offered by your center support the primary mission of the University, aside from generating revenue? If yes, please explain how the activity supports the University mission:</t>
  </si>
  <si>
    <r>
      <t>4) If your center provides services that generate external revenue, have you conducted a marketplace analysis? Please explain.</t>
    </r>
    <r>
      <rPr>
        <vertAlign val="superscript"/>
        <sz val="12"/>
        <color theme="1"/>
        <rFont val="Times New Roman"/>
        <family val="1"/>
      </rPr>
      <t>1</t>
    </r>
  </si>
  <si>
    <t>5) Do you have faculty/staff over the current NIH salary cap?</t>
  </si>
  <si>
    <t>If yes, please use "Salary Cap Worksheet" to determine allowable salary.</t>
  </si>
  <si>
    <r>
      <rPr>
        <vertAlign val="superscript"/>
        <sz val="12"/>
        <color theme="1"/>
        <rFont val="Times New Roman"/>
        <family val="1"/>
      </rPr>
      <t xml:space="preserve">1 </t>
    </r>
    <r>
      <rPr>
        <sz val="12"/>
        <color theme="1"/>
        <rFont val="Times New Roman"/>
        <family val="1"/>
      </rPr>
      <t>Please see RCW 28B.63 or reach out to MAA for more information</t>
    </r>
  </si>
  <si>
    <t>Please see MAA website for Marketplace Analysis Template</t>
  </si>
  <si>
    <t>Usage &amp; Description of Rates</t>
  </si>
  <si>
    <t>Purpose: Provide a short description of the services for each rate and the number of units expected to be sold.</t>
  </si>
  <si>
    <t>Rate</t>
  </si>
  <si>
    <t>Name</t>
  </si>
  <si>
    <t>Short Description</t>
  </si>
  <si>
    <t>Unit Base*</t>
  </si>
  <si>
    <t>Prior Year Estimate</t>
  </si>
  <si>
    <t>Units Sold</t>
  </si>
  <si>
    <t>Prior Year Expected Revenues</t>
  </si>
  <si>
    <t>Year 1</t>
  </si>
  <si>
    <t>Year 2</t>
  </si>
  <si>
    <t>Prior Year Actual Internal</t>
  </si>
  <si>
    <t>Prior Year Actual External</t>
  </si>
  <si>
    <t>Proposal Estimate Yr-1
Internal</t>
  </si>
  <si>
    <t>Proposal Estimate Yr-1
External</t>
  </si>
  <si>
    <t>Proposal Estimate Yr-2
Internal</t>
  </si>
  <si>
    <t>Proposal Estimate Yr-2
External</t>
  </si>
  <si>
    <t>Prior Year Rates              ( Internal)</t>
  </si>
  <si>
    <t>Prior Year Rates                ( External)</t>
  </si>
  <si>
    <t>Difference between Prior Year Estimate and Actual ( Internal + External)</t>
  </si>
  <si>
    <t>Est Chg Pr Yr Actual vs Year 1 Proposal
INTERNAL</t>
  </si>
  <si>
    <t>% Chg INTERNAL</t>
  </si>
  <si>
    <t>Est Chg Pr Yr Actual vs Year 1 Proposal
EXTERNAL</t>
  </si>
  <si>
    <t>% Chg EXTERNAL</t>
  </si>
  <si>
    <t>Est Chg Pr Yr Actual vs Year 2 Proposal
INTERNAL</t>
  </si>
  <si>
    <t>Est Chg Pr Yr Actual vs Year 2 Proposal
EXTERNAL</t>
  </si>
  <si>
    <t>Center Overhead</t>
  </si>
  <si>
    <t>Rate 1</t>
  </si>
  <si>
    <t>Rate 2</t>
  </si>
  <si>
    <t>Rate 3</t>
  </si>
  <si>
    <t xml:space="preserve">Rate 4 </t>
  </si>
  <si>
    <t>Rate 5</t>
  </si>
  <si>
    <t>Rate 6</t>
  </si>
  <si>
    <t>Rate 7</t>
  </si>
  <si>
    <t>Rate 8</t>
  </si>
  <si>
    <t>Rate 9</t>
  </si>
  <si>
    <t>Rate 10</t>
  </si>
  <si>
    <t>Rate 11</t>
  </si>
  <si>
    <t>Rate 12</t>
  </si>
  <si>
    <t>Rate 13</t>
  </si>
  <si>
    <t>Rate 14</t>
  </si>
  <si>
    <t>Rate 15</t>
  </si>
  <si>
    <t>Rate 16</t>
  </si>
  <si>
    <t>Rate 17</t>
  </si>
  <si>
    <t>Rate 18</t>
  </si>
  <si>
    <t>Rate 19</t>
  </si>
  <si>
    <t>Rate 20</t>
  </si>
  <si>
    <t>Rate 21</t>
  </si>
  <si>
    <t>Rate 22</t>
  </si>
  <si>
    <t>Rate 23</t>
  </si>
  <si>
    <t>Rate 24</t>
  </si>
  <si>
    <t>Rate 25</t>
  </si>
  <si>
    <t>*This is the Unit by which the center bills users. For example, per hour, per sample, etc..</t>
  </si>
  <si>
    <t>Total Prior Year's Revenue</t>
  </si>
  <si>
    <t>*If your rates require time from staff, please ensure usage is covered by the implied FTE available from the salaries tab. See hours available below</t>
  </si>
  <si>
    <t>Maximum Billable Hours</t>
  </si>
  <si>
    <t>Available Hours</t>
  </si>
  <si>
    <t>40 hours/week * 52 weeks</t>
  </si>
  <si>
    <t>Less Holidays</t>
  </si>
  <si>
    <t>11 days paid * 8 hours/day</t>
  </si>
  <si>
    <t>Less Vacation</t>
  </si>
  <si>
    <t>Approx # of vacation days/year (in hours)</t>
  </si>
  <si>
    <t>Less Sick</t>
  </si>
  <si>
    <t>Approx # of sick days/year (in hours)</t>
  </si>
  <si>
    <t>Less Other Down Time</t>
  </si>
  <si>
    <t>Approx # of other down time hours (ex. # of meeting or lab management hours per month x 12)</t>
  </si>
  <si>
    <t>Max Total Billable Hours per FTE</t>
  </si>
  <si>
    <t>FTE from Salaries Tab - Year 1</t>
  </si>
  <si>
    <t>Hours available for rates - Year 1</t>
  </si>
  <si>
    <t>FTE from Salaries Tab - Year 2</t>
  </si>
  <si>
    <t>Hours available for rates - Year 2</t>
  </si>
  <si>
    <t>Notes:</t>
  </si>
  <si>
    <t>Year 1 Salaries &amp; Benefits</t>
  </si>
  <si>
    <t>Purpose: List personnel paid on the center and allocated S&amp;B to each rate.</t>
  </si>
  <si>
    <t>Provide the actual benefit percentages for each employee type below</t>
  </si>
  <si>
    <t>Enter Hourly Employees, Grad Students, Students in separate section below.</t>
  </si>
  <si>
    <t>Employee Type</t>
  </si>
  <si>
    <t>Ledger</t>
  </si>
  <si>
    <t>Fringe Benefit % Yr. 1</t>
  </si>
  <si>
    <t>100% of the FTE% on center needs to be allocated to the various rates.</t>
  </si>
  <si>
    <t>Instruction and Research Faculty</t>
  </si>
  <si>
    <t>50000</t>
  </si>
  <si>
    <t>01-10</t>
  </si>
  <si>
    <t>Medical Residents</t>
  </si>
  <si>
    <t>50010</t>
  </si>
  <si>
    <t>Residents and Chief Residents</t>
  </si>
  <si>
    <t>50020</t>
  </si>
  <si>
    <t>Graduate Student Appointments</t>
  </si>
  <si>
    <t>50030</t>
  </si>
  <si>
    <t>Post-Doctoral Trainees</t>
  </si>
  <si>
    <t>50040</t>
  </si>
  <si>
    <t>Classified Staff</t>
  </si>
  <si>
    <t>50050</t>
  </si>
  <si>
    <t>Professional Staff</t>
  </si>
  <si>
    <t>50060</t>
  </si>
  <si>
    <t>Professional Staff - Other Contract Staff</t>
  </si>
  <si>
    <t>50090</t>
  </si>
  <si>
    <t>Hourly, Visiting Scientists, and Overtime</t>
  </si>
  <si>
    <t>50100</t>
  </si>
  <si>
    <t>Necessary benefit percentages and growth factors are taken from the table to the right.</t>
  </si>
  <si>
    <t>Pre-Doctoral Fellows and Trainees</t>
  </si>
  <si>
    <t>50110</t>
  </si>
  <si>
    <t>01-60</t>
  </si>
  <si>
    <t>NAME</t>
  </si>
  <si>
    <t>EMPLOYEE ID NUMBER</t>
  </si>
  <si>
    <t>TITLE</t>
  </si>
  <si>
    <t>MONTHLY SALARY</t>
  </si>
  <si>
    <t>BASE SALARY (AT 100% FTE)</t>
  </si>
  <si>
    <t>BEN %</t>
  </si>
  <si>
    <t>FTE ON CENTER</t>
  </si>
  <si>
    <t>TOTAL SALARY</t>
  </si>
  <si>
    <t>TOTAL BENEFITS</t>
  </si>
  <si>
    <t>TOTAL SAL &amp; BEN ON CTR</t>
  </si>
  <si>
    <t>Center Overhead Yr. 1</t>
  </si>
  <si>
    <t>Rate 1 Yr. 1</t>
  </si>
  <si>
    <t>Rate 2 Yr. 1</t>
  </si>
  <si>
    <t>Rate 3 Yr. 1</t>
  </si>
  <si>
    <t>Rate 4 Yr. 1</t>
  </si>
  <si>
    <t>Rate 5 Yr. 1</t>
  </si>
  <si>
    <t>Rate 6 Yr. 1</t>
  </si>
  <si>
    <t>Rate 7 Yr. 1</t>
  </si>
  <si>
    <t>Rate 8 Yr. 1</t>
  </si>
  <si>
    <t>Rate 9 Yr. 1</t>
  </si>
  <si>
    <t>Rate 10 Yr. 1</t>
  </si>
  <si>
    <t>Rate 11 Yr. 1</t>
  </si>
  <si>
    <t>Rate 12 Yr. 1</t>
  </si>
  <si>
    <t>Rate 13 Yr. 1</t>
  </si>
  <si>
    <t>Rate 14 Yr. 1</t>
  </si>
  <si>
    <t>Rate 15 Yr. 1</t>
  </si>
  <si>
    <t>Rate 16 Yr. 1</t>
  </si>
  <si>
    <t>Rate 17 Yr. 1</t>
  </si>
  <si>
    <t>Rate 18 Yr. 1</t>
  </si>
  <si>
    <t>Rate 19 Yr. 1</t>
  </si>
  <si>
    <t>Rate 20 Yr. 1</t>
  </si>
  <si>
    <t>Rate 21 Yr. 1</t>
  </si>
  <si>
    <t>Rate 22 Yr. 1</t>
  </si>
  <si>
    <t>Rate 23 Yr. 1</t>
  </si>
  <si>
    <t>Rate 24 Yr. 1</t>
  </si>
  <si>
    <t>Rate 25 Yr. 1</t>
  </si>
  <si>
    <t>Percent Check</t>
  </si>
  <si>
    <t>Dollar Check</t>
  </si>
  <si>
    <t>Difference between allocated dollar and total dollar</t>
  </si>
  <si>
    <t>(should add up to 100%)</t>
  </si>
  <si>
    <t>Salaries of All Faculty and Staff</t>
  </si>
  <si>
    <t>FTE %</t>
  </si>
  <si>
    <t>Amount</t>
  </si>
  <si>
    <t>Sal</t>
  </si>
  <si>
    <t>Ben</t>
  </si>
  <si>
    <t>Direct Salaries-Faculty and Staff</t>
  </si>
  <si>
    <t>FTE Per Rate (for cost proposal information only)</t>
  </si>
  <si>
    <t>Salaries of Graduate Students, Students, and Hourly Employees</t>
  </si>
  <si>
    <t>Total Salaries Year 1</t>
  </si>
  <si>
    <t>Add additional lines as necessary</t>
  </si>
  <si>
    <t>If you have costs in the Center Overhead column please see the below note</t>
  </si>
  <si>
    <t>*Administrative and clerical salaries can be included in rates if they meet the following criteria:</t>
  </si>
  <si>
    <t>1.  There is an unlike circumstance and,</t>
  </si>
  <si>
    <t>2.  They were not included in the F&amp;A rate proposal previously (contact MAA for more information).</t>
  </si>
  <si>
    <t>* Please include a description of the unlike circumstance</t>
  </si>
  <si>
    <t>Salary Cap Summary</t>
  </si>
  <si>
    <t>Link</t>
  </si>
  <si>
    <t>Directions: Identify salaries in rate over current cap</t>
  </si>
  <si>
    <t>Employee 1</t>
  </si>
  <si>
    <t>Employee 2</t>
  </si>
  <si>
    <t xml:space="preserve"> Employee 3</t>
  </si>
  <si>
    <t>Annual Salary</t>
  </si>
  <si>
    <t>Current Salary Cap</t>
  </si>
  <si>
    <t>FTE on Center Rate</t>
  </si>
  <si>
    <t>Allowable Annual Salary on Rate Proposal</t>
  </si>
  <si>
    <t>Allowable Monthly Salary on Rate Proposal</t>
  </si>
  <si>
    <t>Year 1 Depreciation</t>
  </si>
  <si>
    <t>Year 1 Allocation Schedule</t>
  </si>
  <si>
    <t>Purpose: Calculate depreciation for equipment that costs more than $5,000 per individual item.</t>
  </si>
  <si>
    <t>Purpose: Allocate depreciation to the different rates</t>
  </si>
  <si>
    <t>Desc./Type of Equipment</t>
  </si>
  <si>
    <t>Asset ID (UW Tag No.)</t>
  </si>
  <si>
    <t>Acquisition Cost Center (Budget No.)</t>
  </si>
  <si>
    <t>Status</t>
  </si>
  <si>
    <t>Title</t>
  </si>
  <si>
    <t>Date Received (Acquisition Date (UW))</t>
  </si>
  <si>
    <t>Depr. Start Date</t>
  </si>
  <si>
    <t>Depr. End Date</t>
  </si>
  <si>
    <t>Acquisition Cost</t>
  </si>
  <si>
    <t>Amount Not Recoverable</t>
  </si>
  <si>
    <t>Total Recoverable Acquisition Cost</t>
  </si>
  <si>
    <t>Useful Life (years)</t>
  </si>
  <si>
    <t>Depr. In Proposal</t>
  </si>
  <si>
    <t>%</t>
  </si>
  <si>
    <t>Year 1 Totals</t>
  </si>
  <si>
    <t>Year 1 Other Non-Salary &amp; Non-Equipment Costs</t>
  </si>
  <si>
    <t>Purpose: To detail non-salary and non-equipment costs in rates.</t>
  </si>
  <si>
    <t>Personal Service Contracts</t>
  </si>
  <si>
    <t>Dollar check</t>
  </si>
  <si>
    <t>Difference between total allocated dollar and total dollar</t>
  </si>
  <si>
    <t>Spend Category</t>
  </si>
  <si>
    <t>Source Document</t>
  </si>
  <si>
    <t>Annual Amt</t>
  </si>
  <si>
    <t xml:space="preserve">% </t>
  </si>
  <si>
    <t>02 - PERSONAL SERVICE CONTRACTS YR. 1</t>
  </si>
  <si>
    <t>Other Contractual Services</t>
  </si>
  <si>
    <t>03 - OTHER CONTRACTUAL SERVICES YR. 1</t>
  </si>
  <si>
    <t>Travel</t>
  </si>
  <si>
    <t>04 - TRAVEL YR. 1</t>
  </si>
  <si>
    <t>Supplies</t>
  </si>
  <si>
    <t>05 - SUPPLIES YR. 1</t>
  </si>
  <si>
    <t xml:space="preserve"> Summary Sheet : Year 1</t>
  </si>
  <si>
    <t>Rate 4</t>
  </si>
  <si>
    <t>Total Allocated Dollar</t>
  </si>
  <si>
    <t>Difference between Total and Allocated</t>
  </si>
  <si>
    <t>Direct Costs</t>
  </si>
  <si>
    <t>Year 1 Total Costs</t>
  </si>
  <si>
    <t>Year 1 Total Direct Costs (Less Overhead Below)</t>
  </si>
  <si>
    <t>Salaries &amp; Wages</t>
  </si>
  <si>
    <t>Supplies &amp; Materials</t>
  </si>
  <si>
    <t>Retirement &amp; Benefits</t>
  </si>
  <si>
    <t>Depreciation (Cost Individually&gt;$5000)</t>
  </si>
  <si>
    <t>TOTALS</t>
  </si>
  <si>
    <t>Annual Direct Costs</t>
  </si>
  <si>
    <t>Annual Costs Incl. Overhead</t>
  </si>
  <si>
    <t>Overhead Year 1</t>
  </si>
  <si>
    <t>Overhead Year 2</t>
  </si>
  <si>
    <t>Overhead Costs</t>
  </si>
  <si>
    <t>Year 1 Total Overhead Costs</t>
  </si>
  <si>
    <t>Admin Salaries</t>
  </si>
  <si>
    <t>01</t>
  </si>
  <si>
    <t>02</t>
  </si>
  <si>
    <t>03</t>
  </si>
  <si>
    <t>04</t>
  </si>
  <si>
    <t>05</t>
  </si>
  <si>
    <t>Admin Retirement &amp; Benefits</t>
  </si>
  <si>
    <t>07</t>
  </si>
  <si>
    <t>15-01</t>
  </si>
  <si>
    <t>Total Center Overhead</t>
  </si>
  <si>
    <t>Prior Year Balance (Add Deficit, Subtract Surplus)</t>
  </si>
  <si>
    <t>TOTAL COSTS INCLUDING OVERHEAD and Prior Year Balance</t>
  </si>
  <si>
    <t># of Annual Units</t>
  </si>
  <si>
    <t>Unit Base</t>
  </si>
  <si>
    <t>Subsidy Received</t>
  </si>
  <si>
    <t>Subsidy Per Unit</t>
  </si>
  <si>
    <t>Internal Rate per Unit (with subsidy)</t>
  </si>
  <si>
    <t>Fully Costed Internal Rate per Unit (without subsidy)</t>
  </si>
  <si>
    <t>External Surcharge</t>
  </si>
  <si>
    <t>Institutional Overhead</t>
  </si>
  <si>
    <t>External Rate per Unit</t>
  </si>
  <si>
    <t>Additional Cost Worksheet</t>
  </si>
  <si>
    <t>Purpose: Used to identify center costs paid by non-center worktag</t>
  </si>
  <si>
    <t>Description of Cost</t>
  </si>
  <si>
    <t>In Proposal?</t>
  </si>
  <si>
    <t>Rate Proposal Cycle</t>
  </si>
  <si>
    <t>Start</t>
  </si>
  <si>
    <t>End</t>
  </si>
  <si>
    <t>Total operating expenses from</t>
  </si>
  <si>
    <t>to</t>
  </si>
  <si>
    <t>=</t>
  </si>
  <si>
    <t>Depreciation (Expense)</t>
  </si>
  <si>
    <t>60 day Working Capital</t>
  </si>
  <si>
    <t>Any surplus amount in your center's operating fund (RS100073) above this figure must be included in the rate via cell B42 on the summary tabs</t>
  </si>
  <si>
    <t>To obtain these figures, run the R1300 report in workday for your last year's rate cycle using the below critera</t>
  </si>
  <si>
    <t>Repeat by:</t>
  </si>
  <si>
    <t>Resource</t>
  </si>
  <si>
    <t xml:space="preserve">Company: </t>
  </si>
  <si>
    <t>Your center's company</t>
  </si>
  <si>
    <t>Period</t>
  </si>
  <si>
    <t>Last month of prior cycle</t>
  </si>
  <si>
    <t>Time Period</t>
  </si>
  <si>
    <t>"Last 12 Periods"</t>
  </si>
  <si>
    <t>Worktags</t>
  </si>
  <si>
    <t>Your CC number</t>
  </si>
  <si>
    <t>Additional options</t>
  </si>
  <si>
    <t>Exclude Pro forma journals, Include payroll details, exclude allocation journals</t>
  </si>
  <si>
    <t>Book</t>
  </si>
  <si>
    <t>Financial reporting</t>
  </si>
  <si>
    <t>In cell H3, enter the number from the "Total Expenditures" row in the RS100073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</si>
</sst>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
    <numFmt numFmtId="165" formatCode="_(* #,##0_);_(* \(#,##0\);_(* &quot;-&quot;??_);_(@_)"/>
    <numFmt numFmtId="166" formatCode="_([$$-409]* #,##0_);_([$$-409]* \(#,##0\);_([$$-409]* &quot;-&quot;??_);_(@_)"/>
    <numFmt numFmtId="167" formatCode="&quot;$&quot;#,##0.00"/>
  </numFmts>
  <fonts count="44" x14ac:knownFonts="1">
    <font>
      <sz val="11"/>
      <color theme="1"/>
      <name val="Calibri"/>
      <family val="2"/>
      <scheme val="minor"/>
    </font>
    <font>
      <sz val="11"/>
      <name val="Times New Roman"/>
      <family val="1"/>
    </font>
    <font>
      <b/>
      <sz val="12"/>
      <color theme="1"/>
      <name val="Times New Roman"/>
      <family val="1"/>
    </font>
    <font>
      <sz val="12"/>
      <color theme="1"/>
      <name val="Times New Roman"/>
      <family val="1"/>
    </font>
    <font>
      <b/>
      <i/>
      <sz val="16"/>
      <color theme="1"/>
      <name val="Times New Roman"/>
      <family val="1"/>
    </font>
    <font>
      <sz val="12"/>
      <name val="Times New Roman"/>
      <family val="1"/>
    </font>
    <font>
      <b/>
      <sz val="11"/>
      <color theme="1"/>
      <name val="Calibri"/>
      <family val="2"/>
      <scheme val="minor"/>
    </font>
    <font>
      <b/>
      <sz val="11"/>
      <color theme="1"/>
      <name val="Times New Roman"/>
      <family val="1"/>
    </font>
    <font>
      <sz val="9"/>
      <color indexed="81"/>
      <name val="Tahoma"/>
      <family val="2"/>
    </font>
    <font>
      <b/>
      <sz val="9"/>
      <color indexed="81"/>
      <name val="Tahoma"/>
      <family val="2"/>
    </font>
    <font>
      <sz val="11"/>
      <color theme="1"/>
      <name val="Times New Roman"/>
      <family val="1"/>
    </font>
    <font>
      <u/>
      <sz val="11"/>
      <color theme="10"/>
      <name val="Calibri"/>
      <family val="2"/>
      <scheme val="minor"/>
    </font>
    <font>
      <sz val="11"/>
      <color rgb="FFFF0000"/>
      <name val="Times New Roman"/>
      <family val="1"/>
    </font>
    <font>
      <sz val="11"/>
      <color theme="1"/>
      <name val="Calibri"/>
      <family val="2"/>
      <scheme val="minor"/>
    </font>
    <font>
      <i/>
      <sz val="16"/>
      <color theme="1"/>
      <name val="Times New Roman"/>
      <family val="1"/>
    </font>
    <font>
      <b/>
      <i/>
      <sz val="11"/>
      <color theme="1"/>
      <name val="Times New Roman"/>
      <family val="1"/>
    </font>
    <font>
      <b/>
      <sz val="10"/>
      <color theme="1"/>
      <name val="Times New Roman"/>
      <family val="1"/>
    </font>
    <font>
      <b/>
      <sz val="11"/>
      <name val="Times New Roman"/>
      <family val="1"/>
    </font>
    <font>
      <b/>
      <sz val="16"/>
      <color theme="1"/>
      <name val="Times New Roman"/>
      <family val="1"/>
    </font>
    <font>
      <sz val="16"/>
      <color theme="1"/>
      <name val="Times New Roman"/>
      <family val="1"/>
    </font>
    <font>
      <sz val="11"/>
      <color rgb="FF000000"/>
      <name val="Times New Roman"/>
      <family val="1"/>
    </font>
    <font>
      <sz val="11"/>
      <color theme="0"/>
      <name val="Times New Roman"/>
      <family val="1"/>
    </font>
    <font>
      <b/>
      <sz val="11"/>
      <color theme="0"/>
      <name val="Times New Roman"/>
      <family val="1"/>
    </font>
    <font>
      <sz val="11"/>
      <name val="Calibri"/>
      <family val="2"/>
      <scheme val="minor"/>
    </font>
    <font>
      <u/>
      <sz val="12"/>
      <color theme="10"/>
      <name val="Times New Roman"/>
      <family val="1"/>
    </font>
    <font>
      <vertAlign val="superscript"/>
      <sz val="12"/>
      <color theme="1"/>
      <name val="Times New Roman"/>
      <family val="1"/>
    </font>
    <font>
      <b/>
      <sz val="11"/>
      <name val="Calibri"/>
      <family val="2"/>
      <scheme val="minor"/>
    </font>
    <font>
      <b/>
      <u/>
      <sz val="11"/>
      <color theme="1"/>
      <name val="Calibri"/>
      <family val="2"/>
      <scheme val="minor"/>
    </font>
    <font>
      <sz val="9"/>
      <color indexed="81"/>
      <name val="Tahoma"/>
      <charset val="1"/>
    </font>
    <font>
      <b/>
      <sz val="9"/>
      <color indexed="81"/>
      <name val="Tahoma"/>
      <charset val="1"/>
    </font>
    <font>
      <sz val="9"/>
      <color theme="1"/>
      <name val="Times New Roman"/>
      <family val="1"/>
    </font>
    <font>
      <b/>
      <sz val="8"/>
      <color theme="1"/>
      <name val="Times New Roman"/>
      <family val="1"/>
    </font>
    <font>
      <sz val="8"/>
      <name val="Times New Roman"/>
      <family val="1"/>
    </font>
    <font>
      <b/>
      <sz val="8"/>
      <name val="Times New Roman"/>
      <family val="1"/>
    </font>
    <font>
      <sz val="8"/>
      <color theme="1"/>
      <name val="Times New Roman"/>
      <family val="1"/>
    </font>
    <font>
      <sz val="7.5"/>
      <color theme="1"/>
      <name val="Times New Roman"/>
      <family val="1"/>
    </font>
    <font>
      <sz val="14"/>
      <color theme="1"/>
      <name val="Times New Roman"/>
      <family val="1"/>
    </font>
    <font>
      <b/>
      <sz val="16"/>
      <color theme="1"/>
      <name val="Calibri"/>
      <family val="2"/>
      <scheme val="minor"/>
    </font>
    <font>
      <u/>
      <sz val="11"/>
      <color theme="10"/>
      <name val="Times New Roman"/>
      <family val="1"/>
    </font>
    <font>
      <b/>
      <sz val="11"/>
      <color rgb="FFFA7D00"/>
      <name val="Calibri"/>
      <scheme val="minor"/>
    </font>
    <font>
      <sz val="10"/>
      <name val="Arial"/>
    </font>
    <font>
      <b/>
      <sz val="11"/>
      <color theme="1" tint="0.249977111117893"/>
      <name val="Calibri"/>
      <family val="2"/>
      <scheme val="minor"/>
    </font>
    <font>
      <sz val="10"/>
      <name val="Arial"/>
      <family val="2"/>
    </font>
    <font>
      <b/>
      <sz val="11"/>
      <color rgb="FFFA7D00"/>
      <name val="Calibri"/>
      <family val="2"/>
    </font>
  </fonts>
  <fills count="28">
    <fill>
      <patternFill patternType="none"/>
    </fill>
    <fill>
      <patternFill patternType="gray125"/>
    </fill>
    <fill>
      <patternFill patternType="solid">
        <fgColor theme="2" tint="-9.9978637043366805E-2"/>
        <bgColor indexed="64"/>
      </patternFill>
    </fill>
    <fill>
      <patternFill patternType="solid">
        <fgColor rgb="FFFFFF99"/>
        <bgColor indexed="64"/>
      </patternFill>
    </fill>
    <fill>
      <patternFill patternType="solid">
        <fgColor rgb="FFCC99FF"/>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rgb="FFCCCCFF"/>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4" tint="0.59999389629810485"/>
        <bgColor indexed="64"/>
      </patternFill>
    </fill>
    <fill>
      <patternFill patternType="solid">
        <fgColor rgb="FF66FF66"/>
        <bgColor indexed="64"/>
      </patternFill>
    </fill>
    <fill>
      <patternFill patternType="solid">
        <fgColor theme="7" tint="0.79998168889431442"/>
        <bgColor indexed="64"/>
      </patternFill>
    </fill>
    <fill>
      <patternFill patternType="solid">
        <fgColor rgb="FFFFFFCC"/>
        <bgColor indexed="64"/>
      </patternFill>
    </fill>
    <fill>
      <patternFill patternType="solid">
        <fgColor rgb="FF0070C0"/>
        <bgColor indexed="64"/>
      </patternFill>
    </fill>
    <fill>
      <patternFill patternType="solid">
        <fgColor rgb="FFFFFF00"/>
        <bgColor indexed="64"/>
      </patternFill>
    </fill>
    <fill>
      <patternFill patternType="solid">
        <fgColor rgb="FFF2F2F2"/>
      </patternFill>
    </fill>
    <fill>
      <patternFill patternType="solid">
        <fgColor rgb="FFFFFF00"/>
        <bgColor rgb="FF000000"/>
      </patternFill>
    </fill>
    <fill>
      <patternFill patternType="solid">
        <fgColor rgb="FFF2F2F2"/>
        <bgColor rgb="FFFFFFFF"/>
      </patternFill>
    </fill>
  </fills>
  <borders count="8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000000"/>
      </top>
      <bottom style="thin">
        <color rgb="FF7F7F7F"/>
      </bottom>
      <diagonal/>
    </border>
    <border>
      <left style="thin">
        <color rgb="FF7F7F7F"/>
      </left>
      <right/>
      <top style="thin">
        <color rgb="FF000000"/>
      </top>
      <bottom/>
      <diagonal/>
    </border>
    <border>
      <left/>
      <right style="thin">
        <color rgb="FF7F7F7F"/>
      </right>
      <top style="thin">
        <color rgb="FF000000"/>
      </top>
      <bottom/>
      <diagonal/>
    </border>
    <border>
      <left style="medium">
        <color rgb="FF000000"/>
      </left>
      <right/>
      <top style="medium">
        <color rgb="FF000000"/>
      </top>
      <bottom/>
      <diagonal/>
    </border>
    <border>
      <left style="thin">
        <color rgb="FF7F7F7F"/>
      </left>
      <right/>
      <top/>
      <bottom style="thin">
        <color rgb="FF7F7F7F"/>
      </bottom>
      <diagonal/>
    </border>
    <border>
      <left/>
      <right style="thin">
        <color rgb="FF7F7F7F"/>
      </right>
      <top/>
      <bottom style="thin">
        <color rgb="FF7F7F7F"/>
      </bottom>
      <diagonal/>
    </border>
    <border>
      <left style="medium">
        <color rgb="FF000000"/>
      </left>
      <right/>
      <top/>
      <bottom style="medium">
        <color rgb="FF000000"/>
      </bottom>
      <diagonal/>
    </border>
    <border>
      <left/>
      <right style="thin">
        <color rgb="FF000000"/>
      </right>
      <top/>
      <bottom/>
      <diagonal/>
    </border>
    <border>
      <left/>
      <right style="thin">
        <color rgb="FF000000"/>
      </right>
      <top/>
      <bottom style="thin">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7">
    <xf numFmtId="0" fontId="0" fillId="0" borderId="0"/>
    <xf numFmtId="0" fontId="1" fillId="0" borderId="0"/>
    <xf numFmtId="0" fontId="11" fillId="0" borderId="0" applyNumberForma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4" fontId="13" fillId="0" borderId="0" applyFont="0" applyFill="0" applyBorder="0" applyAlignment="0" applyProtection="0"/>
    <xf numFmtId="0" fontId="39" fillId="25" borderId="63" applyNumberFormat="0" applyAlignment="0" applyProtection="0"/>
  </cellStyleXfs>
  <cellXfs count="504">
    <xf numFmtId="0" fontId="0" fillId="0" borderId="0" xfId="0"/>
    <xf numFmtId="0" fontId="3" fillId="0" borderId="0" xfId="0" applyFont="1"/>
    <xf numFmtId="0" fontId="2" fillId="0" borderId="0" xfId="0" applyFont="1"/>
    <xf numFmtId="0" fontId="3" fillId="3" borderId="9" xfId="0" applyFont="1" applyFill="1" applyBorder="1"/>
    <xf numFmtId="0" fontId="3" fillId="4" borderId="9" xfId="0" applyFont="1" applyFill="1" applyBorder="1"/>
    <xf numFmtId="0" fontId="5" fillId="6" borderId="11" xfId="0" applyFont="1" applyFill="1" applyBorder="1"/>
    <xf numFmtId="0" fontId="10" fillId="0" borderId="0" xfId="0" applyFont="1"/>
    <xf numFmtId="0" fontId="7" fillId="0" borderId="15" xfId="0" applyFont="1" applyBorder="1" applyAlignment="1">
      <alignment horizontal="center" vertical="center"/>
    </xf>
    <xf numFmtId="0" fontId="7" fillId="3" borderId="15" xfId="0" applyFont="1" applyFill="1" applyBorder="1" applyProtection="1">
      <protection locked="0"/>
    </xf>
    <xf numFmtId="165" fontId="10" fillId="3" borderId="15" xfId="3" applyNumberFormat="1" applyFont="1" applyFill="1" applyBorder="1" applyProtection="1">
      <protection locked="0"/>
    </xf>
    <xf numFmtId="0" fontId="7" fillId="3" borderId="16" xfId="0" applyFont="1" applyFill="1" applyBorder="1" applyAlignment="1" applyProtection="1">
      <alignment horizontal="center" vertical="center"/>
      <protection locked="0"/>
    </xf>
    <xf numFmtId="0" fontId="10" fillId="5" borderId="1" xfId="0" applyFont="1" applyFill="1" applyBorder="1" applyProtection="1">
      <protection locked="0"/>
    </xf>
    <xf numFmtId="43" fontId="10" fillId="2" borderId="29" xfId="3" applyFont="1" applyFill="1" applyBorder="1" applyProtection="1">
      <protection locked="0"/>
    </xf>
    <xf numFmtId="0" fontId="10" fillId="0" borderId="0" xfId="0" applyFont="1" applyProtection="1">
      <protection locked="0"/>
    </xf>
    <xf numFmtId="0" fontId="4" fillId="0" borderId="0" xfId="0" applyFont="1" applyAlignment="1" applyProtection="1">
      <alignment horizontal="center" vertical="center"/>
      <protection locked="0"/>
    </xf>
    <xf numFmtId="0" fontId="0" fillId="0" borderId="0" xfId="0" applyProtection="1">
      <protection locked="0"/>
    </xf>
    <xf numFmtId="0" fontId="0" fillId="0" borderId="0" xfId="0" applyAlignment="1" applyProtection="1">
      <alignment vertical="center"/>
      <protection locked="0"/>
    </xf>
    <xf numFmtId="0" fontId="7" fillId="3" borderId="33" xfId="0" applyFont="1" applyFill="1" applyBorder="1" applyAlignment="1" applyProtection="1">
      <alignment horizontal="center"/>
      <protection locked="0"/>
    </xf>
    <xf numFmtId="0" fontId="7" fillId="3" borderId="33" xfId="0" applyFont="1" applyFill="1" applyBorder="1" applyAlignment="1" applyProtection="1">
      <alignment horizontal="right"/>
      <protection locked="0"/>
    </xf>
    <xf numFmtId="0" fontId="7" fillId="4" borderId="33" xfId="0" applyFont="1" applyFill="1" applyBorder="1" applyProtection="1">
      <protection locked="0"/>
    </xf>
    <xf numFmtId="9" fontId="0" fillId="0" borderId="29" xfId="4" applyFont="1" applyBorder="1" applyProtection="1">
      <protection locked="0"/>
    </xf>
    <xf numFmtId="165" fontId="0" fillId="0" borderId="0" xfId="3" applyNumberFormat="1" applyFont="1" applyProtection="1">
      <protection locked="0"/>
    </xf>
    <xf numFmtId="0" fontId="2" fillId="0" borderId="0" xfId="0" applyFont="1" applyAlignment="1" applyProtection="1">
      <alignment horizontal="center" vertical="center"/>
      <protection locked="0"/>
    </xf>
    <xf numFmtId="165" fontId="0" fillId="0" borderId="0" xfId="3" applyNumberFormat="1" applyFont="1" applyFill="1" applyBorder="1" applyProtection="1">
      <protection locked="0"/>
    </xf>
    <xf numFmtId="0" fontId="10" fillId="3" borderId="0" xfId="0" applyFont="1" applyFill="1" applyProtection="1">
      <protection locked="0"/>
    </xf>
    <xf numFmtId="9" fontId="0" fillId="9" borderId="29" xfId="0" applyNumberFormat="1" applyFill="1" applyBorder="1"/>
    <xf numFmtId="43" fontId="0" fillId="9" borderId="29" xfId="0" applyNumberFormat="1" applyFill="1" applyBorder="1"/>
    <xf numFmtId="165" fontId="0" fillId="0" borderId="15" xfId="3" applyNumberFormat="1" applyFont="1" applyBorder="1" applyProtection="1"/>
    <xf numFmtId="43" fontId="0" fillId="0" borderId="29" xfId="3" applyFont="1" applyBorder="1" applyProtection="1"/>
    <xf numFmtId="0" fontId="4" fillId="0" borderId="0" xfId="0" applyFont="1" applyProtection="1">
      <protection locked="0"/>
    </xf>
    <xf numFmtId="0" fontId="10" fillId="0" borderId="0" xfId="0" applyFont="1" applyAlignment="1" applyProtection="1">
      <alignment horizontal="left" vertical="center"/>
      <protection locked="0"/>
    </xf>
    <xf numFmtId="0" fontId="10" fillId="0" borderId="0" xfId="0" applyFont="1" applyAlignment="1" applyProtection="1">
      <alignment vertical="center" wrapText="1"/>
      <protection locked="0"/>
    </xf>
    <xf numFmtId="0" fontId="7" fillId="3" borderId="38" xfId="0" applyFont="1" applyFill="1" applyBorder="1" applyAlignment="1" applyProtection="1">
      <alignment horizontal="center" vertical="center"/>
      <protection locked="0"/>
    </xf>
    <xf numFmtId="0" fontId="7" fillId="3" borderId="38" xfId="0" applyFont="1" applyFill="1" applyBorder="1" applyAlignment="1" applyProtection="1">
      <alignment horizontal="center" vertical="center" wrapText="1"/>
      <protection locked="0"/>
    </xf>
    <xf numFmtId="0" fontId="7" fillId="3" borderId="40" xfId="0" applyFont="1" applyFill="1" applyBorder="1" applyAlignment="1" applyProtection="1">
      <alignment horizontal="center" vertical="center" wrapText="1"/>
      <protection locked="0"/>
    </xf>
    <xf numFmtId="0" fontId="7" fillId="4" borderId="38" xfId="0" applyFont="1" applyFill="1" applyBorder="1" applyAlignment="1" applyProtection="1">
      <alignment horizontal="center" vertical="center" wrapText="1"/>
      <protection locked="0"/>
    </xf>
    <xf numFmtId="0" fontId="7" fillId="4" borderId="39" xfId="0" applyFont="1" applyFill="1" applyBorder="1" applyAlignment="1" applyProtection="1">
      <alignment horizontal="center" vertical="center" wrapText="1"/>
      <protection locked="0"/>
    </xf>
    <xf numFmtId="0" fontId="7" fillId="3" borderId="22" xfId="0" applyFont="1" applyFill="1" applyBorder="1" applyAlignment="1" applyProtection="1">
      <alignment horizontal="right" vertical="center"/>
      <protection locked="0"/>
    </xf>
    <xf numFmtId="0" fontId="7" fillId="4" borderId="38" xfId="0" applyFont="1" applyFill="1" applyBorder="1" applyAlignment="1" applyProtection="1">
      <alignment horizontal="center" vertical="center"/>
      <protection locked="0"/>
    </xf>
    <xf numFmtId="0" fontId="7" fillId="3" borderId="38" xfId="0" applyFont="1" applyFill="1" applyBorder="1" applyAlignment="1" applyProtection="1">
      <alignment horizontal="right" vertical="center"/>
      <protection locked="0"/>
    </xf>
    <xf numFmtId="0" fontId="7" fillId="4" borderId="23" xfId="0" applyFont="1" applyFill="1" applyBorder="1" applyAlignment="1" applyProtection="1">
      <alignment horizontal="center" vertical="center"/>
      <protection locked="0"/>
    </xf>
    <xf numFmtId="0" fontId="0" fillId="0" borderId="33" xfId="0" applyBorder="1" applyProtection="1">
      <protection locked="0"/>
    </xf>
    <xf numFmtId="165" fontId="0" fillId="0" borderId="33" xfId="3" applyNumberFormat="1" applyFont="1" applyBorder="1" applyProtection="1">
      <protection locked="0"/>
    </xf>
    <xf numFmtId="9" fontId="0" fillId="0" borderId="43" xfId="0" applyNumberFormat="1" applyBorder="1" applyProtection="1">
      <protection locked="0"/>
    </xf>
    <xf numFmtId="9" fontId="0" fillId="0" borderId="33" xfId="0" applyNumberFormat="1" applyBorder="1" applyProtection="1">
      <protection locked="0"/>
    </xf>
    <xf numFmtId="0" fontId="0" fillId="0" borderId="29" xfId="0" applyBorder="1" applyProtection="1">
      <protection locked="0"/>
    </xf>
    <xf numFmtId="165" fontId="0" fillId="0" borderId="29" xfId="3" applyNumberFormat="1" applyFont="1" applyBorder="1" applyProtection="1">
      <protection locked="0"/>
    </xf>
    <xf numFmtId="9" fontId="0" fillId="0" borderId="9" xfId="0" applyNumberFormat="1" applyBorder="1" applyProtection="1">
      <protection locked="0"/>
    </xf>
    <xf numFmtId="9" fontId="0" fillId="0" borderId="29" xfId="0" applyNumberFormat="1" applyBorder="1" applyProtection="1">
      <protection locked="0"/>
    </xf>
    <xf numFmtId="0" fontId="0" fillId="3" borderId="0" xfId="0" applyFill="1" applyProtection="1">
      <protection locked="0"/>
    </xf>
    <xf numFmtId="165" fontId="0" fillId="0" borderId="15" xfId="3" applyNumberFormat="1" applyFont="1" applyFill="1" applyBorder="1" applyProtection="1"/>
    <xf numFmtId="165" fontId="0" fillId="2" borderId="29" xfId="0" applyNumberFormat="1" applyFill="1" applyBorder="1"/>
    <xf numFmtId="165" fontId="0" fillId="0" borderId="33" xfId="0" applyNumberFormat="1" applyBorder="1"/>
    <xf numFmtId="9" fontId="0" fillId="2" borderId="33" xfId="4" applyFont="1" applyFill="1" applyBorder="1" applyProtection="1"/>
    <xf numFmtId="165" fontId="0" fillId="2" borderId="33" xfId="0" applyNumberFormat="1" applyFill="1" applyBorder="1"/>
    <xf numFmtId="165" fontId="0" fillId="0" borderId="29" xfId="0" applyNumberFormat="1" applyBorder="1"/>
    <xf numFmtId="165" fontId="0" fillId="0" borderId="44" xfId="0" applyNumberFormat="1" applyBorder="1"/>
    <xf numFmtId="165" fontId="0" fillId="0" borderId="24" xfId="0" applyNumberFormat="1" applyBorder="1"/>
    <xf numFmtId="0" fontId="7" fillId="3" borderId="9"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16" fillId="3" borderId="41" xfId="0" applyFont="1" applyFill="1" applyBorder="1" applyAlignment="1" applyProtection="1">
      <alignment horizontal="center" vertical="center"/>
      <protection locked="0"/>
    </xf>
    <xf numFmtId="0" fontId="16" fillId="4" borderId="42" xfId="0" applyFont="1" applyFill="1" applyBorder="1" applyAlignment="1" applyProtection="1">
      <alignment horizontal="center" vertical="center"/>
      <protection locked="0"/>
    </xf>
    <xf numFmtId="0" fontId="16" fillId="3" borderId="42" xfId="0" applyFont="1" applyFill="1" applyBorder="1" applyAlignment="1" applyProtection="1">
      <alignment horizontal="center" vertical="center"/>
      <protection locked="0"/>
    </xf>
    <xf numFmtId="0" fontId="16" fillId="4" borderId="46" xfId="0" applyFont="1" applyFill="1" applyBorder="1" applyAlignment="1" applyProtection="1">
      <alignment horizontal="center" vertical="center"/>
      <protection locked="0"/>
    </xf>
    <xf numFmtId="0" fontId="7" fillId="0" borderId="0" xfId="0" applyFont="1" applyAlignment="1" applyProtection="1">
      <alignment horizontal="center"/>
      <protection locked="0"/>
    </xf>
    <xf numFmtId="165" fontId="3" fillId="0" borderId="0" xfId="0" applyNumberFormat="1" applyFont="1" applyProtection="1">
      <protection locked="0"/>
    </xf>
    <xf numFmtId="0" fontId="3" fillId="0" borderId="0" xfId="0" applyFont="1" applyProtection="1">
      <protection locked="0"/>
    </xf>
    <xf numFmtId="0" fontId="10" fillId="0" borderId="28" xfId="0" applyFont="1" applyBorder="1" applyProtection="1">
      <protection locked="0"/>
    </xf>
    <xf numFmtId="0" fontId="7" fillId="0" borderId="33" xfId="0" applyFont="1" applyBorder="1" applyAlignment="1" applyProtection="1">
      <alignment horizontal="center"/>
      <protection locked="0"/>
    </xf>
    <xf numFmtId="0" fontId="10" fillId="0" borderId="33" xfId="0" applyFont="1" applyBorder="1" applyAlignment="1" applyProtection="1">
      <alignment horizontal="center"/>
      <protection locked="0"/>
    </xf>
    <xf numFmtId="0" fontId="7" fillId="0" borderId="29" xfId="0" applyFont="1" applyBorder="1" applyAlignment="1" applyProtection="1">
      <alignment horizontal="center"/>
      <protection locked="0"/>
    </xf>
    <xf numFmtId="0" fontId="10" fillId="0" borderId="29" xfId="0" applyFont="1" applyBorder="1" applyAlignment="1" applyProtection="1">
      <alignment horizontal="center"/>
      <protection locked="0"/>
    </xf>
    <xf numFmtId="0" fontId="10" fillId="3" borderId="0" xfId="0" applyFont="1" applyFill="1" applyAlignment="1" applyProtection="1">
      <alignment horizontal="left"/>
      <protection locked="0"/>
    </xf>
    <xf numFmtId="49" fontId="0" fillId="0" borderId="29" xfId="0" applyNumberFormat="1" applyBorder="1" applyProtection="1">
      <protection locked="0"/>
    </xf>
    <xf numFmtId="0" fontId="10" fillId="0" borderId="0" xfId="0" applyFont="1" applyAlignment="1" applyProtection="1">
      <alignment vertical="center"/>
      <protection locked="0"/>
    </xf>
    <xf numFmtId="0" fontId="10" fillId="0" borderId="29" xfId="0" applyFont="1" applyBorder="1" applyProtection="1">
      <protection locked="0"/>
    </xf>
    <xf numFmtId="49" fontId="10" fillId="0" borderId="29" xfId="0" applyNumberFormat="1" applyFont="1" applyBorder="1" applyProtection="1">
      <protection locked="0"/>
    </xf>
    <xf numFmtId="165" fontId="10" fillId="0" borderId="15" xfId="0" applyNumberFormat="1" applyFont="1" applyBorder="1"/>
    <xf numFmtId="0" fontId="10" fillId="7" borderId="0" xfId="0" applyFont="1" applyFill="1" applyProtection="1">
      <protection locked="0"/>
    </xf>
    <xf numFmtId="0" fontId="10" fillId="7" borderId="33" xfId="0" applyFont="1" applyFill="1" applyBorder="1" applyProtection="1">
      <protection locked="0"/>
    </xf>
    <xf numFmtId="0" fontId="7" fillId="0" borderId="0" xfId="0" applyFont="1" applyProtection="1">
      <protection locked="0"/>
    </xf>
    <xf numFmtId="165" fontId="10" fillId="0" borderId="0" xfId="3" applyNumberFormat="1" applyFont="1" applyProtection="1">
      <protection locked="0"/>
    </xf>
    <xf numFmtId="165" fontId="10" fillId="0" borderId="15" xfId="3" applyNumberFormat="1" applyFont="1" applyBorder="1" applyProtection="1"/>
    <xf numFmtId="165" fontId="3" fillId="0" borderId="15" xfId="3" applyNumberFormat="1" applyFont="1" applyBorder="1" applyProtection="1"/>
    <xf numFmtId="49" fontId="0" fillId="0" borderId="33" xfId="0" applyNumberFormat="1" applyBorder="1" applyProtection="1">
      <protection locked="0"/>
    </xf>
    <xf numFmtId="0" fontId="7" fillId="3" borderId="22" xfId="0" applyFont="1" applyFill="1" applyBorder="1" applyAlignment="1" applyProtection="1">
      <alignment horizontal="center" vertical="center" wrapText="1"/>
      <protection locked="0"/>
    </xf>
    <xf numFmtId="14" fontId="0" fillId="0" borderId="29" xfId="0" applyNumberFormat="1" applyBorder="1" applyProtection="1">
      <protection locked="0"/>
    </xf>
    <xf numFmtId="14" fontId="23" fillId="0" borderId="33" xfId="0" applyNumberFormat="1" applyFont="1" applyBorder="1" applyAlignment="1" applyProtection="1">
      <alignment horizontal="right"/>
      <protection locked="0"/>
    </xf>
    <xf numFmtId="0" fontId="0" fillId="0" borderId="0" xfId="0" applyAlignment="1" applyProtection="1">
      <alignment horizontal="right"/>
      <protection locked="0"/>
    </xf>
    <xf numFmtId="49" fontId="0" fillId="0" borderId="0" xfId="0" applyNumberFormat="1" applyProtection="1">
      <protection locked="0"/>
    </xf>
    <xf numFmtId="0" fontId="10" fillId="6" borderId="0" xfId="0" applyFont="1" applyFill="1" applyAlignment="1" applyProtection="1">
      <alignment horizontal="left" vertical="center"/>
      <protection locked="0"/>
    </xf>
    <xf numFmtId="0" fontId="10" fillId="6" borderId="0" xfId="0" applyFont="1" applyFill="1" applyAlignment="1" applyProtection="1">
      <alignment vertical="center"/>
      <protection locked="0"/>
    </xf>
    <xf numFmtId="0" fontId="10" fillId="6" borderId="0" xfId="0" applyFont="1" applyFill="1" applyProtection="1">
      <protection locked="0"/>
    </xf>
    <xf numFmtId="165" fontId="0" fillId="2" borderId="33" xfId="3" applyNumberFormat="1" applyFont="1" applyFill="1" applyBorder="1" applyProtection="1"/>
    <xf numFmtId="165" fontId="0" fillId="2" borderId="29" xfId="3" applyNumberFormat="1" applyFont="1" applyFill="1" applyBorder="1" applyProtection="1"/>
    <xf numFmtId="165" fontId="0" fillId="9" borderId="29" xfId="3" applyNumberFormat="1" applyFont="1" applyFill="1" applyBorder="1" applyProtection="1"/>
    <xf numFmtId="0" fontId="10" fillId="0" borderId="0" xfId="0" applyFont="1" applyAlignment="1" applyProtection="1">
      <alignment horizontal="right"/>
      <protection locked="0"/>
    </xf>
    <xf numFmtId="9" fontId="10" fillId="0" borderId="29" xfId="4" applyFont="1" applyBorder="1" applyProtection="1">
      <protection locked="0"/>
    </xf>
    <xf numFmtId="9" fontId="10" fillId="0" borderId="9" xfId="0" applyNumberFormat="1" applyFont="1" applyBorder="1" applyProtection="1">
      <protection locked="0"/>
    </xf>
    <xf numFmtId="165" fontId="10" fillId="0" borderId="29" xfId="3" applyNumberFormat="1" applyFont="1" applyBorder="1" applyProtection="1"/>
    <xf numFmtId="9" fontId="10" fillId="0" borderId="29" xfId="0" applyNumberFormat="1" applyFont="1" applyBorder="1" applyProtection="1">
      <protection locked="0"/>
    </xf>
    <xf numFmtId="165" fontId="10" fillId="0" borderId="24" xfId="3" applyNumberFormat="1" applyFont="1" applyBorder="1" applyProtection="1"/>
    <xf numFmtId="9" fontId="10" fillId="0" borderId="11" xfId="0" applyNumberFormat="1" applyFont="1" applyBorder="1" applyProtection="1">
      <protection locked="0"/>
    </xf>
    <xf numFmtId="165" fontId="10" fillId="0" borderId="30" xfId="3" applyNumberFormat="1" applyFont="1" applyBorder="1" applyProtection="1"/>
    <xf numFmtId="9" fontId="10" fillId="0" borderId="30" xfId="0" applyNumberFormat="1" applyFont="1" applyBorder="1" applyProtection="1">
      <protection locked="0"/>
    </xf>
    <xf numFmtId="165" fontId="10" fillId="0" borderId="25" xfId="3" applyNumberFormat="1" applyFont="1" applyBorder="1" applyProtection="1"/>
    <xf numFmtId="165" fontId="10" fillId="12" borderId="29" xfId="3" applyNumberFormat="1" applyFont="1" applyFill="1" applyBorder="1" applyProtection="1"/>
    <xf numFmtId="0" fontId="7" fillId="4" borderId="1" xfId="0" applyFont="1" applyFill="1" applyBorder="1" applyAlignment="1" applyProtection="1">
      <alignment horizontal="center"/>
      <protection locked="0"/>
    </xf>
    <xf numFmtId="0" fontId="7" fillId="9" borderId="27" xfId="0" applyFont="1" applyFill="1" applyBorder="1" applyAlignment="1" applyProtection="1">
      <alignment horizontal="center" vertical="center"/>
      <protection locked="0"/>
    </xf>
    <xf numFmtId="0" fontId="10" fillId="9" borderId="15" xfId="0" applyFont="1" applyFill="1" applyBorder="1" applyProtection="1">
      <protection locked="0"/>
    </xf>
    <xf numFmtId="0" fontId="2" fillId="3" borderId="20" xfId="0" applyFont="1" applyFill="1" applyBorder="1" applyAlignment="1" applyProtection="1">
      <alignment horizontal="center" vertical="center" wrapText="1"/>
      <protection locked="0"/>
    </xf>
    <xf numFmtId="0" fontId="10" fillId="7" borderId="16" xfId="0" applyFont="1" applyFill="1" applyBorder="1" applyProtection="1">
      <protection locked="0"/>
    </xf>
    <xf numFmtId="0" fontId="10" fillId="7" borderId="28" xfId="0" applyFont="1" applyFill="1" applyBorder="1" applyProtection="1">
      <protection locked="0"/>
    </xf>
    <xf numFmtId="0" fontId="10" fillId="7" borderId="17" xfId="0" applyFont="1" applyFill="1" applyBorder="1" applyProtection="1">
      <protection locked="0"/>
    </xf>
    <xf numFmtId="0" fontId="2" fillId="4" borderId="21" xfId="0" applyFont="1" applyFill="1" applyBorder="1" applyAlignment="1" applyProtection="1">
      <alignment horizontal="center" vertical="center" wrapText="1"/>
      <protection locked="0"/>
    </xf>
    <xf numFmtId="0" fontId="2" fillId="19" borderId="23" xfId="0" applyFont="1" applyFill="1" applyBorder="1" applyAlignment="1" applyProtection="1">
      <alignment horizontal="center" vertical="center" wrapText="1"/>
      <protection locked="0"/>
    </xf>
    <xf numFmtId="44" fontId="10" fillId="0" borderId="29" xfId="5" applyFont="1" applyBorder="1" applyProtection="1">
      <protection locked="0"/>
    </xf>
    <xf numFmtId="44" fontId="10" fillId="0" borderId="29" xfId="5" applyFont="1" applyBorder="1" applyProtection="1"/>
    <xf numFmtId="164" fontId="10" fillId="0" borderId="29" xfId="0" applyNumberFormat="1" applyFont="1" applyBorder="1"/>
    <xf numFmtId="165" fontId="10" fillId="0" borderId="4" xfId="3" applyNumberFormat="1" applyFont="1" applyBorder="1" applyProtection="1"/>
    <xf numFmtId="0" fontId="7" fillId="0" borderId="15" xfId="0" applyFont="1" applyBorder="1" applyAlignment="1">
      <alignment horizontal="center" vertical="center" wrapText="1"/>
    </xf>
    <xf numFmtId="165" fontId="0" fillId="0" borderId="33" xfId="3" applyNumberFormat="1" applyFont="1" applyBorder="1" applyProtection="1"/>
    <xf numFmtId="165" fontId="0" fillId="0" borderId="36" xfId="3" applyNumberFormat="1" applyFont="1" applyBorder="1" applyProtection="1"/>
    <xf numFmtId="165" fontId="0" fillId="0" borderId="29" xfId="3" applyNumberFormat="1" applyFont="1" applyBorder="1" applyProtection="1"/>
    <xf numFmtId="165" fontId="0" fillId="0" borderId="4" xfId="3" applyNumberFormat="1" applyFont="1" applyBorder="1" applyProtection="1"/>
    <xf numFmtId="0" fontId="2" fillId="14" borderId="23" xfId="0" applyFont="1" applyFill="1" applyBorder="1" applyAlignment="1" applyProtection="1">
      <alignment horizontal="center" vertical="center" wrapText="1"/>
      <protection locked="0"/>
    </xf>
    <xf numFmtId="0" fontId="2" fillId="14" borderId="39"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10" fontId="10" fillId="0" borderId="0" xfId="4" applyNumberFormat="1" applyFont="1" applyFill="1" applyBorder="1" applyAlignment="1" applyProtection="1">
      <alignment horizontal="center" vertical="center"/>
      <protection locked="0"/>
    </xf>
    <xf numFmtId="0" fontId="7" fillId="4" borderId="15" xfId="0" applyFont="1" applyFill="1" applyBorder="1" applyAlignment="1" applyProtection="1">
      <alignment horizontal="center" vertical="center" wrapText="1"/>
      <protection locked="0"/>
    </xf>
    <xf numFmtId="165" fontId="10" fillId="0" borderId="29" xfId="3" applyNumberFormat="1" applyFont="1" applyFill="1" applyBorder="1" applyProtection="1"/>
    <xf numFmtId="0" fontId="24" fillId="0" borderId="0" xfId="2" applyFont="1" applyAlignment="1" applyProtection="1">
      <alignment horizontal="left" indent="3"/>
      <protection locked="0"/>
    </xf>
    <xf numFmtId="0" fontId="10" fillId="0" borderId="15" xfId="0" applyFont="1" applyBorder="1" applyAlignment="1" applyProtection="1">
      <alignment horizontal="left"/>
      <protection locked="0"/>
    </xf>
    <xf numFmtId="49" fontId="10" fillId="0" borderId="15" xfId="0" applyNumberFormat="1" applyFont="1" applyBorder="1" applyAlignment="1" applyProtection="1">
      <alignment horizontal="left"/>
      <protection locked="0"/>
    </xf>
    <xf numFmtId="14" fontId="10" fillId="8" borderId="15" xfId="0" applyNumberFormat="1" applyFont="1" applyFill="1" applyBorder="1" applyAlignment="1" applyProtection="1">
      <alignment horizontal="left"/>
      <protection locked="0"/>
    </xf>
    <xf numFmtId="10" fontId="3" fillId="0" borderId="15" xfId="0" applyNumberFormat="1" applyFont="1" applyBorder="1" applyAlignment="1" applyProtection="1">
      <alignment horizontal="left"/>
      <protection locked="0"/>
    </xf>
    <xf numFmtId="0" fontId="10" fillId="0" borderId="8" xfId="0" applyFont="1" applyBorder="1" applyAlignment="1" applyProtection="1">
      <alignment horizontal="left"/>
      <protection locked="0"/>
    </xf>
    <xf numFmtId="0" fontId="10" fillId="0" borderId="24" xfId="0" applyFont="1" applyBorder="1" applyAlignment="1" applyProtection="1">
      <alignment horizontal="left"/>
      <protection locked="0"/>
    </xf>
    <xf numFmtId="49" fontId="10" fillId="0" borderId="24" xfId="0" applyNumberFormat="1" applyFont="1" applyBorder="1" applyAlignment="1" applyProtection="1">
      <alignment horizontal="left"/>
      <protection locked="0"/>
    </xf>
    <xf numFmtId="0" fontId="10" fillId="0" borderId="25" xfId="0" applyFont="1" applyBorder="1" applyAlignment="1" applyProtection="1">
      <alignment horizontal="left"/>
      <protection locked="0"/>
    </xf>
    <xf numFmtId="0" fontId="3" fillId="0" borderId="15" xfId="0" applyFont="1" applyBorder="1" applyAlignment="1" applyProtection="1">
      <alignment horizontal="center" vertical="center"/>
      <protection locked="0"/>
    </xf>
    <xf numFmtId="0" fontId="6" fillId="0" borderId="0" xfId="0" applyFont="1" applyProtection="1">
      <protection locked="0"/>
    </xf>
    <xf numFmtId="14" fontId="6" fillId="0" borderId="0" xfId="0" applyNumberFormat="1" applyFont="1" applyAlignment="1" applyProtection="1">
      <alignment horizontal="left"/>
      <protection locked="0"/>
    </xf>
    <xf numFmtId="14" fontId="6" fillId="0" borderId="0" xfId="0" applyNumberFormat="1" applyFont="1" applyProtection="1">
      <protection locked="0"/>
    </xf>
    <xf numFmtId="0" fontId="7" fillId="4" borderId="27" xfId="0" applyFont="1" applyFill="1" applyBorder="1" applyAlignment="1" applyProtection="1">
      <alignment horizontal="center" vertical="center"/>
      <protection locked="0"/>
    </xf>
    <xf numFmtId="0" fontId="7" fillId="0" borderId="51" xfId="0" applyFont="1" applyBorder="1" applyAlignment="1">
      <alignment horizontal="center" vertical="center" wrapText="1"/>
    </xf>
    <xf numFmtId="0" fontId="27" fillId="0" borderId="6" xfId="0" applyFont="1" applyBorder="1" applyAlignment="1">
      <alignment wrapText="1"/>
    </xf>
    <xf numFmtId="0" fontId="27" fillId="0" borderId="7" xfId="0" applyFont="1" applyBorder="1" applyAlignment="1">
      <alignment wrapText="1"/>
    </xf>
    <xf numFmtId="0" fontId="27" fillId="0" borderId="8" xfId="0" applyFont="1" applyBorder="1" applyAlignment="1">
      <alignment wrapText="1"/>
    </xf>
    <xf numFmtId="0" fontId="27" fillId="0" borderId="0" xfId="0" applyFont="1" applyAlignment="1">
      <alignment wrapText="1"/>
    </xf>
    <xf numFmtId="17" fontId="0" fillId="0" borderId="9" xfId="0" applyNumberFormat="1" applyBorder="1" applyAlignment="1">
      <alignment wrapText="1"/>
    </xf>
    <xf numFmtId="0" fontId="0" fillId="0" borderId="29" xfId="0" applyBorder="1" applyAlignment="1">
      <alignment wrapText="1"/>
    </xf>
    <xf numFmtId="0" fontId="0" fillId="0" borderId="24" xfId="0" applyBorder="1" applyAlignment="1">
      <alignment wrapText="1"/>
    </xf>
    <xf numFmtId="0" fontId="0" fillId="0" borderId="0" xfId="0" applyAlignment="1">
      <alignment wrapText="1"/>
    </xf>
    <xf numFmtId="17" fontId="0" fillId="0" borderId="11" xfId="0" applyNumberFormat="1" applyBorder="1" applyAlignment="1">
      <alignment wrapText="1"/>
    </xf>
    <xf numFmtId="0" fontId="0" fillId="0" borderId="30" xfId="0" applyBorder="1" applyAlignment="1">
      <alignment wrapText="1"/>
    </xf>
    <xf numFmtId="0" fontId="0" fillId="0" borderId="25" xfId="0" applyBorder="1" applyAlignment="1">
      <alignment wrapText="1"/>
    </xf>
    <xf numFmtId="0" fontId="7" fillId="3" borderId="15" xfId="0" applyFont="1" applyFill="1" applyBorder="1" applyAlignment="1" applyProtection="1">
      <alignment horizontal="left" vertical="center"/>
      <protection locked="0"/>
    </xf>
    <xf numFmtId="0" fontId="7" fillId="3" borderId="6" xfId="0" applyFont="1" applyFill="1" applyBorder="1" applyAlignment="1" applyProtection="1">
      <alignment horizontal="left" vertical="center"/>
      <protection locked="0"/>
    </xf>
    <xf numFmtId="0" fontId="7" fillId="3" borderId="9"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23" xfId="0" applyFont="1" applyFill="1" applyBorder="1" applyAlignment="1" applyProtection="1">
      <alignment horizontal="center"/>
      <protection locked="0"/>
    </xf>
    <xf numFmtId="0" fontId="3" fillId="0" borderId="1" xfId="0" applyFont="1" applyBorder="1" applyAlignment="1" applyProtection="1">
      <alignment horizontal="left" vertical="center" wrapText="1"/>
      <protection locked="0"/>
    </xf>
    <xf numFmtId="0" fontId="24" fillId="0" borderId="1" xfId="2" applyFont="1" applyBorder="1" applyAlignment="1" applyProtection="1">
      <alignment horizontal="left" vertical="center" wrapText="1"/>
      <protection locked="0"/>
    </xf>
    <xf numFmtId="0" fontId="10" fillId="0" borderId="0" xfId="0" applyFont="1" applyAlignment="1" applyProtection="1">
      <alignment horizontal="right" vertical="center"/>
      <protection locked="0"/>
    </xf>
    <xf numFmtId="0" fontId="26" fillId="0" borderId="0" xfId="0" applyFont="1" applyAlignment="1" applyProtection="1">
      <alignment vertical="center"/>
      <protection locked="0"/>
    </xf>
    <xf numFmtId="0" fontId="23" fillId="21" borderId="61" xfId="0" applyFont="1" applyFill="1" applyBorder="1" applyProtection="1">
      <protection locked="0"/>
    </xf>
    <xf numFmtId="0" fontId="23" fillId="0" borderId="0" xfId="0" applyFont="1" applyProtection="1">
      <protection locked="0"/>
    </xf>
    <xf numFmtId="0" fontId="23" fillId="21" borderId="10" xfId="0" applyFont="1" applyFill="1" applyBorder="1" applyProtection="1">
      <protection locked="0"/>
    </xf>
    <xf numFmtId="0" fontId="23" fillId="22" borderId="10" xfId="0" applyFont="1" applyFill="1" applyBorder="1" applyProtection="1">
      <protection locked="0"/>
    </xf>
    <xf numFmtId="0" fontId="23" fillId="22" borderId="62" xfId="0" applyFont="1" applyFill="1" applyBorder="1" applyProtection="1">
      <protection locked="0"/>
    </xf>
    <xf numFmtId="165" fontId="10" fillId="0" borderId="0" xfId="3" applyNumberFormat="1" applyFont="1" applyAlignment="1" applyProtection="1">
      <alignment vertical="center"/>
      <protection locked="0"/>
    </xf>
    <xf numFmtId="49" fontId="10" fillId="0" borderId="0" xfId="0" applyNumberFormat="1" applyFont="1" applyAlignment="1" applyProtection="1">
      <alignment vertical="center"/>
      <protection locked="0"/>
    </xf>
    <xf numFmtId="165" fontId="10" fillId="0" borderId="0" xfId="3" applyNumberFormat="1" applyFont="1" applyFill="1" applyAlignment="1" applyProtection="1">
      <alignment vertical="center"/>
      <protection locked="0"/>
    </xf>
    <xf numFmtId="0" fontId="7" fillId="12" borderId="29" xfId="0" applyFont="1" applyFill="1" applyBorder="1" applyAlignment="1" applyProtection="1">
      <alignment horizontal="center" vertical="center"/>
      <protection locked="0"/>
    </xf>
    <xf numFmtId="165" fontId="10" fillId="8" borderId="0" xfId="3" applyNumberFormat="1" applyFont="1" applyFill="1" applyBorder="1" applyProtection="1">
      <protection locked="0"/>
    </xf>
    <xf numFmtId="0" fontId="15" fillId="0" borderId="1" xfId="0" applyFont="1" applyBorder="1" applyProtection="1">
      <protection locked="0"/>
    </xf>
    <xf numFmtId="0" fontId="10" fillId="0" borderId="2" xfId="0" applyFont="1" applyBorder="1" applyProtection="1">
      <protection locked="0"/>
    </xf>
    <xf numFmtId="165" fontId="10" fillId="0" borderId="0" xfId="3" applyNumberFormat="1" applyFont="1" applyBorder="1" applyProtection="1">
      <protection locked="0"/>
    </xf>
    <xf numFmtId="0" fontId="3" fillId="0" borderId="15" xfId="0" applyFont="1" applyBorder="1" applyProtection="1">
      <protection locked="0"/>
    </xf>
    <xf numFmtId="0" fontId="3" fillId="0" borderId="2" xfId="0" applyFont="1" applyBorder="1" applyProtection="1">
      <protection locked="0"/>
    </xf>
    <xf numFmtId="0" fontId="7" fillId="2" borderId="6" xfId="0" applyFont="1" applyFill="1" applyBorder="1" applyAlignment="1" applyProtection="1">
      <alignment horizontal="center" vertical="center"/>
      <protection locked="0"/>
    </xf>
    <xf numFmtId="165" fontId="0" fillId="0" borderId="0" xfId="0" applyNumberFormat="1" applyProtection="1">
      <protection locked="0"/>
    </xf>
    <xf numFmtId="0" fontId="7" fillId="4" borderId="15" xfId="0" applyFont="1" applyFill="1" applyBorder="1" applyProtection="1">
      <protection locked="0"/>
    </xf>
    <xf numFmtId="0" fontId="0" fillId="0" borderId="1" xfId="0" applyBorder="1" applyProtection="1">
      <protection locked="0"/>
    </xf>
    <xf numFmtId="0" fontId="0" fillId="0" borderId="2" xfId="0" applyBorder="1" applyProtection="1">
      <protection locked="0"/>
    </xf>
    <xf numFmtId="0" fontId="0" fillId="0" borderId="3" xfId="0" applyBorder="1" applyProtection="1">
      <protection locked="0"/>
    </xf>
    <xf numFmtId="0" fontId="7" fillId="9" borderId="29" xfId="0" applyFont="1" applyFill="1" applyBorder="1" applyAlignment="1" applyProtection="1">
      <alignment horizontal="center" vertical="center"/>
      <protection locked="0"/>
    </xf>
    <xf numFmtId="165" fontId="0" fillId="0" borderId="22" xfId="3" applyNumberFormat="1" applyFont="1" applyBorder="1" applyProtection="1">
      <protection locked="0"/>
    </xf>
    <xf numFmtId="165" fontId="0" fillId="0" borderId="38" xfId="3" applyNumberFormat="1" applyFont="1" applyBorder="1" applyProtection="1">
      <protection locked="0"/>
    </xf>
    <xf numFmtId="43" fontId="0" fillId="0" borderId="0" xfId="0" applyNumberFormat="1" applyProtection="1">
      <protection locked="0"/>
    </xf>
    <xf numFmtId="0" fontId="18" fillId="0" borderId="0" xfId="0" applyFont="1" applyAlignment="1" applyProtection="1">
      <alignment horizontal="center"/>
      <protection locked="0"/>
    </xf>
    <xf numFmtId="0" fontId="14" fillId="0" borderId="0" xfId="0" applyFont="1" applyAlignment="1" applyProtection="1">
      <alignment horizontal="center"/>
      <protection locked="0"/>
    </xf>
    <xf numFmtId="0" fontId="19" fillId="0" borderId="0" xfId="0" applyFont="1" applyAlignment="1" applyProtection="1">
      <alignment horizontal="center"/>
      <protection locked="0"/>
    </xf>
    <xf numFmtId="0" fontId="7" fillId="4" borderId="2" xfId="0" applyFont="1" applyFill="1" applyBorder="1" applyAlignment="1" applyProtection="1">
      <alignment horizontal="center"/>
      <protection locked="0"/>
    </xf>
    <xf numFmtId="0" fontId="7" fillId="4" borderId="1" xfId="0" applyFont="1" applyFill="1" applyBorder="1" applyAlignment="1" applyProtection="1">
      <alignment horizontal="center" vertical="center"/>
      <protection locked="0"/>
    </xf>
    <xf numFmtId="0" fontId="7" fillId="4" borderId="15"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5" borderId="15" xfId="0" applyFont="1" applyFill="1" applyBorder="1" applyAlignment="1" applyProtection="1">
      <alignment horizontal="center" vertical="center" wrapText="1"/>
      <protection locked="0"/>
    </xf>
    <xf numFmtId="0" fontId="7" fillId="5" borderId="3" xfId="0" applyFont="1" applyFill="1" applyBorder="1" applyAlignment="1" applyProtection="1">
      <alignment horizontal="center" vertical="center" wrapText="1"/>
      <protection locked="0"/>
    </xf>
    <xf numFmtId="0" fontId="18" fillId="0" borderId="15" xfId="0" applyFont="1" applyBorder="1" applyAlignment="1" applyProtection="1">
      <alignment horizontal="center" vertical="center"/>
      <protection locked="0"/>
    </xf>
    <xf numFmtId="0" fontId="7" fillId="13" borderId="27" xfId="0" applyFont="1" applyFill="1" applyBorder="1" applyAlignment="1" applyProtection="1">
      <alignment horizontal="center" vertical="center" wrapText="1"/>
      <protection locked="0"/>
    </xf>
    <xf numFmtId="0" fontId="17" fillId="4" borderId="1" xfId="0" applyFont="1" applyFill="1" applyBorder="1" applyProtection="1">
      <protection locked="0"/>
    </xf>
    <xf numFmtId="0" fontId="7" fillId="0" borderId="18" xfId="0" applyFont="1" applyBorder="1" applyProtection="1">
      <protection locked="0"/>
    </xf>
    <xf numFmtId="165" fontId="7" fillId="0" borderId="34" xfId="3" applyNumberFormat="1" applyFont="1" applyBorder="1" applyProtection="1">
      <protection locked="0"/>
    </xf>
    <xf numFmtId="0" fontId="7" fillId="0" borderId="59" xfId="0" applyFont="1" applyBorder="1" applyProtection="1">
      <protection locked="0"/>
    </xf>
    <xf numFmtId="0" fontId="7" fillId="0" borderId="29" xfId="0" applyFont="1" applyBorder="1" applyProtection="1">
      <protection locked="0"/>
    </xf>
    <xf numFmtId="0" fontId="7" fillId="4" borderId="1" xfId="0" applyFont="1" applyFill="1" applyBorder="1" applyProtection="1">
      <protection locked="0"/>
    </xf>
    <xf numFmtId="0" fontId="7" fillId="0" borderId="35" xfId="0" applyFont="1" applyBorder="1" applyProtection="1">
      <protection locked="0"/>
    </xf>
    <xf numFmtId="0" fontId="7" fillId="0" borderId="51" xfId="0" applyFont="1" applyBorder="1" applyProtection="1">
      <protection locked="0"/>
    </xf>
    <xf numFmtId="165" fontId="7" fillId="0" borderId="35" xfId="3" applyNumberFormat="1" applyFont="1" applyBorder="1" applyProtection="1">
      <protection locked="0"/>
    </xf>
    <xf numFmtId="165" fontId="20" fillId="0" borderId="0" xfId="0" applyNumberFormat="1" applyFont="1" applyProtection="1">
      <protection locked="0"/>
    </xf>
    <xf numFmtId="0" fontId="18" fillId="0" borderId="27" xfId="0" applyFont="1" applyBorder="1" applyAlignment="1" applyProtection="1">
      <alignment horizontal="center" vertical="center"/>
      <protection locked="0"/>
    </xf>
    <xf numFmtId="49" fontId="10" fillId="0" borderId="0" xfId="3" applyNumberFormat="1" applyFont="1" applyProtection="1">
      <protection locked="0"/>
    </xf>
    <xf numFmtId="0" fontId="21" fillId="0" borderId="0" xfId="0" applyFont="1" applyAlignment="1" applyProtection="1">
      <alignment horizontal="left"/>
      <protection locked="0"/>
    </xf>
    <xf numFmtId="0" fontId="22" fillId="0" borderId="59" xfId="0" applyFont="1" applyBorder="1" applyProtection="1">
      <protection locked="0"/>
    </xf>
    <xf numFmtId="165" fontId="21" fillId="0" borderId="29" xfId="3" applyNumberFormat="1" applyFont="1" applyFill="1" applyBorder="1" applyProtection="1">
      <protection locked="0"/>
    </xf>
    <xf numFmtId="0" fontId="21" fillId="0" borderId="0" xfId="0" applyFont="1" applyProtection="1">
      <protection locked="0"/>
    </xf>
    <xf numFmtId="0" fontId="22" fillId="0" borderId="29" xfId="0" applyFont="1" applyBorder="1" applyProtection="1">
      <protection locked="0"/>
    </xf>
    <xf numFmtId="49" fontId="21" fillId="0" borderId="0" xfId="3" applyNumberFormat="1" applyFont="1" applyFill="1" applyProtection="1">
      <protection locked="0"/>
    </xf>
    <xf numFmtId="0" fontId="7" fillId="0" borderId="18" xfId="0" applyFont="1" applyBorder="1" applyAlignment="1" applyProtection="1">
      <alignment horizontal="left"/>
      <protection locked="0"/>
    </xf>
    <xf numFmtId="0" fontId="20" fillId="0" borderId="0" xfId="0" applyFont="1" applyAlignment="1" applyProtection="1">
      <alignment horizontal="left"/>
      <protection locked="0"/>
    </xf>
    <xf numFmtId="165" fontId="1" fillId="0" borderId="29" xfId="3" applyNumberFormat="1" applyFont="1" applyFill="1" applyBorder="1" applyProtection="1">
      <protection locked="0"/>
    </xf>
    <xf numFmtId="49" fontId="10" fillId="0" borderId="0" xfId="3" applyNumberFormat="1" applyFont="1" applyFill="1" applyProtection="1">
      <protection locked="0"/>
    </xf>
    <xf numFmtId="0" fontId="10" fillId="0" borderId="0" xfId="0" applyFont="1" applyAlignment="1" applyProtection="1">
      <alignment horizontal="left"/>
      <protection locked="0"/>
    </xf>
    <xf numFmtId="0" fontId="20" fillId="7" borderId="0" xfId="0" applyFont="1" applyFill="1" applyProtection="1">
      <protection locked="0"/>
    </xf>
    <xf numFmtId="0" fontId="10" fillId="4" borderId="22" xfId="0" applyFont="1" applyFill="1" applyBorder="1" applyAlignment="1" applyProtection="1">
      <alignment wrapText="1"/>
      <protection locked="0"/>
    </xf>
    <xf numFmtId="0" fontId="10" fillId="0" borderId="6" xfId="0" applyFont="1" applyBorder="1" applyProtection="1">
      <protection locked="0"/>
    </xf>
    <xf numFmtId="0" fontId="10" fillId="0" borderId="9" xfId="0" applyFont="1" applyBorder="1" applyProtection="1">
      <protection locked="0"/>
    </xf>
    <xf numFmtId="0" fontId="10" fillId="0" borderId="11" xfId="0" applyFont="1" applyBorder="1" applyProtection="1">
      <protection locked="0"/>
    </xf>
    <xf numFmtId="44" fontId="10" fillId="0" borderId="3" xfId="0" applyNumberFormat="1" applyFont="1" applyBorder="1" applyAlignment="1">
      <alignment vertical="center"/>
    </xf>
    <xf numFmtId="43" fontId="10" fillId="11" borderId="29" xfId="3" applyFont="1" applyFill="1" applyBorder="1" applyProtection="1"/>
    <xf numFmtId="9" fontId="10" fillId="11" borderId="29" xfId="4" applyFont="1" applyFill="1" applyBorder="1" applyAlignment="1" applyProtection="1">
      <alignment horizontal="right"/>
    </xf>
    <xf numFmtId="0" fontId="26" fillId="0" borderId="3" xfId="0" applyFont="1" applyBorder="1"/>
    <xf numFmtId="2" fontId="10" fillId="4" borderId="8" xfId="0" applyNumberFormat="1" applyFont="1" applyFill="1" applyBorder="1"/>
    <xf numFmtId="0" fontId="10" fillId="4" borderId="24" xfId="0" applyFont="1" applyFill="1" applyBorder="1"/>
    <xf numFmtId="2" fontId="10" fillId="4" borderId="24" xfId="0" applyNumberFormat="1" applyFont="1" applyFill="1" applyBorder="1"/>
    <xf numFmtId="0" fontId="10" fillId="4" borderId="25" xfId="0" applyFont="1" applyFill="1" applyBorder="1"/>
    <xf numFmtId="9" fontId="10" fillId="12" borderId="29" xfId="0" applyNumberFormat="1" applyFont="1" applyFill="1" applyBorder="1"/>
    <xf numFmtId="165" fontId="10" fillId="12" borderId="29" xfId="0" applyNumberFormat="1" applyFont="1" applyFill="1" applyBorder="1"/>
    <xf numFmtId="165" fontId="7" fillId="13" borderId="57" xfId="3" applyNumberFormat="1" applyFont="1" applyFill="1" applyBorder="1" applyProtection="1"/>
    <xf numFmtId="165" fontId="7" fillId="13" borderId="58" xfId="0" applyNumberFormat="1" applyFont="1" applyFill="1" applyBorder="1"/>
    <xf numFmtId="165" fontId="7" fillId="5" borderId="57" xfId="3" applyNumberFormat="1" applyFont="1" applyFill="1" applyBorder="1" applyProtection="1"/>
    <xf numFmtId="165" fontId="7" fillId="13" borderId="34" xfId="3" applyNumberFormat="1" applyFont="1" applyFill="1" applyBorder="1" applyProtection="1"/>
    <xf numFmtId="165" fontId="7" fillId="13" borderId="59" xfId="0" applyNumberFormat="1" applyFont="1" applyFill="1" applyBorder="1"/>
    <xf numFmtId="165" fontId="7" fillId="5" borderId="34" xfId="3" applyNumberFormat="1" applyFont="1" applyFill="1" applyBorder="1" applyProtection="1"/>
    <xf numFmtId="165" fontId="7" fillId="13" borderId="15" xfId="0" applyNumberFormat="1" applyFont="1" applyFill="1" applyBorder="1"/>
    <xf numFmtId="165" fontId="7" fillId="5" borderId="26" xfId="3" applyNumberFormat="1" applyFont="1" applyFill="1" applyBorder="1" applyProtection="1"/>
    <xf numFmtId="165" fontId="7" fillId="5" borderId="29" xfId="0" applyNumberFormat="1" applyFont="1" applyFill="1" applyBorder="1"/>
    <xf numFmtId="165" fontId="20" fillId="5" borderId="15" xfId="0" applyNumberFormat="1" applyFont="1" applyFill="1" applyBorder="1"/>
    <xf numFmtId="165" fontId="10" fillId="5" borderId="15" xfId="3" applyNumberFormat="1" applyFont="1" applyFill="1" applyBorder="1" applyProtection="1"/>
    <xf numFmtId="165" fontId="1" fillId="5" borderId="29" xfId="3" applyNumberFormat="1" applyFont="1" applyFill="1" applyBorder="1" applyProtection="1"/>
    <xf numFmtId="165" fontId="7" fillId="13" borderId="59" xfId="0" quotePrefix="1" applyNumberFormat="1" applyFont="1" applyFill="1" applyBorder="1"/>
    <xf numFmtId="165" fontId="7" fillId="13" borderId="1" xfId="0" applyNumberFormat="1" applyFont="1" applyFill="1" applyBorder="1"/>
    <xf numFmtId="165" fontId="7" fillId="5" borderId="1" xfId="0" applyNumberFormat="1" applyFont="1" applyFill="1" applyBorder="1"/>
    <xf numFmtId="43" fontId="10" fillId="4" borderId="29" xfId="3" applyFont="1" applyFill="1" applyBorder="1" applyProtection="1"/>
    <xf numFmtId="43" fontId="10" fillId="2" borderId="15" xfId="0" applyNumberFormat="1" applyFont="1" applyFill="1" applyBorder="1" applyAlignment="1">
      <alignment horizontal="center" vertical="center"/>
    </xf>
    <xf numFmtId="165" fontId="10" fillId="2" borderId="60" xfId="3" applyNumberFormat="1" applyFont="1" applyFill="1" applyBorder="1" applyAlignment="1" applyProtection="1">
      <alignment horizontal="right"/>
    </xf>
    <xf numFmtId="165" fontId="10" fillId="2" borderId="29" xfId="3" applyNumberFormat="1" applyFont="1" applyFill="1" applyBorder="1" applyAlignment="1" applyProtection="1">
      <alignment horizontal="right"/>
    </xf>
    <xf numFmtId="43" fontId="10" fillId="2" borderId="60" xfId="3" applyFont="1" applyFill="1" applyBorder="1" applyAlignment="1" applyProtection="1">
      <alignment horizontal="right"/>
    </xf>
    <xf numFmtId="43" fontId="10" fillId="2" borderId="29" xfId="3" applyFont="1" applyFill="1" applyBorder="1" applyAlignment="1" applyProtection="1">
      <alignment horizontal="right"/>
    </xf>
    <xf numFmtId="43" fontId="10" fillId="2" borderId="29" xfId="3" applyFont="1" applyFill="1" applyBorder="1" applyProtection="1"/>
    <xf numFmtId="43" fontId="10" fillId="2" borderId="22" xfId="3" applyFont="1" applyFill="1" applyBorder="1" applyProtection="1"/>
    <xf numFmtId="43" fontId="10" fillId="2" borderId="38" xfId="3" applyFont="1" applyFill="1" applyBorder="1" applyProtection="1"/>
    <xf numFmtId="0" fontId="2" fillId="18" borderId="0" xfId="0" applyFont="1" applyFill="1" applyAlignment="1">
      <alignment horizontal="right"/>
    </xf>
    <xf numFmtId="14" fontId="0" fillId="0" borderId="0" xfId="0" applyNumberFormat="1"/>
    <xf numFmtId="0" fontId="7" fillId="3" borderId="15" xfId="0" applyFont="1" applyFill="1" applyBorder="1" applyAlignment="1">
      <alignment horizontal="left" vertical="center"/>
    </xf>
    <xf numFmtId="0" fontId="7" fillId="12" borderId="41" xfId="0" applyFont="1" applyFill="1" applyBorder="1" applyAlignment="1" applyProtection="1">
      <alignment horizontal="center" vertical="center"/>
      <protection locked="0"/>
    </xf>
    <xf numFmtId="0" fontId="7" fillId="3" borderId="29" xfId="0" applyFont="1" applyFill="1" applyBorder="1" applyAlignment="1" applyProtection="1">
      <alignment horizontal="center" vertical="center"/>
      <protection locked="0"/>
    </xf>
    <xf numFmtId="0" fontId="30" fillId="0" borderId="0" xfId="0" applyFont="1" applyProtection="1">
      <protection locked="0"/>
    </xf>
    <xf numFmtId="0" fontId="31" fillId="0" borderId="0" xfId="0" applyFont="1" applyAlignment="1" applyProtection="1">
      <alignment horizontal="center" vertical="center" wrapText="1"/>
      <protection locked="0"/>
    </xf>
    <xf numFmtId="43" fontId="7" fillId="0" borderId="0" xfId="0" applyNumberFormat="1" applyFont="1" applyAlignment="1" applyProtection="1">
      <alignment horizontal="center" vertical="center"/>
      <protection locked="0"/>
    </xf>
    <xf numFmtId="0" fontId="7" fillId="0" borderId="0" xfId="0" applyFont="1" applyAlignment="1" applyProtection="1">
      <alignment horizontal="center" vertical="center" wrapText="1"/>
      <protection locked="0"/>
    </xf>
    <xf numFmtId="43" fontId="31" fillId="0" borderId="0" xfId="0" applyNumberFormat="1" applyFont="1" applyAlignment="1" applyProtection="1">
      <alignment horizontal="center" vertical="center"/>
      <protection locked="0"/>
    </xf>
    <xf numFmtId="10" fontId="35" fillId="0" borderId="0" xfId="4" applyNumberFormat="1" applyFont="1" applyFill="1" applyBorder="1" applyAlignment="1" applyProtection="1">
      <alignment horizontal="center" vertical="center"/>
      <protection locked="0"/>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xf>
    <xf numFmtId="0" fontId="34" fillId="0" borderId="0" xfId="0" applyFont="1" applyAlignment="1" applyProtection="1">
      <alignment horizontal="center" vertical="center"/>
      <protection locked="0"/>
    </xf>
    <xf numFmtId="0" fontId="34" fillId="0" borderId="0" xfId="0" applyFont="1" applyAlignment="1">
      <alignment horizontal="center" vertical="center"/>
    </xf>
    <xf numFmtId="0" fontId="30" fillId="0" borderId="0" xfId="0" applyFont="1" applyAlignment="1" applyProtection="1">
      <alignment horizontal="center"/>
      <protection locked="0"/>
    </xf>
    <xf numFmtId="0" fontId="30" fillId="0" borderId="0" xfId="0" applyFont="1" applyAlignment="1">
      <alignment horizontal="center" vertical="center"/>
    </xf>
    <xf numFmtId="0" fontId="32" fillId="0" borderId="0" xfId="0" applyFont="1" applyAlignment="1" applyProtection="1">
      <alignment vertical="center" wrapText="1"/>
      <protection locked="0"/>
    </xf>
    <xf numFmtId="0" fontId="7" fillId="0" borderId="0" xfId="0" applyFont="1" applyAlignment="1" applyProtection="1">
      <alignment vertical="center"/>
      <protection locked="0"/>
    </xf>
    <xf numFmtId="43" fontId="31" fillId="0" borderId="0" xfId="0" applyNumberFormat="1" applyFont="1" applyAlignment="1" applyProtection="1">
      <alignment vertical="center"/>
      <protection locked="0"/>
    </xf>
    <xf numFmtId="0" fontId="33" fillId="0" borderId="0" xfId="0" applyFont="1" applyAlignment="1" applyProtection="1">
      <alignment vertical="center"/>
      <protection locked="0"/>
    </xf>
    <xf numFmtId="10" fontId="32" fillId="0" borderId="0" xfId="4" applyNumberFormat="1" applyFont="1" applyFill="1" applyBorder="1" applyAlignment="1" applyProtection="1">
      <alignment vertical="center"/>
      <protection locked="0"/>
    </xf>
    <xf numFmtId="0" fontId="7" fillId="0" borderId="0" xfId="0" applyFont="1" applyAlignment="1" applyProtection="1">
      <alignment vertical="center" wrapText="1"/>
      <protection locked="0"/>
    </xf>
    <xf numFmtId="0" fontId="7" fillId="3" borderId="46" xfId="0" applyFont="1" applyFill="1" applyBorder="1" applyAlignment="1" applyProtection="1">
      <alignment horizontal="center" vertical="center"/>
      <protection locked="0"/>
    </xf>
    <xf numFmtId="10" fontId="7" fillId="0" borderId="24" xfId="4" applyNumberFormat="1" applyFont="1" applyBorder="1" applyAlignment="1" applyProtection="1">
      <alignment horizontal="center" vertical="center" wrapText="1"/>
      <protection locked="0"/>
    </xf>
    <xf numFmtId="10" fontId="7" fillId="0" borderId="24" xfId="4" applyNumberFormat="1" applyFont="1" applyBorder="1" applyAlignment="1" applyProtection="1">
      <alignment horizontal="center" vertical="center"/>
      <protection locked="0"/>
    </xf>
    <xf numFmtId="10" fontId="7" fillId="0" borderId="25" xfId="4" applyNumberFormat="1" applyFont="1" applyBorder="1" applyAlignment="1" applyProtection="1">
      <alignment horizontal="center" vertical="center"/>
      <protection locked="0"/>
    </xf>
    <xf numFmtId="0" fontId="37" fillId="0" borderId="0" xfId="0" applyFont="1"/>
    <xf numFmtId="0" fontId="11" fillId="23" borderId="0" xfId="2" applyFill="1"/>
    <xf numFmtId="166" fontId="0" fillId="24" borderId="0" xfId="0" applyNumberFormat="1" applyFill="1"/>
    <xf numFmtId="0" fontId="0" fillId="24" borderId="0" xfId="0" applyFill="1"/>
    <xf numFmtId="166" fontId="0" fillId="0" borderId="0" xfId="0" applyNumberFormat="1"/>
    <xf numFmtId="0" fontId="38" fillId="0" borderId="1" xfId="2" applyFont="1" applyBorder="1" applyAlignment="1" applyProtection="1">
      <alignment horizontal="left" vertical="center" wrapText="1"/>
      <protection locked="0"/>
    </xf>
    <xf numFmtId="0" fontId="40" fillId="0" borderId="0" xfId="0" applyFont="1"/>
    <xf numFmtId="0" fontId="41" fillId="4" borderId="64" xfId="0" applyFont="1" applyFill="1" applyBorder="1" applyAlignment="1" applyProtection="1">
      <alignment horizontal="center" vertical="center"/>
      <protection locked="0"/>
    </xf>
    <xf numFmtId="0" fontId="41" fillId="4" borderId="65" xfId="0" applyFont="1" applyFill="1" applyBorder="1" applyAlignment="1" applyProtection="1">
      <alignment horizontal="center" vertical="center"/>
      <protection locked="0"/>
    </xf>
    <xf numFmtId="0" fontId="41" fillId="4" borderId="66" xfId="0" applyFont="1" applyFill="1" applyBorder="1" applyAlignment="1" applyProtection="1">
      <alignment horizontal="center" vertical="center"/>
      <protection locked="0"/>
    </xf>
    <xf numFmtId="0" fontId="42" fillId="0" borderId="0" xfId="0" applyFont="1" applyAlignment="1">
      <alignment horizontal="center" vertical="center"/>
    </xf>
    <xf numFmtId="14" fontId="40" fillId="4" borderId="33" xfId="0" applyNumberFormat="1" applyFont="1" applyFill="1" applyBorder="1" applyAlignment="1">
      <alignment horizontal="center"/>
    </xf>
    <xf numFmtId="0" fontId="40" fillId="4" borderId="33" xfId="0" applyFont="1" applyFill="1" applyBorder="1" applyAlignment="1">
      <alignment horizontal="center"/>
    </xf>
    <xf numFmtId="0" fontId="40" fillId="0" borderId="29" xfId="0" applyFont="1" applyBorder="1"/>
    <xf numFmtId="167" fontId="40" fillId="26" borderId="29" xfId="5" applyNumberFormat="1" applyFont="1" applyFill="1" applyBorder="1" applyAlignment="1">
      <alignment horizontal="center"/>
    </xf>
    <xf numFmtId="167" fontId="40" fillId="26" borderId="29" xfId="5" applyNumberFormat="1" applyFont="1" applyFill="1" applyBorder="1" applyAlignment="1">
      <alignment horizontal="center" vertical="center"/>
    </xf>
    <xf numFmtId="0" fontId="40" fillId="10" borderId="33" xfId="0" applyFont="1" applyFill="1" applyBorder="1"/>
    <xf numFmtId="0" fontId="40" fillId="6" borderId="74" xfId="0" applyFont="1" applyFill="1" applyBorder="1"/>
    <xf numFmtId="0" fontId="40" fillId="10" borderId="29" xfId="0" applyFont="1" applyFill="1" applyBorder="1"/>
    <xf numFmtId="0" fontId="40" fillId="10" borderId="29" xfId="0" applyFont="1" applyFill="1" applyBorder="1" applyAlignment="1">
      <alignment vertical="top"/>
    </xf>
    <xf numFmtId="0" fontId="40" fillId="6" borderId="74" xfId="0" applyFont="1" applyFill="1" applyBorder="1" applyAlignment="1">
      <alignment wrapText="1"/>
    </xf>
    <xf numFmtId="0" fontId="40" fillId="10" borderId="29" xfId="0" applyFont="1" applyFill="1" applyBorder="1" applyAlignment="1">
      <alignment vertical="top" wrapText="1"/>
    </xf>
    <xf numFmtId="0" fontId="40" fillId="6" borderId="75" xfId="0" applyFont="1" applyFill="1" applyBorder="1"/>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3" fillId="0" borderId="4" xfId="0" applyFont="1" applyBorder="1" applyAlignment="1">
      <alignment horizontal="left"/>
    </xf>
    <xf numFmtId="0" fontId="3" fillId="0" borderId="5" xfId="0" applyFont="1" applyBorder="1" applyAlignment="1">
      <alignment horizontal="left"/>
    </xf>
    <xf numFmtId="0" fontId="3" fillId="0" borderId="10"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0" borderId="14" xfId="0" applyFont="1" applyBorder="1" applyAlignment="1">
      <alignment horizontal="left"/>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7" fillId="0" borderId="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4" fillId="2" borderId="1"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3" fillId="6" borderId="1" xfId="0" applyFont="1" applyFill="1" applyBorder="1" applyAlignment="1" applyProtection="1">
      <alignment horizontal="left" vertical="top" wrapText="1"/>
      <protection locked="0"/>
    </xf>
    <xf numFmtId="0" fontId="3" fillId="6" borderId="3" xfId="0" applyFont="1" applyFill="1" applyBorder="1" applyAlignment="1" applyProtection="1">
      <alignment horizontal="left" vertical="top" wrapText="1"/>
      <protection locked="0"/>
    </xf>
    <xf numFmtId="0" fontId="26" fillId="0" borderId="1" xfId="0" applyFont="1" applyBorder="1" applyAlignment="1" applyProtection="1">
      <alignment horizontal="right"/>
      <protection locked="0"/>
    </xf>
    <xf numFmtId="0" fontId="26" fillId="0" borderId="2" xfId="0" applyFont="1" applyBorder="1" applyAlignment="1" applyProtection="1">
      <alignment horizontal="right"/>
      <protection locked="0"/>
    </xf>
    <xf numFmtId="0" fontId="10" fillId="6" borderId="0" xfId="0" applyFont="1" applyFill="1" applyAlignment="1" applyProtection="1">
      <alignment horizontal="left"/>
      <protection locked="0"/>
    </xf>
    <xf numFmtId="0" fontId="26" fillId="20" borderId="16" xfId="0" applyFont="1" applyFill="1" applyBorder="1" applyAlignment="1" applyProtection="1">
      <alignment horizontal="center" vertical="center"/>
      <protection locked="0"/>
    </xf>
    <xf numFmtId="0" fontId="26" fillId="20" borderId="28" xfId="0" applyFont="1" applyFill="1" applyBorder="1" applyAlignment="1" applyProtection="1">
      <alignment horizontal="center" vertical="center"/>
      <protection locked="0"/>
    </xf>
    <xf numFmtId="0" fontId="26" fillId="20" borderId="3" xfId="0" applyFont="1" applyFill="1" applyBorder="1" applyAlignment="1" applyProtection="1">
      <alignment horizontal="center" vertical="center"/>
      <protection locked="0"/>
    </xf>
    <xf numFmtId="0" fontId="23" fillId="0" borderId="6" xfId="0" applyFont="1" applyBorder="1" applyAlignment="1" applyProtection="1">
      <alignment horizontal="right" indent="5"/>
      <protection locked="0"/>
    </xf>
    <xf numFmtId="0" fontId="23" fillId="0" borderId="8" xfId="0" applyFont="1" applyBorder="1" applyAlignment="1" applyProtection="1">
      <alignment horizontal="right" indent="5"/>
      <protection locked="0"/>
    </xf>
    <xf numFmtId="0" fontId="23" fillId="0" borderId="9" xfId="0" applyFont="1" applyBorder="1" applyAlignment="1" applyProtection="1">
      <alignment horizontal="right" indent="5"/>
      <protection locked="0"/>
    </xf>
    <xf numFmtId="0" fontId="23" fillId="0" borderId="24" xfId="0" applyFont="1" applyBorder="1" applyAlignment="1" applyProtection="1">
      <alignment horizontal="right" indent="5"/>
      <protection locked="0"/>
    </xf>
    <xf numFmtId="0" fontId="23" fillId="0" borderId="11" xfId="0" applyFont="1" applyBorder="1" applyAlignment="1" applyProtection="1">
      <alignment horizontal="right" indent="5"/>
      <protection locked="0"/>
    </xf>
    <xf numFmtId="0" fontId="23" fillId="0" borderId="25" xfId="0" applyFont="1" applyBorder="1" applyAlignment="1" applyProtection="1">
      <alignment horizontal="right" indent="5"/>
      <protection locked="0"/>
    </xf>
    <xf numFmtId="0" fontId="7" fillId="15" borderId="4" xfId="0" applyFont="1" applyFill="1" applyBorder="1" applyAlignment="1" applyProtection="1">
      <alignment horizontal="center"/>
      <protection locked="0"/>
    </xf>
    <xf numFmtId="0" fontId="7" fillId="15" borderId="5" xfId="0" applyFont="1" applyFill="1" applyBorder="1" applyAlignment="1" applyProtection="1">
      <alignment horizontal="center"/>
      <protection locked="0"/>
    </xf>
    <xf numFmtId="0" fontId="7" fillId="15" borderId="60" xfId="0" applyFont="1" applyFill="1" applyBorder="1" applyAlignment="1" applyProtection="1">
      <alignment horizontal="center"/>
      <protection locked="0"/>
    </xf>
    <xf numFmtId="0" fontId="3" fillId="11" borderId="32" xfId="0" applyFont="1" applyFill="1" applyBorder="1" applyAlignment="1" applyProtection="1">
      <alignment horizontal="center" vertical="center" wrapText="1"/>
      <protection locked="0"/>
    </xf>
    <xf numFmtId="0" fontId="3" fillId="11" borderId="33" xfId="0" applyFont="1" applyFill="1" applyBorder="1" applyAlignment="1" applyProtection="1">
      <alignment horizontal="center" vertical="center" wrapText="1"/>
      <protection locked="0"/>
    </xf>
    <xf numFmtId="0" fontId="3" fillId="10" borderId="45" xfId="0" applyFont="1" applyFill="1" applyBorder="1" applyAlignment="1" applyProtection="1">
      <alignment horizontal="center" vertical="center" wrapText="1"/>
      <protection locked="0"/>
    </xf>
    <xf numFmtId="0" fontId="3" fillId="10" borderId="33" xfId="0" applyFont="1" applyFill="1" applyBorder="1" applyAlignment="1" applyProtection="1">
      <alignment horizontal="center" vertical="center" wrapText="1"/>
      <protection locked="0"/>
    </xf>
    <xf numFmtId="0" fontId="3" fillId="17" borderId="45" xfId="0" applyFont="1" applyFill="1" applyBorder="1" applyAlignment="1" applyProtection="1">
      <alignment horizontal="center" vertical="center" wrapText="1"/>
      <protection locked="0"/>
    </xf>
    <xf numFmtId="0" fontId="3" fillId="17" borderId="33" xfId="0" applyFont="1" applyFill="1" applyBorder="1" applyAlignment="1" applyProtection="1">
      <alignment horizontal="center" vertical="center" wrapText="1"/>
      <protection locked="0"/>
    </xf>
    <xf numFmtId="0" fontId="2" fillId="10" borderId="1" xfId="0" applyFont="1" applyFill="1" applyBorder="1" applyAlignment="1" applyProtection="1">
      <alignment horizontal="center" vertical="center"/>
      <protection locked="0"/>
    </xf>
    <xf numFmtId="0" fontId="2" fillId="10" borderId="2" xfId="0" applyFont="1" applyFill="1" applyBorder="1" applyAlignment="1" applyProtection="1">
      <alignment horizontal="center" vertical="center"/>
      <protection locked="0"/>
    </xf>
    <xf numFmtId="0" fontId="2" fillId="10" borderId="3" xfId="0" applyFont="1" applyFill="1" applyBorder="1" applyAlignment="1" applyProtection="1">
      <alignment horizontal="center" vertical="center"/>
      <protection locked="0"/>
    </xf>
    <xf numFmtId="0" fontId="4" fillId="5" borderId="1"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4" fillId="5" borderId="3" xfId="0" applyFont="1" applyFill="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26" xfId="0" applyFont="1" applyFill="1" applyBorder="1" applyAlignment="1" applyProtection="1">
      <alignment horizontal="center" vertical="center"/>
      <protection locked="0"/>
    </xf>
    <xf numFmtId="0" fontId="2" fillId="3" borderId="16" xfId="0" applyFont="1" applyFill="1" applyBorder="1" applyAlignment="1" applyProtection="1">
      <alignment horizontal="center" vertical="center"/>
      <protection locked="0"/>
    </xf>
    <xf numFmtId="0" fontId="2" fillId="3" borderId="20" xfId="0" applyFont="1" applyFill="1" applyBorder="1" applyAlignment="1" applyProtection="1">
      <alignment horizontal="center" vertical="center"/>
      <protection locked="0"/>
    </xf>
    <xf numFmtId="0" fontId="36" fillId="10" borderId="1" xfId="0" applyFont="1" applyFill="1" applyBorder="1" applyAlignment="1" applyProtection="1">
      <alignment horizontal="center" vertical="center" wrapText="1"/>
      <protection locked="0"/>
    </xf>
    <xf numFmtId="0" fontId="36" fillId="10" borderId="2" xfId="0" applyFont="1" applyFill="1" applyBorder="1" applyAlignment="1" applyProtection="1">
      <alignment horizontal="center" vertical="center" wrapText="1"/>
      <protection locked="0"/>
    </xf>
    <xf numFmtId="0" fontId="36" fillId="10" borderId="3" xfId="0" applyFont="1" applyFill="1" applyBorder="1" applyAlignment="1" applyProtection="1">
      <alignment horizontal="center" vertical="center" wrapText="1"/>
      <protection locked="0"/>
    </xf>
    <xf numFmtId="0" fontId="7" fillId="0" borderId="1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5" xfId="0" applyFont="1" applyBorder="1" applyAlignment="1">
      <alignment horizontal="center" vertical="center" wrapText="1"/>
    </xf>
    <xf numFmtId="2" fontId="10" fillId="0" borderId="32" xfId="0" applyNumberFormat="1" applyFont="1" applyBorder="1" applyAlignment="1">
      <alignment horizontal="center"/>
    </xf>
    <xf numFmtId="2" fontId="10" fillId="0" borderId="33" xfId="0" applyNumberFormat="1" applyFont="1" applyBorder="1" applyAlignment="1">
      <alignment horizontal="center"/>
    </xf>
    <xf numFmtId="0" fontId="10" fillId="2" borderId="47" xfId="0" applyFont="1" applyFill="1" applyBorder="1" applyAlignment="1" applyProtection="1">
      <alignment horizontal="center"/>
      <protection locked="0"/>
    </xf>
    <xf numFmtId="0" fontId="10" fillId="2" borderId="48" xfId="0" applyFont="1" applyFill="1" applyBorder="1" applyAlignment="1" applyProtection="1">
      <alignment horizontal="center"/>
      <protection locked="0"/>
    </xf>
    <xf numFmtId="0" fontId="10" fillId="2" borderId="49" xfId="0" applyFont="1" applyFill="1" applyBorder="1" applyAlignment="1" applyProtection="1">
      <alignment horizontal="center"/>
      <protection locked="0"/>
    </xf>
    <xf numFmtId="0" fontId="10" fillId="2" borderId="36" xfId="0" applyFont="1" applyFill="1" applyBorder="1" applyAlignment="1" applyProtection="1">
      <alignment horizontal="center"/>
      <protection locked="0"/>
    </xf>
    <xf numFmtId="0" fontId="10" fillId="2" borderId="50" xfId="0" applyFont="1" applyFill="1" applyBorder="1" applyAlignment="1" applyProtection="1">
      <alignment horizontal="center"/>
      <protection locked="0"/>
    </xf>
    <xf numFmtId="0" fontId="10" fillId="2" borderId="37" xfId="0" applyFont="1" applyFill="1" applyBorder="1" applyAlignment="1" applyProtection="1">
      <alignment horizontal="center"/>
      <protection locked="0"/>
    </xf>
    <xf numFmtId="0" fontId="7" fillId="0" borderId="16"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4" borderId="27" xfId="0" applyFont="1" applyFill="1" applyBorder="1" applyAlignment="1" applyProtection="1">
      <alignment horizontal="center" vertical="center"/>
      <protection locked="0"/>
    </xf>
    <xf numFmtId="0" fontId="7" fillId="4" borderId="26"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wrapText="1"/>
      <protection locked="0"/>
    </xf>
    <xf numFmtId="0" fontId="7" fillId="3" borderId="26" xfId="0" applyFont="1" applyFill="1" applyBorder="1" applyAlignment="1" applyProtection="1">
      <alignment horizontal="center" vertical="center" wrapText="1"/>
      <protection locked="0"/>
    </xf>
    <xf numFmtId="0" fontId="7" fillId="4" borderId="27" xfId="0" applyFont="1" applyFill="1" applyBorder="1" applyAlignment="1" applyProtection="1">
      <alignment horizontal="center" vertical="center" wrapText="1"/>
      <protection locked="0"/>
    </xf>
    <xf numFmtId="0" fontId="7" fillId="4" borderId="26" xfId="0" applyFont="1" applyFill="1" applyBorder="1" applyAlignment="1" applyProtection="1">
      <alignment horizontal="center" vertical="center" wrapText="1"/>
      <protection locked="0"/>
    </xf>
    <xf numFmtId="0" fontId="7" fillId="4" borderId="16" xfId="0" applyFont="1" applyFill="1" applyBorder="1" applyAlignment="1" applyProtection="1">
      <alignment horizontal="center" vertical="center" wrapText="1"/>
      <protection locked="0"/>
    </xf>
    <xf numFmtId="0" fontId="10" fillId="4" borderId="20" xfId="0" applyFont="1" applyFill="1" applyBorder="1" applyAlignment="1" applyProtection="1">
      <alignment horizontal="center" vertical="center" wrapText="1"/>
      <protection locked="0"/>
    </xf>
    <xf numFmtId="0" fontId="4" fillId="12" borderId="1" xfId="0" applyFont="1" applyFill="1" applyBorder="1" applyAlignment="1" applyProtection="1">
      <alignment horizontal="center" vertical="center"/>
      <protection locked="0"/>
    </xf>
    <xf numFmtId="0" fontId="4" fillId="12" borderId="2" xfId="0" applyFont="1" applyFill="1" applyBorder="1" applyAlignment="1" applyProtection="1">
      <alignment horizontal="center" vertical="center"/>
      <protection locked="0"/>
    </xf>
    <xf numFmtId="0" fontId="4" fillId="12" borderId="3"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protection locked="0"/>
    </xf>
    <xf numFmtId="0" fontId="7" fillId="3" borderId="26" xfId="0" applyFont="1" applyFill="1" applyBorder="1" applyAlignment="1" applyProtection="1">
      <alignment horizontal="center" vertical="center"/>
      <protection locked="0"/>
    </xf>
    <xf numFmtId="0" fontId="15" fillId="0" borderId="28" xfId="0" applyFont="1" applyBorder="1" applyAlignment="1" applyProtection="1">
      <alignment horizontal="left" vertical="center"/>
      <protection locked="0"/>
    </xf>
    <xf numFmtId="0" fontId="7" fillId="12" borderId="1" xfId="0" applyFont="1" applyFill="1" applyBorder="1" applyAlignment="1">
      <alignment horizontal="center"/>
    </xf>
    <xf numFmtId="0" fontId="7" fillId="12" borderId="2" xfId="0" applyFont="1" applyFill="1" applyBorder="1" applyAlignment="1">
      <alignment horizontal="center"/>
    </xf>
    <xf numFmtId="0" fontId="7" fillId="12" borderId="3" xfId="0" applyFont="1" applyFill="1" applyBorder="1" applyAlignment="1">
      <alignment horizontal="center"/>
    </xf>
    <xf numFmtId="0" fontId="7" fillId="12" borderId="32" xfId="0" applyFont="1" applyFill="1" applyBorder="1" applyAlignment="1" applyProtection="1">
      <alignment horizontal="center" vertical="center" wrapText="1"/>
      <protection locked="0"/>
    </xf>
    <xf numFmtId="0" fontId="7" fillId="12" borderId="33" xfId="0" applyFont="1" applyFill="1" applyBorder="1" applyAlignment="1" applyProtection="1">
      <alignment horizontal="center" vertical="center" wrapText="1"/>
      <protection locked="0"/>
    </xf>
    <xf numFmtId="165" fontId="7" fillId="12" borderId="32" xfId="3" applyNumberFormat="1" applyFont="1" applyFill="1" applyBorder="1" applyAlignment="1" applyProtection="1">
      <alignment horizontal="center" vertical="center" wrapText="1"/>
      <protection locked="0"/>
    </xf>
    <xf numFmtId="165" fontId="7" fillId="12" borderId="45" xfId="3" applyNumberFormat="1" applyFont="1" applyFill="1" applyBorder="1" applyAlignment="1" applyProtection="1">
      <alignment horizontal="center" vertical="center" wrapText="1"/>
      <protection locked="0"/>
    </xf>
    <xf numFmtId="165" fontId="7" fillId="12" borderId="33" xfId="3" applyNumberFormat="1"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protection locked="0"/>
    </xf>
    <xf numFmtId="0" fontId="7" fillId="4" borderId="2"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xf numFmtId="0" fontId="10" fillId="0" borderId="47" xfId="0" applyFont="1" applyBorder="1" applyAlignment="1" applyProtection="1">
      <alignment horizontal="center"/>
      <protection locked="0"/>
    </xf>
    <xf numFmtId="0" fontId="10" fillId="0" borderId="48" xfId="0" applyFont="1" applyBorder="1" applyAlignment="1" applyProtection="1">
      <alignment horizontal="center"/>
      <protection locked="0"/>
    </xf>
    <xf numFmtId="0" fontId="10" fillId="0" borderId="49" xfId="0" applyFont="1" applyBorder="1" applyAlignment="1" applyProtection="1">
      <alignment horizontal="center"/>
      <protection locked="0"/>
    </xf>
    <xf numFmtId="0" fontId="10" fillId="0" borderId="36" xfId="0" applyFont="1" applyBorder="1" applyAlignment="1" applyProtection="1">
      <alignment horizontal="center"/>
      <protection locked="0"/>
    </xf>
    <xf numFmtId="0" fontId="10" fillId="0" borderId="50" xfId="0" applyFont="1" applyBorder="1" applyAlignment="1" applyProtection="1">
      <alignment horizontal="center"/>
      <protection locked="0"/>
    </xf>
    <xf numFmtId="0" fontId="10" fillId="0" borderId="37" xfId="0" applyFont="1" applyBorder="1" applyAlignment="1" applyProtection="1">
      <alignment horizontal="center"/>
      <protection locked="0"/>
    </xf>
    <xf numFmtId="0" fontId="10" fillId="0" borderId="32" xfId="0" applyFont="1" applyBorder="1" applyAlignment="1" applyProtection="1">
      <alignment horizontal="left" vertical="center"/>
      <protection locked="0"/>
    </xf>
    <xf numFmtId="0" fontId="10" fillId="0" borderId="33" xfId="0" applyFont="1" applyBorder="1" applyAlignment="1" applyProtection="1">
      <alignment horizontal="left" vertical="center"/>
      <protection locked="0"/>
    </xf>
    <xf numFmtId="2" fontId="10" fillId="0" borderId="32" xfId="3" applyNumberFormat="1" applyFont="1" applyBorder="1" applyAlignment="1" applyProtection="1">
      <alignment horizontal="center"/>
    </xf>
    <xf numFmtId="2" fontId="10" fillId="0" borderId="33" xfId="3" applyNumberFormat="1" applyFont="1" applyBorder="1" applyAlignment="1" applyProtection="1">
      <alignment horizontal="center"/>
    </xf>
    <xf numFmtId="0" fontId="7" fillId="2" borderId="46"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4" fillId="9" borderId="1" xfId="0" applyFont="1" applyFill="1" applyBorder="1" applyAlignment="1" applyProtection="1">
      <alignment horizontal="center" vertical="center"/>
      <protection locked="0"/>
    </xf>
    <xf numFmtId="0" fontId="4" fillId="9" borderId="2" xfId="0" applyFont="1" applyFill="1" applyBorder="1" applyAlignment="1" applyProtection="1">
      <alignment horizontal="center" vertical="center"/>
      <protection locked="0"/>
    </xf>
    <xf numFmtId="0" fontId="4" fillId="9" borderId="3" xfId="0" applyFont="1" applyFill="1" applyBorder="1" applyAlignment="1" applyProtection="1">
      <alignment horizontal="center" vertical="center"/>
      <protection locked="0"/>
    </xf>
    <xf numFmtId="0" fontId="7" fillId="12" borderId="16" xfId="0" applyFont="1" applyFill="1" applyBorder="1" applyAlignment="1">
      <alignment horizontal="center" vertical="center"/>
    </xf>
    <xf numFmtId="0" fontId="7" fillId="12" borderId="28" xfId="0" applyFont="1" applyFill="1" applyBorder="1" applyAlignment="1">
      <alignment horizontal="center" vertical="center"/>
    </xf>
    <xf numFmtId="0" fontId="7" fillId="12" borderId="17" xfId="0" applyFont="1" applyFill="1" applyBorder="1" applyAlignment="1">
      <alignment horizontal="center" vertical="center"/>
    </xf>
    <xf numFmtId="0" fontId="4" fillId="9" borderId="1" xfId="0" applyFont="1" applyFill="1" applyBorder="1" applyAlignment="1" applyProtection="1">
      <alignment horizontal="center"/>
      <protection locked="0"/>
    </xf>
    <xf numFmtId="0" fontId="4" fillId="9" borderId="2" xfId="0" applyFont="1" applyFill="1" applyBorder="1" applyAlignment="1" applyProtection="1">
      <alignment horizontal="center"/>
      <protection locked="0"/>
    </xf>
    <xf numFmtId="0" fontId="4" fillId="9" borderId="3" xfId="0" applyFont="1" applyFill="1" applyBorder="1" applyAlignment="1" applyProtection="1">
      <alignment horizontal="center"/>
      <protection locked="0"/>
    </xf>
    <xf numFmtId="0" fontId="7" fillId="0" borderId="51" xfId="0" applyFont="1" applyBorder="1" applyAlignment="1">
      <alignment horizontal="center" vertical="center" wrapText="1"/>
    </xf>
    <xf numFmtId="0" fontId="7" fillId="0" borderId="14" xfId="0" applyFont="1" applyBorder="1" applyAlignment="1">
      <alignment horizontal="center" vertical="center" wrapText="1"/>
    </xf>
    <xf numFmtId="0" fontId="3" fillId="0" borderId="2" xfId="0" applyFont="1" applyBorder="1" applyAlignment="1" applyProtection="1">
      <alignment horizontal="left" vertical="center"/>
      <protection locked="0"/>
    </xf>
    <xf numFmtId="0" fontId="7" fillId="2" borderId="31"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2" xfId="0" applyFont="1" applyFill="1" applyBorder="1" applyAlignment="1" applyProtection="1">
      <alignment horizontal="center" vertical="center" wrapText="1"/>
      <protection locked="0"/>
    </xf>
    <xf numFmtId="0" fontId="7" fillId="2" borderId="45" xfId="0" applyFont="1" applyFill="1" applyBorder="1" applyAlignment="1" applyProtection="1">
      <alignment horizontal="center" vertical="center" wrapText="1"/>
      <protection locked="0"/>
    </xf>
    <xf numFmtId="0" fontId="7" fillId="2" borderId="54"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7" fillId="9" borderId="29" xfId="0" applyFont="1" applyFill="1" applyBorder="1" applyAlignment="1" applyProtection="1">
      <alignment horizontal="center" vertical="center" wrapText="1"/>
      <protection locked="0"/>
    </xf>
    <xf numFmtId="0" fontId="4" fillId="5" borderId="16" xfId="0" applyFont="1" applyFill="1" applyBorder="1" applyAlignment="1" applyProtection="1">
      <alignment horizontal="center" vertical="center"/>
      <protection locked="0"/>
    </xf>
    <xf numFmtId="0" fontId="4" fillId="5" borderId="28" xfId="0" applyFont="1" applyFill="1" applyBorder="1" applyAlignment="1" applyProtection="1">
      <alignment horizontal="center" vertical="center"/>
      <protection locked="0"/>
    </xf>
    <xf numFmtId="0" fontId="4" fillId="5" borderId="17" xfId="0" applyFont="1" applyFill="1" applyBorder="1" applyAlignment="1" applyProtection="1">
      <alignment horizontal="center" vertical="center"/>
      <protection locked="0"/>
    </xf>
    <xf numFmtId="0" fontId="4" fillId="5" borderId="20" xfId="0" applyFont="1" applyFill="1" applyBorder="1" applyAlignment="1" applyProtection="1">
      <alignment horizontal="center" vertical="center"/>
      <protection locked="0"/>
    </xf>
    <xf numFmtId="0" fontId="4" fillId="5" borderId="56" xfId="0" applyFont="1" applyFill="1" applyBorder="1" applyAlignment="1" applyProtection="1">
      <alignment horizontal="center" vertical="center"/>
      <protection locked="0"/>
    </xf>
    <xf numFmtId="0" fontId="4" fillId="5" borderId="21" xfId="0" applyFont="1" applyFill="1" applyBorder="1" applyAlignment="1" applyProtection="1">
      <alignment horizontal="center" vertical="center"/>
      <protection locked="0"/>
    </xf>
    <xf numFmtId="0" fontId="7" fillId="5" borderId="16" xfId="0" applyFont="1" applyFill="1" applyBorder="1" applyAlignment="1">
      <alignment horizontal="center" vertical="center"/>
    </xf>
    <xf numFmtId="0" fontId="7" fillId="5" borderId="28" xfId="0" applyFont="1" applyFill="1" applyBorder="1" applyAlignment="1">
      <alignment horizontal="center" vertical="center"/>
    </xf>
    <xf numFmtId="0" fontId="7" fillId="5" borderId="17" xfId="0" applyFont="1" applyFill="1" applyBorder="1" applyAlignment="1">
      <alignment horizontal="center" vertical="center"/>
    </xf>
    <xf numFmtId="0" fontId="7" fillId="4" borderId="4" xfId="0" applyFont="1" applyFill="1" applyBorder="1" applyAlignment="1" applyProtection="1">
      <alignment horizontal="left"/>
      <protection locked="0"/>
    </xf>
    <xf numFmtId="0" fontId="7" fillId="4" borderId="5" xfId="0" applyFont="1" applyFill="1" applyBorder="1" applyAlignment="1" applyProtection="1">
      <alignment horizontal="left"/>
      <protection locked="0"/>
    </xf>
    <xf numFmtId="0" fontId="7" fillId="3" borderId="4" xfId="0" applyFont="1" applyFill="1" applyBorder="1" applyAlignment="1" applyProtection="1">
      <alignment horizontal="left"/>
      <protection locked="0"/>
    </xf>
    <xf numFmtId="0" fontId="7" fillId="3" borderId="5" xfId="0" applyFont="1" applyFill="1" applyBorder="1" applyAlignment="1" applyProtection="1">
      <alignment horizontal="left"/>
      <protection locked="0"/>
    </xf>
    <xf numFmtId="0" fontId="7" fillId="3" borderId="60" xfId="0" applyFont="1" applyFill="1" applyBorder="1" applyAlignment="1" applyProtection="1">
      <alignment horizontal="left"/>
      <protection locked="0"/>
    </xf>
    <xf numFmtId="0" fontId="7" fillId="4" borderId="60" xfId="0" applyFont="1" applyFill="1" applyBorder="1" applyAlignment="1" applyProtection="1">
      <alignment horizontal="left"/>
      <protection locked="0"/>
    </xf>
    <xf numFmtId="0" fontId="7" fillId="3" borderId="27" xfId="0" applyFont="1" applyFill="1" applyBorder="1" applyAlignment="1" applyProtection="1">
      <alignment horizontal="left" vertical="center"/>
      <protection locked="0"/>
    </xf>
    <xf numFmtId="0" fontId="7" fillId="3" borderId="26" xfId="0" applyFont="1" applyFill="1" applyBorder="1" applyAlignment="1" applyProtection="1">
      <alignment horizontal="left" vertical="center"/>
      <protection locked="0"/>
    </xf>
    <xf numFmtId="0" fontId="17" fillId="4" borderId="1" xfId="0" applyFont="1" applyFill="1" applyBorder="1" applyAlignment="1" applyProtection="1">
      <alignment horizontal="left"/>
      <protection locked="0"/>
    </xf>
    <xf numFmtId="0" fontId="17" fillId="4" borderId="3" xfId="0" applyFont="1" applyFill="1" applyBorder="1" applyAlignment="1" applyProtection="1">
      <alignment horizontal="left"/>
      <protection locked="0"/>
    </xf>
    <xf numFmtId="0" fontId="7" fillId="4" borderId="1" xfId="0" applyFont="1" applyFill="1" applyBorder="1" applyAlignment="1" applyProtection="1">
      <alignment horizontal="left"/>
      <protection locked="0"/>
    </xf>
    <xf numFmtId="0" fontId="7" fillId="4" borderId="3" xfId="0" applyFont="1" applyFill="1" applyBorder="1" applyAlignment="1" applyProtection="1">
      <alignment horizontal="left"/>
      <protection locked="0"/>
    </xf>
    <xf numFmtId="0" fontId="7" fillId="4" borderId="1"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4" borderId="2" xfId="0" applyFont="1" applyFill="1" applyBorder="1" applyAlignment="1" applyProtection="1">
      <alignment horizontal="left"/>
      <protection locked="0"/>
    </xf>
    <xf numFmtId="0" fontId="7" fillId="4" borderId="20" xfId="0" applyFont="1" applyFill="1" applyBorder="1" applyAlignment="1" applyProtection="1">
      <alignment horizontal="center" vertical="center" wrapText="1"/>
      <protection locked="0"/>
    </xf>
    <xf numFmtId="0" fontId="18" fillId="0" borderId="0" xfId="0" applyFont="1" applyAlignment="1">
      <alignment horizontal="center"/>
    </xf>
    <xf numFmtId="0" fontId="14" fillId="0" borderId="0" xfId="0" applyFont="1" applyAlignment="1">
      <alignment horizontal="center"/>
    </xf>
    <xf numFmtId="0" fontId="19" fillId="16" borderId="0" xfId="0" applyFont="1" applyFill="1" applyAlignment="1" applyProtection="1">
      <alignment horizontal="center"/>
      <protection locked="0"/>
    </xf>
    <xf numFmtId="0" fontId="40" fillId="10" borderId="78" xfId="0" applyFont="1" applyFill="1" applyBorder="1" applyAlignment="1">
      <alignment horizontal="center" vertical="center" wrapText="1"/>
    </xf>
    <xf numFmtId="0" fontId="40" fillId="10" borderId="79" xfId="0" applyFont="1" applyFill="1" applyBorder="1" applyAlignment="1">
      <alignment horizontal="center" vertical="center" wrapText="1"/>
    </xf>
    <xf numFmtId="0" fontId="40" fillId="10" borderId="1" xfId="0" applyFont="1" applyFill="1" applyBorder="1" applyAlignment="1">
      <alignment horizontal="center" wrapText="1"/>
    </xf>
    <xf numFmtId="0" fontId="40" fillId="10" borderId="3" xfId="0" applyFont="1" applyFill="1" applyBorder="1" applyAlignment="1">
      <alignment horizontal="center" wrapText="1"/>
    </xf>
    <xf numFmtId="0" fontId="40" fillId="10" borderId="70" xfId="0" applyFont="1" applyFill="1" applyBorder="1" applyAlignment="1">
      <alignment horizontal="center" vertical="center" wrapText="1"/>
    </xf>
    <xf numFmtId="0" fontId="40" fillId="10" borderId="76" xfId="0" applyFont="1" applyFill="1" applyBorder="1" applyAlignment="1">
      <alignment horizontal="center" vertical="center" wrapText="1"/>
    </xf>
    <xf numFmtId="0" fontId="40" fillId="10" borderId="73" xfId="0" applyFont="1" applyFill="1" applyBorder="1" applyAlignment="1">
      <alignment horizontal="center" vertical="center" wrapText="1"/>
    </xf>
    <xf numFmtId="0" fontId="40" fillId="10" borderId="77" xfId="0" applyFont="1" applyFill="1" applyBorder="1" applyAlignment="1">
      <alignment horizontal="center" vertical="center" wrapText="1"/>
    </xf>
    <xf numFmtId="0" fontId="40" fillId="0" borderId="0" xfId="0" applyFont="1" applyAlignment="1">
      <alignment horizontal="center"/>
    </xf>
    <xf numFmtId="0" fontId="43" fillId="27" borderId="67" xfId="6" applyFont="1" applyFill="1" applyBorder="1" applyAlignment="1">
      <alignment horizontal="center" vertical="center"/>
    </xf>
    <xf numFmtId="0" fontId="43" fillId="27" borderId="63" xfId="6" applyFont="1" applyFill="1" applyAlignment="1">
      <alignment horizontal="center" vertical="center"/>
    </xf>
    <xf numFmtId="0" fontId="40" fillId="0" borderId="0" xfId="0" applyFont="1" applyAlignment="1">
      <alignment horizontal="center" vertical="center"/>
    </xf>
    <xf numFmtId="167" fontId="43" fillId="27" borderId="68" xfId="6" applyNumberFormat="1" applyFont="1" applyFill="1" applyBorder="1" applyAlignment="1">
      <alignment horizontal="center" vertical="center"/>
    </xf>
    <xf numFmtId="167" fontId="43" fillId="27" borderId="69" xfId="6" applyNumberFormat="1" applyFont="1" applyFill="1" applyBorder="1" applyAlignment="1">
      <alignment horizontal="center" vertical="center"/>
    </xf>
    <xf numFmtId="167" fontId="43" fillId="27" borderId="71" xfId="6" applyNumberFormat="1" applyFont="1" applyFill="1" applyBorder="1" applyAlignment="1">
      <alignment horizontal="center" vertical="center"/>
    </xf>
    <xf numFmtId="167" fontId="43" fillId="27" borderId="72" xfId="6" applyNumberFormat="1" applyFont="1" applyFill="1" applyBorder="1" applyAlignment="1">
      <alignment horizontal="center" vertical="center"/>
    </xf>
  </cellXfs>
  <cellStyles count="7">
    <cellStyle name="Calculation" xfId="6" builtinId="22"/>
    <cellStyle name="Comma" xfId="3" builtinId="3"/>
    <cellStyle name="Currency" xfId="5" builtinId="4"/>
    <cellStyle name="Hyperlink" xfId="2" builtinId="8"/>
    <cellStyle name="Normal" xfId="0" builtinId="0"/>
    <cellStyle name="Normal 2 2" xfId="1" xr:uid="{00000000-0005-0000-0000-000004000000}"/>
    <cellStyle name="Percent" xfId="4" builtinId="5"/>
  </cellStyles>
  <dxfs count="2">
    <dxf>
      <font>
        <color rgb="FFFF0000"/>
      </font>
    </dxf>
    <dxf>
      <font>
        <color rgb="FFFF0000"/>
      </font>
    </dxf>
  </dxfs>
  <tableStyles count="0" defaultTableStyle="TableStyleMedium2" defaultPivotStyle="PivotStyleLight16"/>
  <colors>
    <mruColors>
      <color rgb="FFCC99FF"/>
      <color rgb="FFFFFF99"/>
      <color rgb="FFCCCCFF"/>
      <color rgb="FF0000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135254</xdr:rowOff>
    </xdr:from>
    <xdr:to>
      <xdr:col>10</xdr:col>
      <xdr:colOff>161925</xdr:colOff>
      <xdr:row>31</xdr:row>
      <xdr:rowOff>91439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2185034"/>
          <a:ext cx="6501765" cy="379666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Read the Instructions and Guidance worksheet carefully. </a:t>
          </a:r>
        </a:p>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Answer all questions in the General Information worksheet. </a:t>
          </a:r>
        </a:p>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Complete the Center-Space worksheet.</a:t>
          </a:r>
        </a:p>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Fill </a:t>
          </a:r>
          <a:r>
            <a:rPr lang="en-US" sz="1100">
              <a:solidFill>
                <a:sysClr val="windowText" lastClr="000000"/>
              </a:solidFill>
              <a:latin typeface="Times New Roman" panose="02020603050405020304" pitchFamily="18" charset="0"/>
              <a:cs typeface="Times New Roman" panose="02020603050405020304" pitchFamily="18" charset="0"/>
            </a:rPr>
            <a:t>out the Usage worksheet for each rate and provide notes as needed.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in the table at the top of the Salaries Worksheet. It includes a salary growth factor (COLA and merit</a:t>
          </a:r>
          <a:r>
            <a:rPr lang="en-US" sz="1100" baseline="0">
              <a:solidFill>
                <a:sysClr val="windowText" lastClr="000000"/>
              </a:solidFill>
              <a:latin typeface="Times New Roman" panose="02020603050405020304" pitchFamily="18" charset="0"/>
              <a:cs typeface="Times New Roman" panose="02020603050405020304" pitchFamily="18" charset="0"/>
            </a:rPr>
            <a:t> increase)</a:t>
          </a:r>
          <a:r>
            <a:rPr lang="en-US" sz="1100">
              <a:solidFill>
                <a:sysClr val="windowText" lastClr="000000"/>
              </a:solidFill>
              <a:latin typeface="Times New Roman" panose="02020603050405020304" pitchFamily="18" charset="0"/>
              <a:cs typeface="Times New Roman" panose="02020603050405020304" pitchFamily="18" charset="0"/>
            </a:rPr>
            <a:t> and benefit percentages for years 1 and 2.</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Year 1 Salaries &amp; Benefits section on the Salaries worksheet. This information will copy to the second year. Additionally, make any necessary changes for current employees in Year 2. Add notes for important information.</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Year 1 Depreciation section including the Allocation Schedule. Information from Year 1 will be copied exactly to Year 2. Make changes to Year 2 as applicable. Add necessary notes at the bottom of the sheet.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Other Costs worksheet. The amount, source documents, and allocations in this worksheet are not copied from Year 1 to Year 2. Fill out the needed Year 2 information manually.</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Prior Year Balance cell and External Surcharge row in the</a:t>
          </a:r>
          <a:r>
            <a:rPr lang="en-US" sz="1100" baseline="0">
              <a:solidFill>
                <a:sysClr val="windowText" lastClr="000000"/>
              </a:solidFill>
              <a:latin typeface="Times New Roman" panose="02020603050405020304" pitchFamily="18" charset="0"/>
              <a:cs typeface="Times New Roman" panose="02020603050405020304" pitchFamily="18" charset="0"/>
            </a:rPr>
            <a:t> </a:t>
          </a:r>
          <a:r>
            <a:rPr lang="en-US" sz="1100">
              <a:solidFill>
                <a:sysClr val="windowText" lastClr="000000"/>
              </a:solidFill>
              <a:latin typeface="Times New Roman" panose="02020603050405020304" pitchFamily="18" charset="0"/>
              <a:cs typeface="Times New Roman" panose="02020603050405020304" pitchFamily="18" charset="0"/>
            </a:rPr>
            <a:t>Summary worksheets.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Make sure all necessary fields in the Summary worksheets are filled out.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Review and compare the fully costed, internal, and external rates per unit located at the bottom of the Summary Year</a:t>
          </a:r>
          <a:r>
            <a:rPr lang="en-US" sz="1100" baseline="0">
              <a:solidFill>
                <a:sysClr val="windowText" lastClr="000000"/>
              </a:solidFill>
              <a:latin typeface="Times New Roman" panose="02020603050405020304" pitchFamily="18" charset="0"/>
              <a:cs typeface="Times New Roman" panose="02020603050405020304" pitchFamily="18" charset="0"/>
            </a:rPr>
            <a:t> 1, Summary Year 2</a:t>
          </a:r>
          <a:r>
            <a:rPr lang="en-US" sz="1100">
              <a:solidFill>
                <a:sysClr val="windowText" lastClr="000000"/>
              </a:solidFill>
              <a:latin typeface="Times New Roman" panose="02020603050405020304" pitchFamily="18" charset="0"/>
              <a:cs typeface="Times New Roman" panose="02020603050405020304" pitchFamily="18" charset="0"/>
            </a:rPr>
            <a:t>. These rates are calculated from all prior worksheets.</a:t>
          </a:r>
        </a:p>
        <a:p>
          <a:endParaRPr lang="en-US" sz="1100"/>
        </a:p>
      </xdr:txBody>
    </xdr:sp>
    <xdr:clientData/>
  </xdr:twoCellAnchor>
  <xdr:twoCellAnchor>
    <xdr:from>
      <xdr:col>0</xdr:col>
      <xdr:colOff>9525</xdr:colOff>
      <xdr:row>34</xdr:row>
      <xdr:rowOff>95249</xdr:rowOff>
    </xdr:from>
    <xdr:to>
      <xdr:col>10</xdr:col>
      <xdr:colOff>403860</xdr:colOff>
      <xdr:row>56</xdr:row>
      <xdr:rowOff>15240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9525" y="6564629"/>
          <a:ext cx="6734175" cy="39433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solidFill>
                <a:schemeClr val="dk1"/>
              </a:solidFill>
              <a:effectLst/>
              <a:latin typeface="Times New Roman" panose="02020603050405020304" pitchFamily="18" charset="0"/>
              <a:ea typeface="+mn-ea"/>
              <a:cs typeface="Times New Roman" panose="02020603050405020304" pitchFamily="18" charset="0"/>
            </a:rPr>
            <a:t>General Sheet</a:t>
          </a:r>
          <a:endParaRPr lang="en-US">
            <a:effectLst/>
            <a:latin typeface="Times New Roman" panose="02020603050405020304" pitchFamily="18" charset="0"/>
            <a:cs typeface="Times New Roman" panose="02020603050405020304" pitchFamily="18" charset="0"/>
          </a:endParaRPr>
        </a:p>
        <a:p>
          <a:pPr eaLnBrk="1" fontAlgn="auto" latinLnBrk="0" hangingPunct="1"/>
          <a:r>
            <a:rPr lang="en-US" sz="1100">
              <a:solidFill>
                <a:schemeClr val="dk1"/>
              </a:solidFill>
              <a:effectLst/>
              <a:latin typeface="Times New Roman" panose="02020603050405020304" pitchFamily="18" charset="0"/>
              <a:ea typeface="+mn-ea"/>
              <a:cs typeface="Times New Roman" panose="02020603050405020304" pitchFamily="18" charset="0"/>
            </a:rPr>
            <a:t>Be sure</a:t>
          </a:r>
          <a:r>
            <a:rPr lang="en-US" sz="1100" baseline="0">
              <a:solidFill>
                <a:schemeClr val="dk1"/>
              </a:solidFill>
              <a:effectLst/>
              <a:latin typeface="Times New Roman" panose="02020603050405020304" pitchFamily="18" charset="0"/>
              <a:ea typeface="+mn-ea"/>
              <a:cs typeface="Times New Roman" panose="02020603050405020304" pitchFamily="18" charset="0"/>
            </a:rPr>
            <a:t> to complete all questions on the General Information sheet. </a:t>
          </a:r>
          <a:endParaRPr lang="en-US">
            <a:effectLst/>
            <a:latin typeface="Times New Roman" panose="02020603050405020304" pitchFamily="18" charset="0"/>
            <a:cs typeface="Times New Roman" panose="02020603050405020304" pitchFamily="18" charset="0"/>
          </a:endParaRPr>
        </a:p>
        <a:p>
          <a:endParaRPr lang="en-US" sz="1100" b="1">
            <a:solidFill>
              <a:schemeClr val="dk1"/>
            </a:solidFill>
            <a:effectLst/>
            <a:latin typeface="Times New Roman" panose="02020603050405020304" pitchFamily="18" charset="0"/>
            <a:ea typeface="+mn-ea"/>
            <a:cs typeface="Times New Roman" panose="02020603050405020304" pitchFamily="18" charset="0"/>
          </a:endParaRPr>
        </a:p>
        <a:p>
          <a:r>
            <a:rPr lang="en-US" sz="1100" b="1">
              <a:solidFill>
                <a:schemeClr val="dk1"/>
              </a:solidFill>
              <a:effectLst/>
              <a:latin typeface="Times New Roman" panose="02020603050405020304" pitchFamily="18" charset="0"/>
              <a:ea typeface="+mn-ea"/>
              <a:cs typeface="Times New Roman" panose="02020603050405020304" pitchFamily="18" charset="0"/>
            </a:rPr>
            <a:t>Year</a:t>
          </a:r>
          <a:r>
            <a:rPr lang="en-US" sz="1100" b="1" baseline="0">
              <a:solidFill>
                <a:schemeClr val="dk1"/>
              </a:solidFill>
              <a:effectLst/>
              <a:latin typeface="Times New Roman" panose="02020603050405020304" pitchFamily="18" charset="0"/>
              <a:ea typeface="+mn-ea"/>
              <a:cs typeface="Times New Roman" panose="02020603050405020304" pitchFamily="18" charset="0"/>
            </a:rPr>
            <a:t> 2 Sections </a:t>
          </a:r>
          <a:endParaRPr lang="en-US">
            <a:effectLst/>
            <a:latin typeface="Times New Roman" panose="02020603050405020304" pitchFamily="18" charset="0"/>
            <a:cs typeface="Times New Roman" panose="02020603050405020304" pitchFamily="18" charset="0"/>
          </a:endParaRPr>
        </a:p>
        <a:p>
          <a:r>
            <a:rPr lang="en-US" sz="1100" b="0" u="sng" baseline="0">
              <a:solidFill>
                <a:schemeClr val="dk1"/>
              </a:solidFill>
              <a:effectLst/>
              <a:latin typeface="Times New Roman" panose="02020603050405020304" pitchFamily="18" charset="0"/>
              <a:ea typeface="+mn-ea"/>
              <a:cs typeface="Times New Roman" panose="02020603050405020304" pitchFamily="18" charset="0"/>
            </a:rPr>
            <a:t>Salaries and benefits</a:t>
          </a:r>
          <a:r>
            <a:rPr lang="en-US" sz="1100" b="0" baseline="0">
              <a:solidFill>
                <a:schemeClr val="dk1"/>
              </a:solidFill>
              <a:effectLst/>
              <a:latin typeface="Times New Roman" panose="02020603050405020304" pitchFamily="18" charset="0"/>
              <a:ea typeface="+mn-ea"/>
              <a:cs typeface="Times New Roman" panose="02020603050405020304" pitchFamily="18" charset="0"/>
            </a:rPr>
            <a:t> for Years 1 and 2 are on the Salaries worksheet. Salaries Year 2 assumes a growth rate from Year 1, but otherwise copies the employee information exactly. </a:t>
          </a:r>
          <a:endParaRPr lang="en-US">
            <a:effectLst/>
            <a:latin typeface="Times New Roman" panose="02020603050405020304" pitchFamily="18" charset="0"/>
            <a:cs typeface="Times New Roman" panose="02020603050405020304" pitchFamily="18" charset="0"/>
          </a:endParaRPr>
        </a:p>
        <a:p>
          <a:endParaRPr lang="en-US" sz="1100" u="sng"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u="sng" baseline="0">
              <a:solidFill>
                <a:schemeClr val="dk1"/>
              </a:solidFill>
              <a:effectLst/>
              <a:latin typeface="Times New Roman" panose="02020603050405020304" pitchFamily="18" charset="0"/>
              <a:ea typeface="+mn-ea"/>
              <a:cs typeface="Times New Roman" panose="02020603050405020304" pitchFamily="18" charset="0"/>
            </a:rPr>
            <a:t>Depreciation</a:t>
          </a:r>
          <a:r>
            <a:rPr lang="en-US" sz="1100" baseline="0">
              <a:solidFill>
                <a:schemeClr val="dk1"/>
              </a:solidFill>
              <a:effectLst/>
              <a:latin typeface="Times New Roman" panose="02020603050405020304" pitchFamily="18" charset="0"/>
              <a:ea typeface="+mn-ea"/>
              <a:cs typeface="Times New Roman" panose="02020603050405020304" pitchFamily="18" charset="0"/>
            </a:rPr>
            <a:t> for Years 1 and 2 is located on the Depreciation worksheet. All information from Year 1 will be copied to the Year 2 section. For assets that will be fully depreciated at some point in the applicable period, the end date will be highlighted in red. Make sure to pro rate these assets' depreciation for the amount based on the dates. </a:t>
          </a:r>
          <a:endParaRPr lang="en-US">
            <a:effectLst/>
            <a:latin typeface="Times New Roman" panose="02020603050405020304" pitchFamily="18" charset="0"/>
            <a:cs typeface="Times New Roman" panose="02020603050405020304" pitchFamily="18" charset="0"/>
          </a:endParaRPr>
        </a:p>
        <a:p>
          <a:endParaRPr lang="en-US" sz="1100" b="0" u="sng"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u="sng" baseline="0">
              <a:solidFill>
                <a:schemeClr val="dk1"/>
              </a:solidFill>
              <a:effectLst/>
              <a:latin typeface="Times New Roman" panose="02020603050405020304" pitchFamily="18" charset="0"/>
              <a:ea typeface="+mn-ea"/>
              <a:cs typeface="Times New Roman" panose="02020603050405020304" pitchFamily="18" charset="0"/>
            </a:rPr>
            <a:t>Other Costs</a:t>
          </a:r>
          <a:r>
            <a:rPr lang="en-US" sz="1100" b="0" baseline="0">
              <a:solidFill>
                <a:schemeClr val="dk1"/>
              </a:solidFill>
              <a:effectLst/>
              <a:latin typeface="Times New Roman" panose="02020603050405020304" pitchFamily="18" charset="0"/>
              <a:ea typeface="+mn-ea"/>
              <a:cs typeface="Times New Roman" panose="02020603050405020304" pitchFamily="18" charset="0"/>
            </a:rPr>
            <a:t> for Years 1 and 2 are on the Other Costs worksheet. Costs and source documents from Year 1 are </a:t>
          </a:r>
          <a:r>
            <a:rPr lang="en-US" sz="1100" b="1" u="sng" baseline="0">
              <a:solidFill>
                <a:schemeClr val="dk1"/>
              </a:solidFill>
              <a:effectLst/>
              <a:latin typeface="Times New Roman" panose="02020603050405020304" pitchFamily="18" charset="0"/>
              <a:ea typeface="+mn-ea"/>
              <a:cs typeface="Times New Roman" panose="02020603050405020304" pitchFamily="18" charset="0"/>
            </a:rPr>
            <a:t>not</a:t>
          </a:r>
          <a:r>
            <a:rPr lang="en-US" sz="1100" b="0" baseline="0">
              <a:solidFill>
                <a:schemeClr val="dk1"/>
              </a:solidFill>
              <a:effectLst/>
              <a:latin typeface="Times New Roman" panose="02020603050405020304" pitchFamily="18" charset="0"/>
              <a:ea typeface="+mn-ea"/>
              <a:cs typeface="Times New Roman" panose="02020603050405020304" pitchFamily="18" charset="0"/>
            </a:rPr>
            <a:t> copied to Year 2. </a:t>
          </a:r>
          <a:r>
            <a:rPr lang="en-US" sz="1100" baseline="0">
              <a:solidFill>
                <a:schemeClr val="dk1"/>
              </a:solidFill>
              <a:effectLst/>
              <a:latin typeface="Times New Roman" panose="02020603050405020304" pitchFamily="18" charset="0"/>
              <a:ea typeface="+mn-ea"/>
              <a:cs typeface="Times New Roman" panose="02020603050405020304" pitchFamily="18" charset="0"/>
            </a:rPr>
            <a:t>Changes in some of these costs should be correlated with changes in usage. Different costs will be fixed or change based on another factor.</a:t>
          </a:r>
          <a:endParaRPr lang="en-US">
            <a:effectLst/>
            <a:latin typeface="Times New Roman" panose="02020603050405020304" pitchFamily="18" charset="0"/>
            <a:cs typeface="Times New Roman" panose="02020603050405020304" pitchFamily="18" charset="0"/>
          </a:endParaRPr>
        </a:p>
        <a:p>
          <a:endParaRPr lang="en-US" sz="1100"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aseline="0">
              <a:solidFill>
                <a:schemeClr val="dk1"/>
              </a:solidFill>
              <a:effectLst/>
              <a:latin typeface="Times New Roman" panose="02020603050405020304" pitchFamily="18" charset="0"/>
              <a:ea typeface="+mn-ea"/>
              <a:cs typeface="Times New Roman" panose="02020603050405020304" pitchFamily="18" charset="0"/>
            </a:rPr>
            <a:t>Most worksheets have hidden cells. Unhide or add cells when necessary.</a:t>
          </a:r>
          <a:endParaRPr lang="en-US">
            <a:effectLst/>
            <a:latin typeface="Times New Roman" panose="02020603050405020304" pitchFamily="18" charset="0"/>
            <a:cs typeface="Times New Roman" panose="02020603050405020304" pitchFamily="18" charset="0"/>
          </a:endParaRPr>
        </a:p>
        <a:p>
          <a:endParaRPr lang="en-US" sz="1100" b="1"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1" baseline="0">
              <a:solidFill>
                <a:schemeClr val="dk1"/>
              </a:solidFill>
              <a:effectLst/>
              <a:latin typeface="Times New Roman" panose="02020603050405020304" pitchFamily="18" charset="0"/>
              <a:ea typeface="+mn-ea"/>
              <a:cs typeface="Times New Roman" panose="02020603050405020304" pitchFamily="18" charset="0"/>
            </a:rPr>
            <a:t>Notes Sections </a:t>
          </a:r>
          <a:endParaRPr lang="en-US">
            <a:effectLst/>
            <a:latin typeface="Times New Roman" panose="02020603050405020304" pitchFamily="18" charset="0"/>
            <a:cs typeface="Times New Roman" panose="02020603050405020304" pitchFamily="18" charset="0"/>
          </a:endParaRPr>
        </a:p>
        <a:p>
          <a:r>
            <a:rPr lang="en-US" sz="1100" b="0" baseline="0">
              <a:solidFill>
                <a:schemeClr val="dk1"/>
              </a:solidFill>
              <a:effectLst/>
              <a:latin typeface="Times New Roman" panose="02020603050405020304" pitchFamily="18" charset="0"/>
              <a:ea typeface="+mn-ea"/>
              <a:cs typeface="Times New Roman" panose="02020603050405020304" pitchFamily="18" charset="0"/>
            </a:rPr>
            <a:t>There is a notes section at the bottom of the Usage, Salaries, Depreciation, and Other Costs sheets. Use these notes to explain any unique circumstances regarding information in the worksheet.</a:t>
          </a:r>
          <a:endParaRPr lang="en-US">
            <a:effectLst/>
            <a:latin typeface="Times New Roman" panose="02020603050405020304" pitchFamily="18" charset="0"/>
            <a:cs typeface="Times New Roman" panose="02020603050405020304" pitchFamily="18" charset="0"/>
          </a:endParaRPr>
        </a:p>
        <a:p>
          <a:endParaRPr lang="en-US" sz="1100" b="1"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1" baseline="0">
              <a:solidFill>
                <a:schemeClr val="dk1"/>
              </a:solidFill>
              <a:effectLst/>
              <a:latin typeface="Times New Roman" panose="02020603050405020304" pitchFamily="18" charset="0"/>
              <a:ea typeface="+mn-ea"/>
              <a:cs typeface="Times New Roman" panose="02020603050405020304" pitchFamily="18" charset="0"/>
            </a:rPr>
            <a:t>Overall</a:t>
          </a:r>
          <a:endParaRPr lang="en-US">
            <a:effectLst/>
            <a:latin typeface="Times New Roman" panose="02020603050405020304" pitchFamily="18" charset="0"/>
            <a:cs typeface="Times New Roman" panose="02020603050405020304" pitchFamily="18" charset="0"/>
          </a:endParaRPr>
        </a:p>
        <a:p>
          <a:r>
            <a:rPr lang="en-US" sz="1100" b="0" baseline="0">
              <a:solidFill>
                <a:schemeClr val="dk1"/>
              </a:solidFill>
              <a:effectLst/>
              <a:latin typeface="Times New Roman" panose="02020603050405020304" pitchFamily="18" charset="0"/>
              <a:ea typeface="+mn-ea"/>
              <a:cs typeface="Times New Roman" panose="02020603050405020304" pitchFamily="18" charset="0"/>
            </a:rPr>
            <a:t>Always zoom out after finishing a worksheet to make sure all necessary information is properly filled out.</a:t>
          </a:r>
          <a:endParaRPr lang="en-US">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55245</xdr:rowOff>
    </xdr:from>
    <xdr:to>
      <xdr:col>2</xdr:col>
      <xdr:colOff>1704975</xdr:colOff>
      <xdr:row>4</xdr:row>
      <xdr:rowOff>70485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0" y="521970"/>
          <a:ext cx="4200525" cy="47244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Times New Roman" panose="02020603050405020304" pitchFamily="18" charset="0"/>
              <a:ea typeface="+mn-ea"/>
              <a:cs typeface="Times New Roman" panose="02020603050405020304" pitchFamily="18" charset="0"/>
            </a:rPr>
            <a:t>If there are significant changes between the prior year actual and</a:t>
          </a:r>
          <a:r>
            <a:rPr lang="en-US" sz="1200" baseline="0">
              <a:solidFill>
                <a:schemeClr val="dk1"/>
              </a:solidFill>
              <a:effectLst/>
              <a:latin typeface="Times New Roman" panose="02020603050405020304" pitchFamily="18" charset="0"/>
              <a:ea typeface="+mn-ea"/>
              <a:cs typeface="Times New Roman" panose="02020603050405020304" pitchFamily="18" charset="0"/>
            </a:rPr>
            <a:t> </a:t>
          </a:r>
          <a:r>
            <a:rPr lang="en-US" sz="1200">
              <a:solidFill>
                <a:schemeClr val="dk1"/>
              </a:solidFill>
              <a:effectLst/>
              <a:latin typeface="Times New Roman" panose="02020603050405020304" pitchFamily="18" charset="0"/>
              <a:ea typeface="+mn-ea"/>
              <a:cs typeface="Times New Roman" panose="02020603050405020304" pitchFamily="18" charset="0"/>
            </a:rPr>
            <a:t>proposal estimates in either year, include a short explanation.</a:t>
          </a:r>
          <a:endParaRPr lang="en-US" sz="12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1158240</xdr:colOff>
      <xdr:row>3</xdr:row>
      <xdr:rowOff>99060</xdr:rowOff>
    </xdr:from>
    <xdr:ext cx="184731"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158240" y="1539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462241</xdr:colOff>
      <xdr:row>11</xdr:row>
      <xdr:rowOff>123825</xdr:rowOff>
    </xdr:to>
    <xdr:pic>
      <xdr:nvPicPr>
        <xdr:cNvPr id="2" name="Picture 1">
          <a:extLst>
            <a:ext uri="{FF2B5EF4-FFF2-40B4-BE49-F238E27FC236}">
              <a16:creationId xmlns:a16="http://schemas.microsoft.com/office/drawing/2014/main" id="{76F445C5-8EE3-4304-A3D1-3CE1F3F96FA8}"/>
            </a:ext>
          </a:extLst>
        </xdr:cNvPr>
        <xdr:cNvPicPr>
          <a:picLocks noChangeAspect="1"/>
        </xdr:cNvPicPr>
      </xdr:nvPicPr>
      <xdr:blipFill>
        <a:blip xmlns:r="http://schemas.openxmlformats.org/officeDocument/2006/relationships" r:embed="rId1"/>
        <a:stretch>
          <a:fillRect/>
        </a:stretch>
      </xdr:blipFill>
      <xdr:spPr>
        <a:xfrm>
          <a:off x="0" y="266700"/>
          <a:ext cx="8234641" cy="20288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601980</xdr:colOff>
      <xdr:row>58</xdr:row>
      <xdr:rowOff>175260</xdr:rowOff>
    </xdr:from>
    <xdr:to>
      <xdr:col>10</xdr:col>
      <xdr:colOff>259080</xdr:colOff>
      <xdr:row>67</xdr:row>
      <xdr:rowOff>99060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3794760" y="12588240"/>
          <a:ext cx="8282940" cy="156972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100">
              <a:solidFill>
                <a:schemeClr val="dk1"/>
              </a:solidFill>
              <a:effectLst/>
              <a:latin typeface="+mn-lt"/>
              <a:ea typeface="+mn-ea"/>
              <a:cs typeface="+mn-cs"/>
            </a:rPr>
            <a:t>Any depreciation ends dates before the end of the applicable year are highlighted in </a:t>
          </a:r>
          <a:r>
            <a:rPr lang="en-US" sz="1100">
              <a:solidFill>
                <a:srgbClr val="FF0000"/>
              </a:solidFill>
              <a:effectLst/>
              <a:latin typeface="+mn-lt"/>
              <a:ea typeface="+mn-ea"/>
              <a:cs typeface="+mn-cs"/>
            </a:rPr>
            <a:t>red</a:t>
          </a:r>
          <a:r>
            <a:rPr lang="en-US" sz="1100">
              <a:solidFill>
                <a:schemeClr val="dk1"/>
              </a:solidFill>
              <a:effectLst/>
              <a:latin typeface="+mn-lt"/>
              <a:ea typeface="+mn-ea"/>
              <a:cs typeface="+mn-cs"/>
            </a:rPr>
            <a:t>. Those assets will need to have their depreciation pro rated. </a:t>
          </a:r>
          <a:endParaRPr lang="en-US">
            <a:effectLst/>
          </a:endParaRPr>
        </a:p>
        <a:p>
          <a:pPr>
            <a:spcAft>
              <a:spcPts val="600"/>
            </a:spcAft>
          </a:pPr>
          <a:r>
            <a:rPr lang="en-US" sz="1100">
              <a:solidFill>
                <a:schemeClr val="dk1"/>
              </a:solidFill>
              <a:effectLst/>
              <a:latin typeface="+mn-lt"/>
              <a:ea typeface="+mn-ea"/>
              <a:cs typeface="+mn-cs"/>
            </a:rPr>
            <a:t>Any depreciation</a:t>
          </a:r>
          <a:r>
            <a:rPr lang="en-US" sz="1100" baseline="0">
              <a:solidFill>
                <a:schemeClr val="dk1"/>
              </a:solidFill>
              <a:effectLst/>
              <a:latin typeface="+mn-lt"/>
              <a:ea typeface="+mn-ea"/>
              <a:cs typeface="+mn-cs"/>
            </a:rPr>
            <a:t> start dates after the beginning of the applicable year are highlighted in </a:t>
          </a:r>
          <a:r>
            <a:rPr lang="en-US" sz="1100" baseline="0">
              <a:solidFill>
                <a:srgbClr val="FF0000"/>
              </a:solidFill>
              <a:effectLst/>
              <a:latin typeface="+mn-lt"/>
              <a:ea typeface="+mn-ea"/>
              <a:cs typeface="+mn-cs"/>
            </a:rPr>
            <a:t>red</a:t>
          </a:r>
          <a:r>
            <a:rPr lang="en-US" sz="1100" baseline="0">
              <a:solidFill>
                <a:schemeClr val="dk1"/>
              </a:solidFill>
              <a:effectLst/>
              <a:latin typeface="+mn-lt"/>
              <a:ea typeface="+mn-ea"/>
              <a:cs typeface="+mn-cs"/>
            </a:rPr>
            <a:t>. Those assets will need to have their depreciation pro </a:t>
          </a:r>
          <a:endParaRPr lang="en-US">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60960</xdr:colOff>
      <xdr:row>2</xdr:row>
      <xdr:rowOff>53340</xdr:rowOff>
    </xdr:from>
    <xdr:to>
      <xdr:col>6</xdr:col>
      <xdr:colOff>30480</xdr:colOff>
      <xdr:row>6</xdr:row>
      <xdr:rowOff>30480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60960" y="533400"/>
          <a:ext cx="5897880" cy="70866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100">
              <a:solidFill>
                <a:schemeClr val="dk1"/>
              </a:solidFill>
              <a:effectLst/>
              <a:latin typeface="+mn-lt"/>
              <a:ea typeface="+mn-ea"/>
              <a:cs typeface="+mn-cs"/>
            </a:rPr>
            <a:t>Some costs should change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with usage, others will be fixed or correlated with different factors.</a:t>
          </a:r>
          <a:endParaRPr lang="en-US">
            <a:effectLst/>
          </a:endParaRPr>
        </a:p>
        <a:p>
          <a:pPr eaLnBrk="1" fontAlgn="auto" latinLnBrk="0" hangingPunct="1"/>
          <a:r>
            <a:rPr lang="en-US" sz="1100">
              <a:solidFill>
                <a:schemeClr val="dk1"/>
              </a:solidFill>
              <a:effectLst/>
              <a:latin typeface="+mn-lt"/>
              <a:ea typeface="+mn-ea"/>
              <a:cs typeface="+mn-cs"/>
            </a:rPr>
            <a:t>02, 03, 04,</a:t>
          </a:r>
          <a:r>
            <a:rPr lang="en-US" sz="1100" baseline="0">
              <a:solidFill>
                <a:schemeClr val="dk1"/>
              </a:solidFill>
              <a:effectLst/>
              <a:latin typeface="+mn-lt"/>
              <a:ea typeface="+mn-ea"/>
              <a:cs typeface="+mn-cs"/>
            </a:rPr>
            <a:t> and </a:t>
          </a:r>
          <a:r>
            <a:rPr lang="en-US" sz="1100">
              <a:solidFill>
                <a:schemeClr val="dk1"/>
              </a:solidFill>
              <a:effectLst/>
              <a:latin typeface="+mn-lt"/>
              <a:ea typeface="+mn-ea"/>
              <a:cs typeface="+mn-cs"/>
            </a:rPr>
            <a:t>05 Source</a:t>
          </a:r>
          <a:r>
            <a:rPr lang="en-US" sz="1100" baseline="0">
              <a:solidFill>
                <a:schemeClr val="dk1"/>
              </a:solidFill>
              <a:effectLst/>
              <a:latin typeface="+mn-lt"/>
              <a:ea typeface="+mn-ea"/>
              <a:cs typeface="+mn-cs"/>
            </a:rPr>
            <a:t> Documents and Annual Amounts</a:t>
          </a:r>
          <a:r>
            <a:rPr lang="en-US" sz="1100">
              <a:solidFill>
                <a:schemeClr val="dk1"/>
              </a:solidFill>
              <a:effectLst/>
              <a:latin typeface="+mn-lt"/>
              <a:ea typeface="+mn-ea"/>
              <a:cs typeface="+mn-cs"/>
            </a:rPr>
            <a:t> are not copied from Year 1 to Year 2. Manually enter costs for Year 2.</a:t>
          </a:r>
          <a:endParaRPr lang="en-US">
            <a:effectLst/>
          </a:endParaRP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finance.uw.edu/groups/fin-mgmt/MAA/Self%20Sustaining%20Processes/Service%20&amp;%20Recharge%20Centers/Student_work_file/James/Old%20Versions%20of%20Rate%20Proposal%20Template/Recharge%20Data%20Collection%20Surve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ter - General"/>
      <sheetName val="Center - Space"/>
      <sheetName val="Center - Equip"/>
      <sheetName val="Asset - Tag - Section"/>
      <sheetName val="Selection Options"/>
      <sheetName val="Data Table"/>
    </sheetNames>
    <sheetDataSet>
      <sheetData sheetId="0">
        <row r="3">
          <cell r="C3">
            <v>0</v>
          </cell>
        </row>
      </sheetData>
      <sheetData sheetId="1"/>
      <sheetData sheetId="2"/>
      <sheetData sheetId="3"/>
      <sheetData sheetId="4">
        <row r="4">
          <cell r="A4" t="str">
            <v>Yes</v>
          </cell>
        </row>
        <row r="5">
          <cell r="A5" t="str">
            <v>No</v>
          </cell>
        </row>
        <row r="15">
          <cell r="A15" t="str">
            <v>Did not move</v>
          </cell>
        </row>
        <row r="16">
          <cell r="A16" t="str">
            <v>Moved In</v>
          </cell>
        </row>
        <row r="17">
          <cell r="A17" t="str">
            <v>Moved Out</v>
          </cell>
        </row>
        <row r="18">
          <cell r="A18" t="str">
            <v>Moved In and Out</v>
          </cell>
        </row>
      </sheetData>
      <sheetData sheetId="5"/>
    </sheetDataSet>
  </externalBook>
</externalLink>
</file>

<file path=xl/persons/person.xml><?xml version="1.0" encoding="utf-8"?>
<personList xmlns="http://schemas.microsoft.com/office/spreadsheetml/2018/threadedcomments" xmlns:x="http://schemas.openxmlformats.org/spreadsheetml/2006/main">
  <person displayName="Mary Maynard" id="{78BB8075-AEDB-4138-8F86-8E3B899E00A1}" userId="S::mmayna@uw.edu::f881b81e-3a1d-475a-adc6-d2f10285cde8" providerId="AD"/>
  <person displayName="Colleen Bettis" id="{8909E3F0-D403-47EE-A63E-86DD0895F9CA}" userId="S::mcbettis@uw.edu::d11d37f1-4a30-4fdd-a97b-4a1e2af5393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 dT="2025-07-21T17:14:44.38" personId="{8909E3F0-D403-47EE-A63E-86DD0895F9CA}" id="{3449B795-2BD3-4FB5-A5F3-21FB138B27B5}">
    <text>Could the red outline include the direct/indirect cells?</text>
  </threadedComment>
  <threadedComment ref="F1" dT="2025-08-22T17:40:56.34" personId="{78BB8075-AEDB-4138-8F86-8E3B899E00A1}" id="{7A2A937F-172E-4079-8F7D-F4FEE939DD06}" parentId="{3449B795-2BD3-4FB5-A5F3-21FB138B27B5}">
    <text>I have the link to the NIH site with the historical and current cap in A9. The Salary Cap Summary in this sheet is a snip from the NIH site.</text>
  </threadedComment>
  <threadedComment ref="F1" dT="2025-08-25T17:21:21.68" personId="{78BB8075-AEDB-4138-8F86-8E3B899E00A1}" id="{A3CE1D96-4D56-4059-BC1B-5ED48F53E6DD}" parentId="{3449B795-2BD3-4FB5-A5F3-21FB138B27B5}">
    <text>Drag red outline down to line 8</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grants.nih.gov/policy-and-compliance/policy-topics/nih-fiscal-policies/salary-cap-summary" TargetMode="External"/><Relationship Id="rId2" Type="http://schemas.openxmlformats.org/officeDocument/2006/relationships/hyperlink" Target="https://finance.uw.edu/maa/recharge/templates" TargetMode="External"/><Relationship Id="rId1" Type="http://schemas.openxmlformats.org/officeDocument/2006/relationships/hyperlink" Target="http://www.washington.edu/admin/rules/policies/BRG/RP5.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hyperlink" Target="https://grants.nih.gov/policy-and-compliance/policy-topics/nih-fiscal-policies/salary-cap-summary" TargetMode="External"/><Relationship Id="rId5" Type="http://schemas.microsoft.com/office/2017/10/relationships/threadedComment" Target="../threadedComments/threadedComment1.xml"/><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2C250-80CF-4255-A47A-3C999953F022}">
  <dimension ref="A1:G23"/>
  <sheetViews>
    <sheetView zoomScale="90" zoomScaleNormal="90" workbookViewId="0">
      <selection activeCell="A17" sqref="A17:G17"/>
    </sheetView>
  </sheetViews>
  <sheetFormatPr defaultColWidth="8.7109375" defaultRowHeight="15" x14ac:dyDescent="0.25"/>
  <cols>
    <col min="1" max="1" width="16.42578125" style="154" customWidth="1"/>
    <col min="2" max="2" width="16.42578125" style="154" bestFit="1" customWidth="1"/>
    <col min="3" max="3" width="54.140625" style="154" customWidth="1"/>
    <col min="4" max="4" width="45.28515625" style="154" bestFit="1" customWidth="1"/>
    <col min="5" max="5" width="11.7109375" style="154" customWidth="1"/>
    <col min="6" max="6" width="13.28515625" style="154" customWidth="1"/>
    <col min="7" max="7" width="13.5703125" style="154" bestFit="1" customWidth="1"/>
    <col min="8" max="16384" width="8.7109375" style="154"/>
  </cols>
  <sheetData>
    <row r="1" spans="1:7" s="150" customFormat="1" ht="60" x14ac:dyDescent="0.25">
      <c r="A1" s="147" t="s">
        <v>0</v>
      </c>
      <c r="B1" s="148" t="s">
        <v>1</v>
      </c>
      <c r="C1" s="148" t="s">
        <v>2</v>
      </c>
      <c r="D1" s="148" t="s">
        <v>3</v>
      </c>
      <c r="E1" s="148" t="s">
        <v>4</v>
      </c>
      <c r="F1" s="148" t="s">
        <v>5</v>
      </c>
      <c r="G1" s="149" t="s">
        <v>6</v>
      </c>
    </row>
    <row r="2" spans="1:7" x14ac:dyDescent="0.25">
      <c r="A2" s="151">
        <v>44256</v>
      </c>
      <c r="B2" s="152" t="s">
        <v>7</v>
      </c>
      <c r="C2" s="152" t="s">
        <v>8</v>
      </c>
      <c r="D2" s="152" t="s">
        <v>9</v>
      </c>
      <c r="E2" s="152" t="s">
        <v>10</v>
      </c>
      <c r="F2" s="152" t="s">
        <v>11</v>
      </c>
      <c r="G2" s="153" t="s">
        <v>12</v>
      </c>
    </row>
    <row r="3" spans="1:7" x14ac:dyDescent="0.25">
      <c r="A3" s="151">
        <v>44256</v>
      </c>
      <c r="B3" s="152" t="s">
        <v>13</v>
      </c>
      <c r="C3" s="152" t="s">
        <v>14</v>
      </c>
      <c r="D3" s="152" t="s">
        <v>15</v>
      </c>
      <c r="E3" s="152" t="s">
        <v>10</v>
      </c>
      <c r="F3" s="152" t="s">
        <v>11</v>
      </c>
      <c r="G3" s="153" t="s">
        <v>12</v>
      </c>
    </row>
    <row r="4" spans="1:7" x14ac:dyDescent="0.25">
      <c r="A4" s="151">
        <v>44256</v>
      </c>
      <c r="B4" s="152" t="s">
        <v>16</v>
      </c>
      <c r="C4" s="152" t="s">
        <v>17</v>
      </c>
      <c r="D4" s="152" t="s">
        <v>18</v>
      </c>
      <c r="E4" s="152" t="s">
        <v>10</v>
      </c>
      <c r="F4" s="152" t="s">
        <v>11</v>
      </c>
      <c r="G4" s="153" t="s">
        <v>12</v>
      </c>
    </row>
    <row r="5" spans="1:7" x14ac:dyDescent="0.25">
      <c r="A5" s="151">
        <v>44256</v>
      </c>
      <c r="B5" s="152" t="s">
        <v>19</v>
      </c>
      <c r="C5" s="152" t="s">
        <v>20</v>
      </c>
      <c r="D5" s="152" t="s">
        <v>21</v>
      </c>
      <c r="E5" s="152" t="s">
        <v>22</v>
      </c>
      <c r="F5" s="152" t="s">
        <v>11</v>
      </c>
      <c r="G5" s="153" t="s">
        <v>12</v>
      </c>
    </row>
    <row r="6" spans="1:7" x14ac:dyDescent="0.25">
      <c r="A6" s="151">
        <v>44256</v>
      </c>
      <c r="B6" s="152" t="s">
        <v>23</v>
      </c>
      <c r="C6" s="152" t="s">
        <v>24</v>
      </c>
      <c r="D6" s="152" t="s">
        <v>25</v>
      </c>
      <c r="E6" s="152" t="s">
        <v>22</v>
      </c>
      <c r="F6" s="152" t="s">
        <v>11</v>
      </c>
      <c r="G6" s="153" t="s">
        <v>12</v>
      </c>
    </row>
    <row r="7" spans="1:7" ht="30" x14ac:dyDescent="0.25">
      <c r="A7" s="151">
        <v>44276</v>
      </c>
      <c r="B7" s="152" t="s">
        <v>26</v>
      </c>
      <c r="C7" s="152" t="s">
        <v>27</v>
      </c>
      <c r="D7" s="152" t="s">
        <v>28</v>
      </c>
      <c r="E7" s="152" t="s">
        <v>10</v>
      </c>
      <c r="F7" s="152" t="s">
        <v>11</v>
      </c>
      <c r="G7" s="153" t="s">
        <v>12</v>
      </c>
    </row>
    <row r="8" spans="1:7" ht="45" x14ac:dyDescent="0.25">
      <c r="A8" s="151">
        <v>44256</v>
      </c>
      <c r="B8" s="152" t="s">
        <v>23</v>
      </c>
      <c r="C8" s="152" t="s">
        <v>29</v>
      </c>
      <c r="D8" s="152" t="s">
        <v>30</v>
      </c>
      <c r="E8" s="152" t="s">
        <v>10</v>
      </c>
      <c r="F8" s="152" t="s">
        <v>11</v>
      </c>
      <c r="G8" s="153" t="s">
        <v>12</v>
      </c>
    </row>
    <row r="9" spans="1:7" ht="45" x14ac:dyDescent="0.25">
      <c r="A9" s="151">
        <v>44256</v>
      </c>
      <c r="B9" s="152" t="s">
        <v>31</v>
      </c>
      <c r="C9" s="152" t="s">
        <v>29</v>
      </c>
      <c r="D9" s="152" t="s">
        <v>30</v>
      </c>
      <c r="E9" s="152" t="s">
        <v>10</v>
      </c>
      <c r="F9" s="152" t="s">
        <v>11</v>
      </c>
      <c r="G9" s="153" t="s">
        <v>12</v>
      </c>
    </row>
    <row r="10" spans="1:7" ht="45" x14ac:dyDescent="0.25">
      <c r="A10" s="151">
        <v>44256</v>
      </c>
      <c r="B10" s="152" t="s">
        <v>19</v>
      </c>
      <c r="C10" s="152" t="s">
        <v>29</v>
      </c>
      <c r="D10" s="152" t="s">
        <v>30</v>
      </c>
      <c r="E10" s="152" t="s">
        <v>10</v>
      </c>
      <c r="F10" s="152" t="s">
        <v>11</v>
      </c>
      <c r="G10" s="153" t="s">
        <v>12</v>
      </c>
    </row>
    <row r="11" spans="1:7" ht="45" x14ac:dyDescent="0.25">
      <c r="A11" s="151">
        <v>44256</v>
      </c>
      <c r="B11" s="152" t="s">
        <v>32</v>
      </c>
      <c r="C11" s="152" t="s">
        <v>29</v>
      </c>
      <c r="D11" s="152" t="s">
        <v>30</v>
      </c>
      <c r="E11" s="152" t="s">
        <v>10</v>
      </c>
      <c r="F11" s="152" t="s">
        <v>11</v>
      </c>
      <c r="G11" s="153" t="s">
        <v>12</v>
      </c>
    </row>
    <row r="12" spans="1:7" ht="45" x14ac:dyDescent="0.25">
      <c r="A12" s="151">
        <v>44256</v>
      </c>
      <c r="B12" s="152" t="s">
        <v>33</v>
      </c>
      <c r="C12" s="152" t="s">
        <v>29</v>
      </c>
      <c r="D12" s="152" t="s">
        <v>30</v>
      </c>
      <c r="E12" s="152" t="s">
        <v>10</v>
      </c>
      <c r="F12" s="152" t="s">
        <v>11</v>
      </c>
      <c r="G12" s="153" t="s">
        <v>12</v>
      </c>
    </row>
    <row r="13" spans="1:7" ht="45" x14ac:dyDescent="0.25">
      <c r="A13" s="151">
        <v>44256</v>
      </c>
      <c r="B13" s="152" t="s">
        <v>33</v>
      </c>
      <c r="C13" s="152" t="s">
        <v>34</v>
      </c>
      <c r="D13" s="152" t="s">
        <v>35</v>
      </c>
      <c r="E13" s="152" t="s">
        <v>10</v>
      </c>
      <c r="F13" s="152" t="s">
        <v>11</v>
      </c>
      <c r="G13" s="153" t="s">
        <v>36</v>
      </c>
    </row>
    <row r="14" spans="1:7" ht="45" x14ac:dyDescent="0.25">
      <c r="A14" s="151">
        <v>44256</v>
      </c>
      <c r="B14" s="152" t="s">
        <v>37</v>
      </c>
      <c r="C14" s="152" t="s">
        <v>29</v>
      </c>
      <c r="D14" s="152" t="s">
        <v>30</v>
      </c>
      <c r="E14" s="152" t="s">
        <v>10</v>
      </c>
      <c r="F14" s="152" t="s">
        <v>11</v>
      </c>
      <c r="G14" s="153" t="s">
        <v>12</v>
      </c>
    </row>
    <row r="15" spans="1:7" ht="45" x14ac:dyDescent="0.25">
      <c r="A15" s="151">
        <v>44256</v>
      </c>
      <c r="B15" s="152" t="s">
        <v>33</v>
      </c>
      <c r="C15" s="152" t="s">
        <v>34</v>
      </c>
      <c r="D15" s="152" t="s">
        <v>35</v>
      </c>
      <c r="E15" s="152" t="s">
        <v>10</v>
      </c>
      <c r="F15" s="152" t="s">
        <v>11</v>
      </c>
      <c r="G15" s="153" t="s">
        <v>36</v>
      </c>
    </row>
    <row r="16" spans="1:7" x14ac:dyDescent="0.25">
      <c r="A16" s="151">
        <v>44276</v>
      </c>
      <c r="B16" s="152" t="s">
        <v>16</v>
      </c>
      <c r="C16" s="152" t="s">
        <v>38</v>
      </c>
      <c r="D16" s="152" t="s">
        <v>39</v>
      </c>
      <c r="E16" s="152" t="s">
        <v>10</v>
      </c>
      <c r="F16" s="152" t="s">
        <v>11</v>
      </c>
      <c r="G16" s="153" t="s">
        <v>40</v>
      </c>
    </row>
    <row r="17" spans="1:7" x14ac:dyDescent="0.25">
      <c r="A17" s="151">
        <v>45911</v>
      </c>
      <c r="B17" s="154" t="s">
        <v>41</v>
      </c>
      <c r="C17" s="154" t="s">
        <v>42</v>
      </c>
      <c r="D17" s="152" t="s">
        <v>43</v>
      </c>
      <c r="E17" s="152" t="s">
        <v>10</v>
      </c>
      <c r="F17" s="152" t="s">
        <v>11</v>
      </c>
      <c r="G17" s="153" t="s">
        <v>44</v>
      </c>
    </row>
    <row r="18" spans="1:7" x14ac:dyDescent="0.25">
      <c r="A18" s="151" t="s">
        <v>45</v>
      </c>
      <c r="B18" s="152" t="s">
        <v>23</v>
      </c>
      <c r="C18" s="152" t="s">
        <v>46</v>
      </c>
      <c r="D18" s="152"/>
      <c r="E18" s="152"/>
      <c r="F18" s="152"/>
      <c r="G18" s="153"/>
    </row>
    <row r="19" spans="1:7" x14ac:dyDescent="0.25">
      <c r="A19" s="151"/>
      <c r="B19" s="152"/>
      <c r="C19" s="152"/>
      <c r="D19" s="152"/>
      <c r="E19" s="152"/>
      <c r="F19" s="152"/>
      <c r="G19" s="153"/>
    </row>
    <row r="20" spans="1:7" x14ac:dyDescent="0.25">
      <c r="A20" s="151"/>
      <c r="B20" s="152"/>
      <c r="C20" s="152"/>
      <c r="D20" s="152"/>
      <c r="E20" s="152"/>
      <c r="F20" s="152"/>
      <c r="G20" s="153"/>
    </row>
    <row r="21" spans="1:7" x14ac:dyDescent="0.25">
      <c r="A21" s="151"/>
      <c r="B21" s="152"/>
      <c r="C21" s="152"/>
      <c r="D21" s="152"/>
      <c r="E21" s="152"/>
      <c r="F21" s="152"/>
      <c r="G21" s="153"/>
    </row>
    <row r="22" spans="1:7" x14ac:dyDescent="0.25">
      <c r="A22" s="151"/>
      <c r="B22" s="152"/>
      <c r="C22" s="152"/>
      <c r="D22" s="152"/>
      <c r="E22" s="152"/>
      <c r="F22" s="152"/>
      <c r="G22" s="153"/>
    </row>
    <row r="23" spans="1:7" ht="15.75" thickBot="1" x14ac:dyDescent="0.3">
      <c r="A23" s="155"/>
      <c r="B23" s="156"/>
      <c r="C23" s="156"/>
      <c r="D23" s="156"/>
      <c r="E23" s="156"/>
      <c r="F23" s="156"/>
      <c r="G23" s="15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O34"/>
  <sheetViews>
    <sheetView workbookViewId="0">
      <selection sqref="A1:D1"/>
    </sheetView>
  </sheetViews>
  <sheetFormatPr defaultRowHeight="15" x14ac:dyDescent="0.25"/>
  <cols>
    <col min="1" max="1" width="11" customWidth="1"/>
    <col min="4" max="4" width="10.42578125" customWidth="1"/>
    <col min="11" max="11" width="32.7109375" bestFit="1" customWidth="1"/>
    <col min="12" max="12" width="10.7109375" bestFit="1" customWidth="1"/>
  </cols>
  <sheetData>
    <row r="1" spans="1:15" ht="21" customHeight="1" thickBot="1" x14ac:dyDescent="0.35">
      <c r="A1" s="315" t="s">
        <v>47</v>
      </c>
      <c r="B1" s="316"/>
      <c r="C1" s="316"/>
      <c r="D1" s="317"/>
      <c r="K1" s="265" t="s">
        <v>48</v>
      </c>
      <c r="L1" s="266">
        <v>46010</v>
      </c>
      <c r="M1" s="2"/>
      <c r="N1" s="2"/>
      <c r="O1" s="1"/>
    </row>
    <row r="2" spans="1:15" ht="16.5" thickBot="1" x14ac:dyDescent="0.3">
      <c r="K2" s="265" t="s">
        <v>49</v>
      </c>
      <c r="L2">
        <v>4</v>
      </c>
    </row>
    <row r="3" spans="1:15" ht="15.75" x14ac:dyDescent="0.25">
      <c r="A3" s="321" t="s">
        <v>50</v>
      </c>
      <c r="B3" s="322"/>
      <c r="C3" s="322"/>
      <c r="D3" s="323"/>
      <c r="E3" s="1"/>
    </row>
    <row r="4" spans="1:15" ht="15.75" x14ac:dyDescent="0.25">
      <c r="A4" s="3" t="s">
        <v>51</v>
      </c>
      <c r="B4" s="324" t="s">
        <v>52</v>
      </c>
      <c r="C4" s="325"/>
      <c r="D4" s="326"/>
      <c r="E4" s="1"/>
    </row>
    <row r="5" spans="1:15" ht="15.75" x14ac:dyDescent="0.25">
      <c r="A5" s="4" t="s">
        <v>53</v>
      </c>
      <c r="B5" s="324" t="s">
        <v>54</v>
      </c>
      <c r="C5" s="325"/>
      <c r="D5" s="326"/>
      <c r="E5" s="1"/>
    </row>
    <row r="6" spans="1:15" ht="16.5" thickBot="1" x14ac:dyDescent="0.3">
      <c r="A6" s="5" t="s">
        <v>55</v>
      </c>
      <c r="B6" s="327" t="s">
        <v>56</v>
      </c>
      <c r="C6" s="328"/>
      <c r="D6" s="329"/>
      <c r="E6" s="1"/>
    </row>
    <row r="7" spans="1:15" ht="15.75" x14ac:dyDescent="0.25">
      <c r="A7" s="1"/>
      <c r="B7" s="1"/>
      <c r="C7" s="1"/>
      <c r="D7" s="1"/>
      <c r="E7" s="1"/>
    </row>
    <row r="9" spans="1:15" ht="15.75" thickBot="1" x14ac:dyDescent="0.3"/>
    <row r="10" spans="1:15" ht="16.5" thickBot="1" x14ac:dyDescent="0.3">
      <c r="D10" s="318" t="s">
        <v>57</v>
      </c>
      <c r="E10" s="319"/>
      <c r="F10" s="319"/>
      <c r="G10" s="320"/>
    </row>
    <row r="33" spans="4:7" ht="15.75" thickBot="1" x14ac:dyDescent="0.3"/>
    <row r="34" spans="4:7" ht="16.5" thickBot="1" x14ac:dyDescent="0.3">
      <c r="D34" s="318" t="s">
        <v>58</v>
      </c>
      <c r="E34" s="319"/>
      <c r="F34" s="319"/>
      <c r="G34" s="320"/>
    </row>
  </sheetData>
  <sheetProtection algorithmName="SHA-512" hashValue="d2ZEkjaGX1pXa0NuXtNSuzOlaDO8v/v4MEDU6fMZemX19qzXyTIDjBGWIRg6vH5sBxdWvBPN16oXKfzWBqzb1Q==" saltValue="nJpoDaPCOSybHyKXqsbNPA==" spinCount="100000" sheet="1" objects="1" scenarios="1"/>
  <mergeCells count="7">
    <mergeCell ref="A1:D1"/>
    <mergeCell ref="D34:G34"/>
    <mergeCell ref="A3:D3"/>
    <mergeCell ref="D10:G10"/>
    <mergeCell ref="B4:D4"/>
    <mergeCell ref="B5:D5"/>
    <mergeCell ref="B6:D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G35"/>
  <sheetViews>
    <sheetView topLeftCell="A10" workbookViewId="0">
      <selection activeCell="A19" sqref="A19:B22"/>
    </sheetView>
  </sheetViews>
  <sheetFormatPr defaultColWidth="8.85546875" defaultRowHeight="15" x14ac:dyDescent="0.25"/>
  <cols>
    <col min="1" max="1" width="45.5703125" style="15" customWidth="1"/>
    <col min="2" max="2" width="67.5703125" style="15" bestFit="1" customWidth="1"/>
    <col min="3" max="6" width="8.85546875" style="15"/>
    <col min="7" max="7" width="10.5703125" style="15" bestFit="1" customWidth="1"/>
    <col min="8" max="16384" width="8.85546875" style="15"/>
  </cols>
  <sheetData>
    <row r="1" spans="1:7" ht="20.45" customHeight="1" thickBot="1" x14ac:dyDescent="0.3">
      <c r="A1" s="340" t="s">
        <v>59</v>
      </c>
      <c r="B1" s="341"/>
      <c r="C1" s="80"/>
      <c r="D1" s="80"/>
      <c r="E1" s="142"/>
      <c r="F1" s="142"/>
      <c r="G1" s="143"/>
    </row>
    <row r="2" spans="1:7" ht="15.75" thickBot="1" x14ac:dyDescent="0.3">
      <c r="G2" s="144"/>
    </row>
    <row r="3" spans="1:7" ht="17.45" customHeight="1" thickBot="1" x14ac:dyDescent="0.3">
      <c r="A3" s="342" t="s">
        <v>60</v>
      </c>
      <c r="B3" s="343"/>
    </row>
    <row r="4" spans="1:7" ht="27" customHeight="1" thickBot="1" x14ac:dyDescent="0.3">
      <c r="A4" s="158" t="s">
        <v>61</v>
      </c>
      <c r="B4" s="133"/>
    </row>
    <row r="5" spans="1:7" ht="27" customHeight="1" thickBot="1" x14ac:dyDescent="0.3">
      <c r="A5" s="267" t="s">
        <v>62</v>
      </c>
      <c r="B5" s="134"/>
    </row>
    <row r="6" spans="1:7" ht="27" customHeight="1" thickBot="1" x14ac:dyDescent="0.3">
      <c r="A6" s="158" t="s">
        <v>63</v>
      </c>
      <c r="B6" s="133"/>
    </row>
    <row r="7" spans="1:7" ht="27" customHeight="1" thickBot="1" x14ac:dyDescent="0.3">
      <c r="A7" s="158" t="s">
        <v>64</v>
      </c>
      <c r="B7" s="135"/>
    </row>
    <row r="8" spans="1:7" ht="27" customHeight="1" thickBot="1" x14ac:dyDescent="0.3">
      <c r="A8" s="158" t="s">
        <v>65</v>
      </c>
      <c r="B8" s="135"/>
    </row>
    <row r="9" spans="1:7" ht="27" customHeight="1" thickBot="1" x14ac:dyDescent="0.3">
      <c r="A9" s="158" t="s">
        <v>66</v>
      </c>
      <c r="B9" s="136"/>
    </row>
    <row r="10" spans="1:7" ht="15.75" thickBot="1" x14ac:dyDescent="0.3"/>
    <row r="11" spans="1:7" ht="20.100000000000001" customHeight="1" thickBot="1" x14ac:dyDescent="0.3">
      <c r="A11" s="344" t="s">
        <v>67</v>
      </c>
      <c r="B11" s="345"/>
    </row>
    <row r="12" spans="1:7" x14ac:dyDescent="0.25">
      <c r="A12" s="159" t="s">
        <v>68</v>
      </c>
      <c r="B12" s="137"/>
    </row>
    <row r="13" spans="1:7" x14ac:dyDescent="0.25">
      <c r="A13" s="160" t="s">
        <v>69</v>
      </c>
      <c r="B13" s="138"/>
    </row>
    <row r="14" spans="1:7" x14ac:dyDescent="0.25">
      <c r="A14" s="160" t="s">
        <v>70</v>
      </c>
      <c r="B14" s="139"/>
    </row>
    <row r="15" spans="1:7" ht="15.75" thickBot="1" x14ac:dyDescent="0.3">
      <c r="A15" s="161" t="s">
        <v>71</v>
      </c>
      <c r="B15" s="140"/>
    </row>
    <row r="16" spans="1:7" ht="15.75" thickBot="1" x14ac:dyDescent="0.3"/>
    <row r="17" spans="1:2" ht="16.5" thickBot="1" x14ac:dyDescent="0.3">
      <c r="A17" s="346" t="s">
        <v>72</v>
      </c>
      <c r="B17" s="347"/>
    </row>
    <row r="18" spans="1:2" ht="50.1" customHeight="1" thickBot="1" x14ac:dyDescent="0.3">
      <c r="A18" s="348" t="s">
        <v>73</v>
      </c>
      <c r="B18" s="349"/>
    </row>
    <row r="19" spans="1:2" ht="14.1" customHeight="1" x14ac:dyDescent="0.25">
      <c r="A19" s="330"/>
      <c r="B19" s="331"/>
    </row>
    <row r="20" spans="1:2" ht="30" customHeight="1" x14ac:dyDescent="0.25">
      <c r="A20" s="332"/>
      <c r="B20" s="333"/>
    </row>
    <row r="21" spans="1:2" ht="60" customHeight="1" x14ac:dyDescent="0.25">
      <c r="A21" s="332"/>
      <c r="B21" s="333"/>
    </row>
    <row r="22" spans="1:2" ht="60" customHeight="1" thickBot="1" x14ac:dyDescent="0.3">
      <c r="A22" s="334"/>
      <c r="B22" s="335"/>
    </row>
    <row r="23" spans="1:2" ht="15.75" thickBot="1" x14ac:dyDescent="0.3">
      <c r="A23" s="161" t="s">
        <v>74</v>
      </c>
      <c r="B23" s="140"/>
    </row>
    <row r="24" spans="1:2" ht="15.75" thickBot="1" x14ac:dyDescent="0.3"/>
    <row r="25" spans="1:2" ht="20.45" customHeight="1" thickBot="1" x14ac:dyDescent="0.3">
      <c r="A25" s="336" t="s">
        <v>75</v>
      </c>
      <c r="B25" s="337"/>
    </row>
    <row r="26" spans="1:2" ht="15.75" thickBot="1" x14ac:dyDescent="0.3">
      <c r="A26" s="107" t="s">
        <v>76</v>
      </c>
      <c r="B26" s="162" t="s">
        <v>77</v>
      </c>
    </row>
    <row r="27" spans="1:2" ht="40.35" customHeight="1" thickBot="1" x14ac:dyDescent="0.3">
      <c r="A27" s="163" t="s">
        <v>78</v>
      </c>
      <c r="B27" s="141"/>
    </row>
    <row r="28" spans="1:2" ht="42.6" customHeight="1" thickBot="1" x14ac:dyDescent="0.3">
      <c r="A28" s="163" t="s">
        <v>79</v>
      </c>
      <c r="B28" s="141"/>
    </row>
    <row r="29" spans="1:2" ht="79.5" customHeight="1" thickBot="1" x14ac:dyDescent="0.3">
      <c r="A29" s="164" t="s">
        <v>80</v>
      </c>
      <c r="B29" s="141"/>
    </row>
    <row r="30" spans="1:2" ht="29.45" customHeight="1" x14ac:dyDescent="0.25">
      <c r="A30" s="338" t="str">
        <f>IF(B29="Yes", "Please explain how the activity supports the primary University mission below:", "")</f>
        <v/>
      </c>
      <c r="B30" s="339"/>
    </row>
    <row r="31" spans="1:2" ht="30" customHeight="1" thickBot="1" x14ac:dyDescent="0.3">
      <c r="A31" s="334"/>
      <c r="B31" s="335"/>
    </row>
    <row r="32" spans="1:2" ht="50.25" x14ac:dyDescent="0.25">
      <c r="A32" s="163" t="s">
        <v>81</v>
      </c>
      <c r="B32" s="141"/>
    </row>
    <row r="33" spans="1:2" ht="30" x14ac:dyDescent="0.25">
      <c r="A33" s="297" t="s">
        <v>82</v>
      </c>
      <c r="B33" s="141" t="s">
        <v>83</v>
      </c>
    </row>
    <row r="34" spans="1:2" ht="18.75" x14ac:dyDescent="0.25">
      <c r="A34" s="66" t="s">
        <v>84</v>
      </c>
    </row>
    <row r="35" spans="1:2" ht="15.75" x14ac:dyDescent="0.25">
      <c r="A35" s="132" t="s">
        <v>85</v>
      </c>
    </row>
  </sheetData>
  <mergeCells count="9">
    <mergeCell ref="A19:B22"/>
    <mergeCell ref="A25:B25"/>
    <mergeCell ref="A30:B30"/>
    <mergeCell ref="A31:B31"/>
    <mergeCell ref="A1:B1"/>
    <mergeCell ref="A3:B3"/>
    <mergeCell ref="A11:B11"/>
    <mergeCell ref="A17:B17"/>
    <mergeCell ref="A18:B18"/>
  </mergeCells>
  <dataValidations count="2">
    <dataValidation type="list" allowBlank="1" showInputMessage="1" showErrorMessage="1" sqref="B27 B29" xr:uid="{00000000-0002-0000-0100-000000000000}">
      <formula1>"Yes, No"</formula1>
    </dataValidation>
    <dataValidation type="list" allowBlank="1" showInputMessage="1" showErrorMessage="1" sqref="B28" xr:uid="{00000000-0002-0000-0100-000001000000}">
      <formula1>"Daily, Weekly, Monthly, Quarterly, Annually"</formula1>
    </dataValidation>
  </dataValidations>
  <hyperlinks>
    <hyperlink ref="A29" r:id="rId1" xr:uid="{00000000-0004-0000-0100-000000000000}"/>
    <hyperlink ref="A35" r:id="rId2" display="1 Please see MAA website for Marketplace Analysis Template" xr:uid="{00000000-0004-0000-0100-000001000000}"/>
    <hyperlink ref="A33" r:id="rId3" xr:uid="{5670C275-6301-4622-9B45-3A6AC13BA9B4}"/>
  </hyperlinks>
  <pageMargins left="0.7" right="0.7" top="0.75" bottom="0.75" header="0.3" footer="0.3"/>
  <pageSetup orientation="portrait"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A1:X52"/>
  <sheetViews>
    <sheetView zoomScale="80" zoomScaleNormal="80" workbookViewId="0">
      <selection activeCell="P47" sqref="P47"/>
    </sheetView>
  </sheetViews>
  <sheetFormatPr defaultColWidth="8.85546875" defaultRowHeight="15" x14ac:dyDescent="0.25"/>
  <cols>
    <col min="1" max="1" width="17.85546875" style="13" customWidth="1"/>
    <col min="2" max="2" width="18.42578125" style="13" customWidth="1"/>
    <col min="3" max="3" width="31.5703125" style="13" customWidth="1"/>
    <col min="4" max="4" width="13" style="13" customWidth="1"/>
    <col min="5" max="5" width="20.5703125" style="13" customWidth="1"/>
    <col min="6" max="9" width="14.5703125" style="13" customWidth="1"/>
    <col min="10" max="11" width="14.5703125" style="13" hidden="1" customWidth="1"/>
    <col min="12" max="12" width="13.85546875" style="13" customWidth="1"/>
    <col min="13" max="14" width="14.5703125" style="13" customWidth="1"/>
    <col min="15" max="15" width="12.42578125" style="13" customWidth="1"/>
    <col min="16" max="16" width="23.42578125" style="13" customWidth="1"/>
    <col min="17" max="17" width="21.42578125" style="13" customWidth="1"/>
    <col min="18" max="18" width="13.42578125" style="96" customWidth="1"/>
    <col min="19" max="19" width="21.5703125" style="13" customWidth="1"/>
    <col min="20" max="20" width="13.42578125" style="96" customWidth="1"/>
    <col min="21" max="21" width="17.140625" style="13" hidden="1" customWidth="1"/>
    <col min="22" max="22" width="12.42578125" style="13" hidden="1" customWidth="1"/>
    <col min="23" max="23" width="17.140625" style="13" hidden="1" customWidth="1"/>
    <col min="24" max="24" width="12.85546875" style="13" hidden="1" customWidth="1"/>
    <col min="25" max="16384" width="8.85546875" style="13"/>
  </cols>
  <sheetData>
    <row r="1" spans="1:24" s="74" customFormat="1" ht="22.35" customHeight="1" thickBot="1" x14ac:dyDescent="0.3">
      <c r="A1" s="374" t="s">
        <v>86</v>
      </c>
      <c r="B1" s="375"/>
      <c r="C1" s="376"/>
      <c r="P1" s="165"/>
      <c r="Q1" s="165"/>
      <c r="R1" s="165"/>
    </row>
    <row r="2" spans="1:24" x14ac:dyDescent="0.25">
      <c r="A2" s="67" t="s">
        <v>87</v>
      </c>
      <c r="B2" s="67"/>
      <c r="C2" s="67"/>
      <c r="P2" s="96"/>
      <c r="Q2" s="96"/>
      <c r="T2" s="13"/>
    </row>
    <row r="3" spans="1:24" ht="21.6" customHeight="1" x14ac:dyDescent="0.25">
      <c r="P3" s="96"/>
      <c r="Q3" s="96"/>
      <c r="T3" s="13"/>
    </row>
    <row r="4" spans="1:24" ht="15" customHeight="1" x14ac:dyDescent="0.25">
      <c r="G4" s="15"/>
      <c r="H4" s="15"/>
      <c r="I4" s="15"/>
      <c r="J4" s="15"/>
      <c r="K4" s="15"/>
      <c r="O4" s="15"/>
      <c r="P4" s="15"/>
      <c r="T4" s="13"/>
    </row>
    <row r="5" spans="1:24" ht="15.75" thickBot="1" x14ac:dyDescent="0.3">
      <c r="G5" s="15"/>
      <c r="H5" s="15"/>
      <c r="I5" s="15"/>
      <c r="J5" s="15"/>
      <c r="K5" s="15"/>
    </row>
    <row r="6" spans="1:24" ht="16.5" thickBot="1" x14ac:dyDescent="0.3">
      <c r="A6" s="377" t="s">
        <v>88</v>
      </c>
      <c r="B6" s="379" t="s">
        <v>89</v>
      </c>
      <c r="C6" s="379" t="s">
        <v>90</v>
      </c>
      <c r="D6" s="379" t="s">
        <v>91</v>
      </c>
      <c r="E6" s="381" t="s">
        <v>92</v>
      </c>
      <c r="F6" s="371" t="s">
        <v>93</v>
      </c>
      <c r="G6" s="372"/>
      <c r="H6" s="372"/>
      <c r="I6" s="372"/>
      <c r="J6" s="372"/>
      <c r="K6" s="373"/>
      <c r="L6" s="371" t="s">
        <v>94</v>
      </c>
      <c r="M6" s="372"/>
      <c r="N6" s="373"/>
      <c r="Q6" s="362" t="s">
        <v>95</v>
      </c>
      <c r="R6" s="363"/>
      <c r="S6" s="363"/>
      <c r="T6" s="364"/>
      <c r="U6" s="362" t="s">
        <v>96</v>
      </c>
      <c r="V6" s="363"/>
      <c r="W6" s="363"/>
      <c r="X6" s="364"/>
    </row>
    <row r="7" spans="1:24" ht="66.75" customHeight="1" thickBot="1" x14ac:dyDescent="0.3">
      <c r="A7" s="378"/>
      <c r="B7" s="380"/>
      <c r="C7" s="380"/>
      <c r="D7" s="380"/>
      <c r="E7" s="382"/>
      <c r="F7" s="110" t="s">
        <v>97</v>
      </c>
      <c r="G7" s="126" t="s">
        <v>98</v>
      </c>
      <c r="H7" s="127" t="s">
        <v>99</v>
      </c>
      <c r="I7" s="126" t="s">
        <v>100</v>
      </c>
      <c r="J7" s="127" t="s">
        <v>101</v>
      </c>
      <c r="K7" s="125" t="s">
        <v>102</v>
      </c>
      <c r="L7" s="110" t="s">
        <v>103</v>
      </c>
      <c r="M7" s="115" t="s">
        <v>104</v>
      </c>
      <c r="N7" s="114" t="s">
        <v>94</v>
      </c>
      <c r="P7" s="365" t="s">
        <v>105</v>
      </c>
      <c r="Q7" s="369" t="s">
        <v>106</v>
      </c>
      <c r="R7" s="369" t="s">
        <v>107</v>
      </c>
      <c r="S7" s="369" t="s">
        <v>108</v>
      </c>
      <c r="T7" s="369" t="s">
        <v>109</v>
      </c>
      <c r="U7" s="367" t="s">
        <v>110</v>
      </c>
      <c r="V7" s="367" t="s">
        <v>107</v>
      </c>
      <c r="W7" s="367" t="s">
        <v>111</v>
      </c>
      <c r="X7" s="367" t="s">
        <v>109</v>
      </c>
    </row>
    <row r="8" spans="1:24" ht="14.25" customHeight="1" x14ac:dyDescent="0.25">
      <c r="A8" s="68" t="s">
        <v>112</v>
      </c>
      <c r="B8" s="69" t="s">
        <v>112</v>
      </c>
      <c r="C8" s="79"/>
      <c r="D8" s="79"/>
      <c r="E8" s="79"/>
      <c r="F8" s="79"/>
      <c r="G8" s="79"/>
      <c r="H8" s="79"/>
      <c r="I8" s="79"/>
      <c r="J8" s="79"/>
      <c r="K8" s="78"/>
      <c r="L8" s="111"/>
      <c r="M8" s="112"/>
      <c r="N8" s="113"/>
      <c r="P8" s="366"/>
      <c r="Q8" s="370"/>
      <c r="R8" s="370"/>
      <c r="S8" s="370"/>
      <c r="T8" s="370"/>
      <c r="U8" s="368"/>
      <c r="V8" s="368"/>
      <c r="W8" s="368"/>
      <c r="X8" s="368"/>
    </row>
    <row r="9" spans="1:24" x14ac:dyDescent="0.25">
      <c r="A9" s="70" t="s">
        <v>113</v>
      </c>
      <c r="B9" s="71"/>
      <c r="C9" s="75"/>
      <c r="D9" s="75"/>
      <c r="E9" s="75"/>
      <c r="F9" s="75"/>
      <c r="G9" s="75"/>
      <c r="H9" s="75"/>
      <c r="I9" s="75"/>
      <c r="J9" s="75"/>
      <c r="K9" s="75"/>
      <c r="L9" s="116"/>
      <c r="M9" s="116"/>
      <c r="N9" s="117">
        <f>(F9*L9)+(G9*M9)</f>
        <v>0</v>
      </c>
      <c r="P9" s="232">
        <f t="shared" ref="P9:P33" si="0">(F9+G9)-E9</f>
        <v>0</v>
      </c>
      <c r="Q9" s="232">
        <f t="shared" ref="Q9:Q33" si="1">H9-F9</f>
        <v>0</v>
      </c>
      <c r="R9" s="233">
        <f t="shared" ref="R9:R33" si="2">IF(H9+F9&lt;&gt;0,((H9-F9)/F9),0)</f>
        <v>0</v>
      </c>
      <c r="S9" s="232">
        <f t="shared" ref="S9:S33" si="3">I9-G9</f>
        <v>0</v>
      </c>
      <c r="T9" s="233">
        <f t="shared" ref="T9:T33" si="4">IF(I9+G9&lt;&gt;0,((I9-G9)/G9),0)</f>
        <v>0</v>
      </c>
      <c r="U9" s="232">
        <f t="shared" ref="U9:U33" si="5">J9-F9</f>
        <v>0</v>
      </c>
      <c r="V9" s="233">
        <f t="shared" ref="V9:V33" si="6">IF(J9+F9&lt;&gt;0,((J9-F9)/F9),0)</f>
        <v>0</v>
      </c>
      <c r="W9" s="232">
        <f t="shared" ref="W9:W33" si="7">K9-G9</f>
        <v>0</v>
      </c>
      <c r="X9" s="233">
        <f>IF(K9+G9&lt;&gt;0,((K9-G9)/G9),0)</f>
        <v>0</v>
      </c>
    </row>
    <row r="10" spans="1:24" x14ac:dyDescent="0.25">
      <c r="A10" s="70" t="s">
        <v>114</v>
      </c>
      <c r="B10" s="71"/>
      <c r="C10" s="75"/>
      <c r="D10" s="75"/>
      <c r="E10" s="75"/>
      <c r="F10" s="75"/>
      <c r="G10" s="75"/>
      <c r="H10" s="75"/>
      <c r="I10" s="75"/>
      <c r="J10" s="75"/>
      <c r="K10" s="75"/>
      <c r="L10" s="116"/>
      <c r="M10" s="116"/>
      <c r="N10" s="117">
        <f>(F10*L10)+(G10*M10)</f>
        <v>0</v>
      </c>
      <c r="P10" s="232">
        <f t="shared" si="0"/>
        <v>0</v>
      </c>
      <c r="Q10" s="232">
        <f t="shared" si="1"/>
        <v>0</v>
      </c>
      <c r="R10" s="233">
        <f t="shared" si="2"/>
        <v>0</v>
      </c>
      <c r="S10" s="232">
        <f t="shared" si="3"/>
        <v>0</v>
      </c>
      <c r="T10" s="233">
        <f t="shared" si="4"/>
        <v>0</v>
      </c>
      <c r="U10" s="232">
        <f t="shared" si="5"/>
        <v>0</v>
      </c>
      <c r="V10" s="233">
        <f t="shared" si="6"/>
        <v>0</v>
      </c>
      <c r="W10" s="232">
        <f t="shared" si="7"/>
        <v>0</v>
      </c>
      <c r="X10" s="233">
        <f t="shared" ref="X10:X33" si="8">IF(K10+G10&lt;&gt;0,((K10-G10)/G10),0)</f>
        <v>0</v>
      </c>
    </row>
    <row r="11" spans="1:24" x14ac:dyDescent="0.25">
      <c r="A11" s="70" t="s">
        <v>115</v>
      </c>
      <c r="B11" s="71"/>
      <c r="C11" s="75"/>
      <c r="D11" s="75"/>
      <c r="E11" s="75"/>
      <c r="F11" s="75"/>
      <c r="G11" s="75"/>
      <c r="H11" s="75"/>
      <c r="I11" s="75"/>
      <c r="J11" s="75"/>
      <c r="K11" s="75"/>
      <c r="L11" s="116"/>
      <c r="M11" s="116"/>
      <c r="N11" s="117">
        <f t="shared" ref="N11:N33" si="9">(F11*L11)+(G11*M11)</f>
        <v>0</v>
      </c>
      <c r="P11" s="232">
        <f t="shared" si="0"/>
        <v>0</v>
      </c>
      <c r="Q11" s="232">
        <f t="shared" si="1"/>
        <v>0</v>
      </c>
      <c r="R11" s="233">
        <f t="shared" si="2"/>
        <v>0</v>
      </c>
      <c r="S11" s="232">
        <f t="shared" si="3"/>
        <v>0</v>
      </c>
      <c r="T11" s="233">
        <f t="shared" si="4"/>
        <v>0</v>
      </c>
      <c r="U11" s="232">
        <f t="shared" si="5"/>
        <v>0</v>
      </c>
      <c r="V11" s="233">
        <f t="shared" si="6"/>
        <v>0</v>
      </c>
      <c r="W11" s="232">
        <f t="shared" si="7"/>
        <v>0</v>
      </c>
      <c r="X11" s="233">
        <f t="shared" si="8"/>
        <v>0</v>
      </c>
    </row>
    <row r="12" spans="1:24" x14ac:dyDescent="0.25">
      <c r="A12" s="70" t="s">
        <v>116</v>
      </c>
      <c r="B12" s="71"/>
      <c r="C12" s="75"/>
      <c r="D12" s="75"/>
      <c r="E12" s="75"/>
      <c r="F12" s="75"/>
      <c r="G12" s="75"/>
      <c r="H12" s="75"/>
      <c r="I12" s="75"/>
      <c r="J12" s="75"/>
      <c r="K12" s="75"/>
      <c r="L12" s="116"/>
      <c r="M12" s="116"/>
      <c r="N12" s="117">
        <f t="shared" si="9"/>
        <v>0</v>
      </c>
      <c r="P12" s="232">
        <f t="shared" si="0"/>
        <v>0</v>
      </c>
      <c r="Q12" s="232">
        <f t="shared" si="1"/>
        <v>0</v>
      </c>
      <c r="R12" s="233">
        <f t="shared" si="2"/>
        <v>0</v>
      </c>
      <c r="S12" s="232">
        <f t="shared" si="3"/>
        <v>0</v>
      </c>
      <c r="T12" s="233">
        <f t="shared" si="4"/>
        <v>0</v>
      </c>
      <c r="U12" s="232">
        <f t="shared" si="5"/>
        <v>0</v>
      </c>
      <c r="V12" s="233">
        <f t="shared" si="6"/>
        <v>0</v>
      </c>
      <c r="W12" s="232">
        <f t="shared" si="7"/>
        <v>0</v>
      </c>
      <c r="X12" s="233">
        <f t="shared" si="8"/>
        <v>0</v>
      </c>
    </row>
    <row r="13" spans="1:24" x14ac:dyDescent="0.25">
      <c r="A13" s="70" t="s">
        <v>117</v>
      </c>
      <c r="B13" s="71"/>
      <c r="C13" s="75"/>
      <c r="D13" s="75"/>
      <c r="E13" s="75"/>
      <c r="F13" s="75"/>
      <c r="G13" s="75"/>
      <c r="H13" s="75"/>
      <c r="I13" s="75"/>
      <c r="J13" s="75"/>
      <c r="K13" s="75"/>
      <c r="L13" s="116"/>
      <c r="M13" s="116"/>
      <c r="N13" s="117">
        <f t="shared" si="9"/>
        <v>0</v>
      </c>
      <c r="P13" s="232">
        <f t="shared" si="0"/>
        <v>0</v>
      </c>
      <c r="Q13" s="232">
        <f t="shared" si="1"/>
        <v>0</v>
      </c>
      <c r="R13" s="233">
        <f t="shared" si="2"/>
        <v>0</v>
      </c>
      <c r="S13" s="232">
        <f t="shared" si="3"/>
        <v>0</v>
      </c>
      <c r="T13" s="233">
        <f t="shared" si="4"/>
        <v>0</v>
      </c>
      <c r="U13" s="232">
        <f t="shared" si="5"/>
        <v>0</v>
      </c>
      <c r="V13" s="233">
        <f t="shared" si="6"/>
        <v>0</v>
      </c>
      <c r="W13" s="232">
        <f t="shared" si="7"/>
        <v>0</v>
      </c>
      <c r="X13" s="233">
        <f t="shared" si="8"/>
        <v>0</v>
      </c>
    </row>
    <row r="14" spans="1:24" x14ac:dyDescent="0.25">
      <c r="A14" s="70" t="s">
        <v>118</v>
      </c>
      <c r="B14" s="71"/>
      <c r="C14" s="75"/>
      <c r="D14" s="75"/>
      <c r="E14" s="75"/>
      <c r="F14" s="75"/>
      <c r="G14" s="75"/>
      <c r="H14" s="75"/>
      <c r="I14" s="75"/>
      <c r="J14" s="75"/>
      <c r="K14" s="75"/>
      <c r="L14" s="116"/>
      <c r="M14" s="116"/>
      <c r="N14" s="117">
        <f t="shared" si="9"/>
        <v>0</v>
      </c>
      <c r="P14" s="232">
        <f t="shared" si="0"/>
        <v>0</v>
      </c>
      <c r="Q14" s="232">
        <f t="shared" si="1"/>
        <v>0</v>
      </c>
      <c r="R14" s="233">
        <f t="shared" si="2"/>
        <v>0</v>
      </c>
      <c r="S14" s="232">
        <f t="shared" si="3"/>
        <v>0</v>
      </c>
      <c r="T14" s="233">
        <f t="shared" si="4"/>
        <v>0</v>
      </c>
      <c r="U14" s="232">
        <f t="shared" si="5"/>
        <v>0</v>
      </c>
      <c r="V14" s="233">
        <f t="shared" si="6"/>
        <v>0</v>
      </c>
      <c r="W14" s="232">
        <f t="shared" si="7"/>
        <v>0</v>
      </c>
      <c r="X14" s="233">
        <f t="shared" si="8"/>
        <v>0</v>
      </c>
    </row>
    <row r="15" spans="1:24" x14ac:dyDescent="0.25">
      <c r="A15" s="70" t="s">
        <v>119</v>
      </c>
      <c r="B15" s="71"/>
      <c r="C15" s="75"/>
      <c r="D15" s="75"/>
      <c r="E15" s="75"/>
      <c r="F15" s="75"/>
      <c r="G15" s="75"/>
      <c r="H15" s="75"/>
      <c r="I15" s="75"/>
      <c r="J15" s="75"/>
      <c r="K15" s="75"/>
      <c r="L15" s="116"/>
      <c r="M15" s="116"/>
      <c r="N15" s="117">
        <f t="shared" si="9"/>
        <v>0</v>
      </c>
      <c r="P15" s="232">
        <f t="shared" si="0"/>
        <v>0</v>
      </c>
      <c r="Q15" s="232">
        <f t="shared" si="1"/>
        <v>0</v>
      </c>
      <c r="R15" s="233">
        <f t="shared" si="2"/>
        <v>0</v>
      </c>
      <c r="S15" s="232">
        <f t="shared" si="3"/>
        <v>0</v>
      </c>
      <c r="T15" s="233">
        <f t="shared" si="4"/>
        <v>0</v>
      </c>
      <c r="U15" s="232">
        <f t="shared" si="5"/>
        <v>0</v>
      </c>
      <c r="V15" s="233">
        <f t="shared" si="6"/>
        <v>0</v>
      </c>
      <c r="W15" s="232">
        <f t="shared" si="7"/>
        <v>0</v>
      </c>
      <c r="X15" s="233">
        <f t="shared" si="8"/>
        <v>0</v>
      </c>
    </row>
    <row r="16" spans="1:24" x14ac:dyDescent="0.25">
      <c r="A16" s="70" t="s">
        <v>120</v>
      </c>
      <c r="B16" s="71"/>
      <c r="C16" s="75"/>
      <c r="D16" s="75"/>
      <c r="E16" s="75"/>
      <c r="F16" s="75"/>
      <c r="G16" s="75"/>
      <c r="H16" s="75"/>
      <c r="I16" s="75"/>
      <c r="J16" s="75"/>
      <c r="K16" s="75"/>
      <c r="L16" s="116"/>
      <c r="M16" s="116"/>
      <c r="N16" s="117">
        <f t="shared" si="9"/>
        <v>0</v>
      </c>
      <c r="P16" s="232">
        <f t="shared" si="0"/>
        <v>0</v>
      </c>
      <c r="Q16" s="232">
        <f t="shared" si="1"/>
        <v>0</v>
      </c>
      <c r="R16" s="233">
        <f t="shared" si="2"/>
        <v>0</v>
      </c>
      <c r="S16" s="232">
        <f t="shared" si="3"/>
        <v>0</v>
      </c>
      <c r="T16" s="233">
        <f t="shared" si="4"/>
        <v>0</v>
      </c>
      <c r="U16" s="232">
        <f t="shared" si="5"/>
        <v>0</v>
      </c>
      <c r="V16" s="233">
        <f t="shared" si="6"/>
        <v>0</v>
      </c>
      <c r="W16" s="232">
        <f t="shared" si="7"/>
        <v>0</v>
      </c>
      <c r="X16" s="233">
        <f t="shared" si="8"/>
        <v>0</v>
      </c>
    </row>
    <row r="17" spans="1:24" x14ac:dyDescent="0.25">
      <c r="A17" s="70" t="s">
        <v>121</v>
      </c>
      <c r="B17" s="71"/>
      <c r="C17" s="75"/>
      <c r="D17" s="75"/>
      <c r="E17" s="75"/>
      <c r="F17" s="75"/>
      <c r="G17" s="75"/>
      <c r="H17" s="75"/>
      <c r="I17" s="75"/>
      <c r="J17" s="75"/>
      <c r="K17" s="75"/>
      <c r="L17" s="116"/>
      <c r="M17" s="116"/>
      <c r="N17" s="117">
        <f t="shared" si="9"/>
        <v>0</v>
      </c>
      <c r="P17" s="232">
        <f t="shared" si="0"/>
        <v>0</v>
      </c>
      <c r="Q17" s="232">
        <f t="shared" si="1"/>
        <v>0</v>
      </c>
      <c r="R17" s="233">
        <f t="shared" si="2"/>
        <v>0</v>
      </c>
      <c r="S17" s="232">
        <f t="shared" si="3"/>
        <v>0</v>
      </c>
      <c r="T17" s="233">
        <f t="shared" si="4"/>
        <v>0</v>
      </c>
      <c r="U17" s="232">
        <f t="shared" si="5"/>
        <v>0</v>
      </c>
      <c r="V17" s="233">
        <f t="shared" si="6"/>
        <v>0</v>
      </c>
      <c r="W17" s="232">
        <f t="shared" si="7"/>
        <v>0</v>
      </c>
      <c r="X17" s="233">
        <f t="shared" si="8"/>
        <v>0</v>
      </c>
    </row>
    <row r="18" spans="1:24" x14ac:dyDescent="0.25">
      <c r="A18" s="70" t="s">
        <v>122</v>
      </c>
      <c r="B18" s="71"/>
      <c r="C18" s="75"/>
      <c r="D18" s="75"/>
      <c r="E18" s="75"/>
      <c r="F18" s="75"/>
      <c r="G18" s="75"/>
      <c r="H18" s="75"/>
      <c r="I18" s="75"/>
      <c r="J18" s="75"/>
      <c r="K18" s="75"/>
      <c r="L18" s="116"/>
      <c r="M18" s="116"/>
      <c r="N18" s="117">
        <f t="shared" si="9"/>
        <v>0</v>
      </c>
      <c r="P18" s="232">
        <f t="shared" si="0"/>
        <v>0</v>
      </c>
      <c r="Q18" s="232">
        <f t="shared" si="1"/>
        <v>0</v>
      </c>
      <c r="R18" s="233">
        <f t="shared" si="2"/>
        <v>0</v>
      </c>
      <c r="S18" s="232">
        <f t="shared" si="3"/>
        <v>0</v>
      </c>
      <c r="T18" s="233">
        <f t="shared" si="4"/>
        <v>0</v>
      </c>
      <c r="U18" s="232">
        <f t="shared" si="5"/>
        <v>0</v>
      </c>
      <c r="V18" s="233">
        <f t="shared" si="6"/>
        <v>0</v>
      </c>
      <c r="W18" s="232">
        <f t="shared" si="7"/>
        <v>0</v>
      </c>
      <c r="X18" s="233">
        <f t="shared" si="8"/>
        <v>0</v>
      </c>
    </row>
    <row r="19" spans="1:24" x14ac:dyDescent="0.25">
      <c r="A19" s="70" t="s">
        <v>123</v>
      </c>
      <c r="B19" s="71"/>
      <c r="C19" s="75"/>
      <c r="D19" s="75"/>
      <c r="E19" s="75"/>
      <c r="F19" s="75"/>
      <c r="G19" s="75"/>
      <c r="H19" s="75"/>
      <c r="I19" s="75"/>
      <c r="J19" s="75"/>
      <c r="K19" s="75"/>
      <c r="L19" s="116"/>
      <c r="M19" s="116"/>
      <c r="N19" s="117">
        <f t="shared" si="9"/>
        <v>0</v>
      </c>
      <c r="P19" s="232">
        <f t="shared" si="0"/>
        <v>0</v>
      </c>
      <c r="Q19" s="232">
        <f t="shared" si="1"/>
        <v>0</v>
      </c>
      <c r="R19" s="233">
        <f t="shared" si="2"/>
        <v>0</v>
      </c>
      <c r="S19" s="232">
        <f t="shared" si="3"/>
        <v>0</v>
      </c>
      <c r="T19" s="233">
        <f t="shared" si="4"/>
        <v>0</v>
      </c>
      <c r="U19" s="232">
        <f t="shared" si="5"/>
        <v>0</v>
      </c>
      <c r="V19" s="233">
        <f t="shared" si="6"/>
        <v>0</v>
      </c>
      <c r="W19" s="232">
        <f t="shared" si="7"/>
        <v>0</v>
      </c>
      <c r="X19" s="233">
        <f t="shared" si="8"/>
        <v>0</v>
      </c>
    </row>
    <row r="20" spans="1:24" x14ac:dyDescent="0.25">
      <c r="A20" s="70" t="s">
        <v>124</v>
      </c>
      <c r="B20" s="71"/>
      <c r="C20" s="75"/>
      <c r="D20" s="75"/>
      <c r="E20" s="75"/>
      <c r="F20" s="75"/>
      <c r="G20" s="75"/>
      <c r="H20" s="75"/>
      <c r="I20" s="75"/>
      <c r="J20" s="75"/>
      <c r="K20" s="75"/>
      <c r="L20" s="116"/>
      <c r="M20" s="116"/>
      <c r="N20" s="117">
        <f t="shared" si="9"/>
        <v>0</v>
      </c>
      <c r="P20" s="232">
        <f t="shared" si="0"/>
        <v>0</v>
      </c>
      <c r="Q20" s="232">
        <f t="shared" si="1"/>
        <v>0</v>
      </c>
      <c r="R20" s="233">
        <f t="shared" si="2"/>
        <v>0</v>
      </c>
      <c r="S20" s="232">
        <f t="shared" si="3"/>
        <v>0</v>
      </c>
      <c r="T20" s="233">
        <f t="shared" si="4"/>
        <v>0</v>
      </c>
      <c r="U20" s="232">
        <f t="shared" si="5"/>
        <v>0</v>
      </c>
      <c r="V20" s="233">
        <f t="shared" si="6"/>
        <v>0</v>
      </c>
      <c r="W20" s="232">
        <f t="shared" si="7"/>
        <v>0</v>
      </c>
      <c r="X20" s="233">
        <f t="shared" si="8"/>
        <v>0</v>
      </c>
    </row>
    <row r="21" spans="1:24" x14ac:dyDescent="0.25">
      <c r="A21" s="70" t="s">
        <v>125</v>
      </c>
      <c r="B21" s="71"/>
      <c r="C21" s="75"/>
      <c r="D21" s="75"/>
      <c r="E21" s="75"/>
      <c r="F21" s="75"/>
      <c r="G21" s="75"/>
      <c r="H21" s="75"/>
      <c r="I21" s="75"/>
      <c r="J21" s="75"/>
      <c r="K21" s="75"/>
      <c r="L21" s="116"/>
      <c r="M21" s="116"/>
      <c r="N21" s="117">
        <f t="shared" si="9"/>
        <v>0</v>
      </c>
      <c r="P21" s="232">
        <f t="shared" si="0"/>
        <v>0</v>
      </c>
      <c r="Q21" s="232">
        <f t="shared" si="1"/>
        <v>0</v>
      </c>
      <c r="R21" s="233">
        <f t="shared" si="2"/>
        <v>0</v>
      </c>
      <c r="S21" s="232">
        <f t="shared" si="3"/>
        <v>0</v>
      </c>
      <c r="T21" s="233">
        <f t="shared" si="4"/>
        <v>0</v>
      </c>
      <c r="U21" s="232">
        <f t="shared" si="5"/>
        <v>0</v>
      </c>
      <c r="V21" s="233">
        <f t="shared" si="6"/>
        <v>0</v>
      </c>
      <c r="W21" s="232">
        <f t="shared" si="7"/>
        <v>0</v>
      </c>
      <c r="X21" s="233">
        <f t="shared" si="8"/>
        <v>0</v>
      </c>
    </row>
    <row r="22" spans="1:24" x14ac:dyDescent="0.25">
      <c r="A22" s="70" t="s">
        <v>126</v>
      </c>
      <c r="B22" s="71"/>
      <c r="C22" s="75"/>
      <c r="D22" s="75"/>
      <c r="E22" s="75"/>
      <c r="F22" s="75"/>
      <c r="G22" s="75"/>
      <c r="H22" s="75"/>
      <c r="I22" s="75"/>
      <c r="J22" s="75"/>
      <c r="K22" s="75"/>
      <c r="L22" s="116"/>
      <c r="M22" s="116"/>
      <c r="N22" s="117">
        <f t="shared" si="9"/>
        <v>0</v>
      </c>
      <c r="P22" s="232">
        <f t="shared" si="0"/>
        <v>0</v>
      </c>
      <c r="Q22" s="232">
        <f t="shared" si="1"/>
        <v>0</v>
      </c>
      <c r="R22" s="233">
        <f t="shared" si="2"/>
        <v>0</v>
      </c>
      <c r="S22" s="232">
        <f t="shared" si="3"/>
        <v>0</v>
      </c>
      <c r="T22" s="233">
        <f t="shared" si="4"/>
        <v>0</v>
      </c>
      <c r="U22" s="232">
        <f t="shared" si="5"/>
        <v>0</v>
      </c>
      <c r="V22" s="233">
        <f t="shared" si="6"/>
        <v>0</v>
      </c>
      <c r="W22" s="232">
        <f t="shared" si="7"/>
        <v>0</v>
      </c>
      <c r="X22" s="233">
        <f t="shared" si="8"/>
        <v>0</v>
      </c>
    </row>
    <row r="23" spans="1:24" x14ac:dyDescent="0.25">
      <c r="A23" s="70" t="s">
        <v>127</v>
      </c>
      <c r="B23" s="71"/>
      <c r="C23" s="75"/>
      <c r="D23" s="75"/>
      <c r="E23" s="75"/>
      <c r="F23" s="75"/>
      <c r="G23" s="75"/>
      <c r="H23" s="75"/>
      <c r="I23" s="75"/>
      <c r="J23" s="75"/>
      <c r="K23" s="75"/>
      <c r="L23" s="116"/>
      <c r="M23" s="116"/>
      <c r="N23" s="117">
        <f t="shared" si="9"/>
        <v>0</v>
      </c>
      <c r="P23" s="232">
        <f t="shared" si="0"/>
        <v>0</v>
      </c>
      <c r="Q23" s="232">
        <f t="shared" si="1"/>
        <v>0</v>
      </c>
      <c r="R23" s="233">
        <f t="shared" si="2"/>
        <v>0</v>
      </c>
      <c r="S23" s="232">
        <f t="shared" si="3"/>
        <v>0</v>
      </c>
      <c r="T23" s="233">
        <f t="shared" si="4"/>
        <v>0</v>
      </c>
      <c r="U23" s="232">
        <f t="shared" si="5"/>
        <v>0</v>
      </c>
      <c r="V23" s="233">
        <f t="shared" si="6"/>
        <v>0</v>
      </c>
      <c r="W23" s="232">
        <f t="shared" si="7"/>
        <v>0</v>
      </c>
      <c r="X23" s="233">
        <f t="shared" si="8"/>
        <v>0</v>
      </c>
    </row>
    <row r="24" spans="1:24" x14ac:dyDescent="0.25">
      <c r="A24" s="70" t="s">
        <v>128</v>
      </c>
      <c r="B24" s="71"/>
      <c r="C24" s="75"/>
      <c r="D24" s="75"/>
      <c r="E24" s="75"/>
      <c r="F24" s="75"/>
      <c r="G24" s="75"/>
      <c r="H24" s="75"/>
      <c r="I24" s="75"/>
      <c r="J24" s="75"/>
      <c r="K24" s="75"/>
      <c r="L24" s="116"/>
      <c r="M24" s="116"/>
      <c r="N24" s="117">
        <f t="shared" si="9"/>
        <v>0</v>
      </c>
      <c r="P24" s="232">
        <f t="shared" si="0"/>
        <v>0</v>
      </c>
      <c r="Q24" s="232">
        <f t="shared" si="1"/>
        <v>0</v>
      </c>
      <c r="R24" s="233">
        <f t="shared" si="2"/>
        <v>0</v>
      </c>
      <c r="S24" s="232">
        <f t="shared" si="3"/>
        <v>0</v>
      </c>
      <c r="T24" s="233">
        <f t="shared" si="4"/>
        <v>0</v>
      </c>
      <c r="U24" s="232">
        <f t="shared" si="5"/>
        <v>0</v>
      </c>
      <c r="V24" s="233">
        <f t="shared" si="6"/>
        <v>0</v>
      </c>
      <c r="W24" s="232">
        <f t="shared" si="7"/>
        <v>0</v>
      </c>
      <c r="X24" s="233">
        <f t="shared" si="8"/>
        <v>0</v>
      </c>
    </row>
    <row r="25" spans="1:24" x14ac:dyDescent="0.25">
      <c r="A25" s="70" t="s">
        <v>129</v>
      </c>
      <c r="B25" s="71"/>
      <c r="C25" s="75"/>
      <c r="D25" s="75"/>
      <c r="E25" s="75"/>
      <c r="F25" s="75"/>
      <c r="G25" s="75"/>
      <c r="H25" s="75"/>
      <c r="I25" s="75"/>
      <c r="J25" s="75"/>
      <c r="K25" s="75"/>
      <c r="L25" s="116"/>
      <c r="M25" s="116"/>
      <c r="N25" s="117">
        <f t="shared" si="9"/>
        <v>0</v>
      </c>
      <c r="P25" s="232">
        <f t="shared" si="0"/>
        <v>0</v>
      </c>
      <c r="Q25" s="232">
        <f t="shared" si="1"/>
        <v>0</v>
      </c>
      <c r="R25" s="233">
        <f t="shared" si="2"/>
        <v>0</v>
      </c>
      <c r="S25" s="232">
        <f t="shared" si="3"/>
        <v>0</v>
      </c>
      <c r="T25" s="233">
        <f t="shared" si="4"/>
        <v>0</v>
      </c>
      <c r="U25" s="232">
        <f t="shared" si="5"/>
        <v>0</v>
      </c>
      <c r="V25" s="233">
        <f t="shared" si="6"/>
        <v>0</v>
      </c>
      <c r="W25" s="232">
        <f t="shared" si="7"/>
        <v>0</v>
      </c>
      <c r="X25" s="233">
        <f t="shared" si="8"/>
        <v>0</v>
      </c>
    </row>
    <row r="26" spans="1:24" x14ac:dyDescent="0.25">
      <c r="A26" s="70" t="s">
        <v>130</v>
      </c>
      <c r="B26" s="71"/>
      <c r="C26" s="75"/>
      <c r="D26" s="75"/>
      <c r="E26" s="75"/>
      <c r="F26" s="75"/>
      <c r="G26" s="75"/>
      <c r="H26" s="75"/>
      <c r="I26" s="75"/>
      <c r="J26" s="75"/>
      <c r="K26" s="75"/>
      <c r="L26" s="116"/>
      <c r="M26" s="116"/>
      <c r="N26" s="117">
        <f t="shared" si="9"/>
        <v>0</v>
      </c>
      <c r="P26" s="232">
        <f t="shared" si="0"/>
        <v>0</v>
      </c>
      <c r="Q26" s="232">
        <f t="shared" si="1"/>
        <v>0</v>
      </c>
      <c r="R26" s="233">
        <f t="shared" si="2"/>
        <v>0</v>
      </c>
      <c r="S26" s="232">
        <f t="shared" si="3"/>
        <v>0</v>
      </c>
      <c r="T26" s="233">
        <f t="shared" si="4"/>
        <v>0</v>
      </c>
      <c r="U26" s="232">
        <f t="shared" si="5"/>
        <v>0</v>
      </c>
      <c r="V26" s="233">
        <f t="shared" si="6"/>
        <v>0</v>
      </c>
      <c r="W26" s="232">
        <f t="shared" si="7"/>
        <v>0</v>
      </c>
      <c r="X26" s="233">
        <f t="shared" si="8"/>
        <v>0</v>
      </c>
    </row>
    <row r="27" spans="1:24" x14ac:dyDescent="0.25">
      <c r="A27" s="70" t="s">
        <v>131</v>
      </c>
      <c r="B27" s="71"/>
      <c r="C27" s="75"/>
      <c r="D27" s="75"/>
      <c r="E27" s="75"/>
      <c r="F27" s="75"/>
      <c r="G27" s="75"/>
      <c r="H27" s="75"/>
      <c r="I27" s="75"/>
      <c r="J27" s="75"/>
      <c r="K27" s="75"/>
      <c r="L27" s="116"/>
      <c r="M27" s="116"/>
      <c r="N27" s="117">
        <f t="shared" si="9"/>
        <v>0</v>
      </c>
      <c r="P27" s="232">
        <f t="shared" si="0"/>
        <v>0</v>
      </c>
      <c r="Q27" s="232">
        <f t="shared" si="1"/>
        <v>0</v>
      </c>
      <c r="R27" s="233">
        <f t="shared" si="2"/>
        <v>0</v>
      </c>
      <c r="S27" s="232">
        <f t="shared" si="3"/>
        <v>0</v>
      </c>
      <c r="T27" s="233">
        <f t="shared" si="4"/>
        <v>0</v>
      </c>
      <c r="U27" s="232">
        <f t="shared" si="5"/>
        <v>0</v>
      </c>
      <c r="V27" s="233">
        <f t="shared" si="6"/>
        <v>0</v>
      </c>
      <c r="W27" s="232">
        <f t="shared" si="7"/>
        <v>0</v>
      </c>
      <c r="X27" s="233">
        <f t="shared" si="8"/>
        <v>0</v>
      </c>
    </row>
    <row r="28" spans="1:24" x14ac:dyDescent="0.25">
      <c r="A28" s="70" t="s">
        <v>132</v>
      </c>
      <c r="B28" s="71"/>
      <c r="C28" s="75"/>
      <c r="D28" s="75"/>
      <c r="E28" s="75"/>
      <c r="F28" s="75"/>
      <c r="G28" s="75"/>
      <c r="H28" s="75"/>
      <c r="I28" s="75"/>
      <c r="J28" s="75"/>
      <c r="K28" s="75"/>
      <c r="L28" s="116"/>
      <c r="M28" s="116"/>
      <c r="N28" s="117">
        <f t="shared" si="9"/>
        <v>0</v>
      </c>
      <c r="P28" s="232">
        <f t="shared" si="0"/>
        <v>0</v>
      </c>
      <c r="Q28" s="232">
        <f t="shared" si="1"/>
        <v>0</v>
      </c>
      <c r="R28" s="233">
        <f t="shared" si="2"/>
        <v>0</v>
      </c>
      <c r="S28" s="232">
        <f t="shared" si="3"/>
        <v>0</v>
      </c>
      <c r="T28" s="233">
        <f t="shared" si="4"/>
        <v>0</v>
      </c>
      <c r="U28" s="232">
        <f t="shared" si="5"/>
        <v>0</v>
      </c>
      <c r="V28" s="233">
        <f t="shared" si="6"/>
        <v>0</v>
      </c>
      <c r="W28" s="232">
        <f t="shared" si="7"/>
        <v>0</v>
      </c>
      <c r="X28" s="233">
        <f t="shared" si="8"/>
        <v>0</v>
      </c>
    </row>
    <row r="29" spans="1:24" x14ac:dyDescent="0.25">
      <c r="A29" s="70" t="s">
        <v>133</v>
      </c>
      <c r="B29" s="71"/>
      <c r="C29" s="75"/>
      <c r="D29" s="75"/>
      <c r="E29" s="75"/>
      <c r="F29" s="75"/>
      <c r="G29" s="75"/>
      <c r="H29" s="75"/>
      <c r="I29" s="75"/>
      <c r="J29" s="75"/>
      <c r="K29" s="75"/>
      <c r="L29" s="116"/>
      <c r="M29" s="116"/>
      <c r="N29" s="117">
        <f t="shared" si="9"/>
        <v>0</v>
      </c>
      <c r="P29" s="232">
        <f t="shared" si="0"/>
        <v>0</v>
      </c>
      <c r="Q29" s="232">
        <f t="shared" si="1"/>
        <v>0</v>
      </c>
      <c r="R29" s="233">
        <f t="shared" si="2"/>
        <v>0</v>
      </c>
      <c r="S29" s="232">
        <f t="shared" si="3"/>
        <v>0</v>
      </c>
      <c r="T29" s="233">
        <f t="shared" si="4"/>
        <v>0</v>
      </c>
      <c r="U29" s="232">
        <f t="shared" si="5"/>
        <v>0</v>
      </c>
      <c r="V29" s="233">
        <f t="shared" si="6"/>
        <v>0</v>
      </c>
      <c r="W29" s="232">
        <f t="shared" si="7"/>
        <v>0</v>
      </c>
      <c r="X29" s="233">
        <f t="shared" si="8"/>
        <v>0</v>
      </c>
    </row>
    <row r="30" spans="1:24" x14ac:dyDescent="0.25">
      <c r="A30" s="70" t="s">
        <v>134</v>
      </c>
      <c r="B30" s="71"/>
      <c r="C30" s="75"/>
      <c r="D30" s="75"/>
      <c r="E30" s="75"/>
      <c r="F30" s="75"/>
      <c r="G30" s="75"/>
      <c r="H30" s="75"/>
      <c r="I30" s="75"/>
      <c r="J30" s="75"/>
      <c r="K30" s="75"/>
      <c r="L30" s="116"/>
      <c r="M30" s="116"/>
      <c r="N30" s="117">
        <f t="shared" si="9"/>
        <v>0</v>
      </c>
      <c r="P30" s="232">
        <f t="shared" si="0"/>
        <v>0</v>
      </c>
      <c r="Q30" s="232">
        <f t="shared" si="1"/>
        <v>0</v>
      </c>
      <c r="R30" s="233">
        <f t="shared" si="2"/>
        <v>0</v>
      </c>
      <c r="S30" s="232">
        <f t="shared" si="3"/>
        <v>0</v>
      </c>
      <c r="T30" s="233">
        <f t="shared" si="4"/>
        <v>0</v>
      </c>
      <c r="U30" s="232">
        <f t="shared" si="5"/>
        <v>0</v>
      </c>
      <c r="V30" s="233">
        <f t="shared" si="6"/>
        <v>0</v>
      </c>
      <c r="W30" s="232">
        <f t="shared" si="7"/>
        <v>0</v>
      </c>
      <c r="X30" s="233">
        <f t="shared" si="8"/>
        <v>0</v>
      </c>
    </row>
    <row r="31" spans="1:24" x14ac:dyDescent="0.25">
      <c r="A31" s="70" t="s">
        <v>135</v>
      </c>
      <c r="B31" s="71"/>
      <c r="C31" s="75"/>
      <c r="D31" s="75"/>
      <c r="E31" s="75"/>
      <c r="F31" s="75"/>
      <c r="G31" s="75"/>
      <c r="H31" s="75"/>
      <c r="I31" s="75"/>
      <c r="J31" s="75"/>
      <c r="K31" s="75"/>
      <c r="L31" s="116"/>
      <c r="M31" s="116"/>
      <c r="N31" s="117">
        <f t="shared" si="9"/>
        <v>0</v>
      </c>
      <c r="P31" s="232">
        <f t="shared" si="0"/>
        <v>0</v>
      </c>
      <c r="Q31" s="232">
        <f t="shared" si="1"/>
        <v>0</v>
      </c>
      <c r="R31" s="233">
        <f t="shared" si="2"/>
        <v>0</v>
      </c>
      <c r="S31" s="232">
        <f t="shared" si="3"/>
        <v>0</v>
      </c>
      <c r="T31" s="233">
        <f t="shared" si="4"/>
        <v>0</v>
      </c>
      <c r="U31" s="232">
        <f t="shared" si="5"/>
        <v>0</v>
      </c>
      <c r="V31" s="233">
        <f t="shared" si="6"/>
        <v>0</v>
      </c>
      <c r="W31" s="232">
        <f t="shared" si="7"/>
        <v>0</v>
      </c>
      <c r="X31" s="233">
        <f t="shared" si="8"/>
        <v>0</v>
      </c>
    </row>
    <row r="32" spans="1:24" x14ac:dyDescent="0.25">
      <c r="A32" s="70" t="s">
        <v>136</v>
      </c>
      <c r="B32" s="71"/>
      <c r="C32" s="75"/>
      <c r="D32" s="75"/>
      <c r="E32" s="75"/>
      <c r="F32" s="75"/>
      <c r="G32" s="75"/>
      <c r="H32" s="75"/>
      <c r="I32" s="75"/>
      <c r="J32" s="75"/>
      <c r="K32" s="75"/>
      <c r="L32" s="116"/>
      <c r="M32" s="116"/>
      <c r="N32" s="117">
        <f t="shared" si="9"/>
        <v>0</v>
      </c>
      <c r="P32" s="232">
        <f t="shared" si="0"/>
        <v>0</v>
      </c>
      <c r="Q32" s="232">
        <f t="shared" si="1"/>
        <v>0</v>
      </c>
      <c r="R32" s="233">
        <f t="shared" si="2"/>
        <v>0</v>
      </c>
      <c r="S32" s="232">
        <f t="shared" si="3"/>
        <v>0</v>
      </c>
      <c r="T32" s="233">
        <f t="shared" si="4"/>
        <v>0</v>
      </c>
      <c r="U32" s="232">
        <f t="shared" si="5"/>
        <v>0</v>
      </c>
      <c r="V32" s="233">
        <f t="shared" si="6"/>
        <v>0</v>
      </c>
      <c r="W32" s="232">
        <f t="shared" si="7"/>
        <v>0</v>
      </c>
      <c r="X32" s="233">
        <f t="shared" si="8"/>
        <v>0</v>
      </c>
    </row>
    <row r="33" spans="1:24" x14ac:dyDescent="0.25">
      <c r="A33" s="70" t="s">
        <v>137</v>
      </c>
      <c r="B33" s="71"/>
      <c r="C33" s="75"/>
      <c r="D33" s="75"/>
      <c r="E33" s="75"/>
      <c r="F33" s="75"/>
      <c r="G33" s="75"/>
      <c r="H33" s="75"/>
      <c r="I33" s="75"/>
      <c r="J33" s="75"/>
      <c r="K33" s="75"/>
      <c r="L33" s="116"/>
      <c r="M33" s="116"/>
      <c r="N33" s="117">
        <f t="shared" si="9"/>
        <v>0</v>
      </c>
      <c r="P33" s="232">
        <f t="shared" si="0"/>
        <v>0</v>
      </c>
      <c r="Q33" s="232">
        <f t="shared" si="1"/>
        <v>0</v>
      </c>
      <c r="R33" s="233">
        <f t="shared" si="2"/>
        <v>0</v>
      </c>
      <c r="S33" s="232">
        <f t="shared" si="3"/>
        <v>0</v>
      </c>
      <c r="T33" s="233">
        <f t="shared" si="4"/>
        <v>0</v>
      </c>
      <c r="U33" s="232">
        <f t="shared" si="5"/>
        <v>0</v>
      </c>
      <c r="V33" s="233">
        <f t="shared" si="6"/>
        <v>0</v>
      </c>
      <c r="W33" s="232">
        <f t="shared" si="7"/>
        <v>0</v>
      </c>
      <c r="X33" s="233">
        <f t="shared" si="8"/>
        <v>0</v>
      </c>
    </row>
    <row r="34" spans="1:24" ht="15.75" thickBot="1" x14ac:dyDescent="0.3"/>
    <row r="35" spans="1:24" ht="45.75" thickBot="1" x14ac:dyDescent="0.3">
      <c r="B35" s="352" t="s">
        <v>138</v>
      </c>
      <c r="C35" s="352"/>
      <c r="D35" s="352"/>
      <c r="E35" s="352"/>
      <c r="F35" s="352"/>
      <c r="G35" s="352"/>
      <c r="M35" s="227" t="s">
        <v>139</v>
      </c>
      <c r="N35" s="231">
        <f>SUM(N9:N33)</f>
        <v>0</v>
      </c>
    </row>
    <row r="36" spans="1:24" x14ac:dyDescent="0.25">
      <c r="B36" s="352" t="s">
        <v>140</v>
      </c>
      <c r="C36" s="352"/>
      <c r="D36" s="352"/>
      <c r="E36" s="352"/>
      <c r="F36" s="352"/>
      <c r="G36" s="352"/>
      <c r="H36" s="352"/>
    </row>
    <row r="37" spans="1:24" ht="15.75" thickBot="1" x14ac:dyDescent="0.3"/>
    <row r="38" spans="1:24" ht="15.75" thickBot="1" x14ac:dyDescent="0.3">
      <c r="B38" s="353" t="s">
        <v>141</v>
      </c>
      <c r="C38" s="354"/>
      <c r="D38" s="355"/>
      <c r="E38" s="166"/>
    </row>
    <row r="39" spans="1:24" x14ac:dyDescent="0.25">
      <c r="B39" s="356" t="s">
        <v>142</v>
      </c>
      <c r="C39" s="357"/>
      <c r="D39" s="167">
        <v>2080</v>
      </c>
      <c r="E39" s="168" t="s">
        <v>143</v>
      </c>
    </row>
    <row r="40" spans="1:24" x14ac:dyDescent="0.25">
      <c r="B40" s="358" t="s">
        <v>144</v>
      </c>
      <c r="C40" s="359"/>
      <c r="D40" s="169">
        <v>88</v>
      </c>
      <c r="E40" s="168" t="s">
        <v>145</v>
      </c>
    </row>
    <row r="41" spans="1:24" x14ac:dyDescent="0.25">
      <c r="B41" s="358" t="s">
        <v>146</v>
      </c>
      <c r="C41" s="359"/>
      <c r="D41" s="170">
        <v>80</v>
      </c>
      <c r="E41" s="168" t="s">
        <v>147</v>
      </c>
    </row>
    <row r="42" spans="1:24" x14ac:dyDescent="0.25">
      <c r="B42" s="358" t="s">
        <v>148</v>
      </c>
      <c r="C42" s="359"/>
      <c r="D42" s="170">
        <v>40</v>
      </c>
      <c r="E42" s="168" t="s">
        <v>149</v>
      </c>
    </row>
    <row r="43" spans="1:24" ht="15.75" thickBot="1" x14ac:dyDescent="0.3">
      <c r="B43" s="360" t="s">
        <v>150</v>
      </c>
      <c r="C43" s="361"/>
      <c r="D43" s="171">
        <v>300</v>
      </c>
      <c r="E43" s="168" t="s">
        <v>151</v>
      </c>
    </row>
    <row r="44" spans="1:24" ht="15.75" thickBot="1" x14ac:dyDescent="0.3">
      <c r="B44" s="350" t="s">
        <v>152</v>
      </c>
      <c r="C44" s="351"/>
      <c r="D44" s="234">
        <f>D39-SUM(D40:D43)</f>
        <v>1572</v>
      </c>
      <c r="E44" s="168"/>
    </row>
    <row r="45" spans="1:24" ht="15.75" thickBot="1" x14ac:dyDescent="0.3"/>
    <row r="46" spans="1:24" x14ac:dyDescent="0.25">
      <c r="C46" s="228" t="s">
        <v>153</v>
      </c>
      <c r="D46" s="235">
        <f>Salaries!H54+SUM(Salaries!H60:H75)</f>
        <v>0</v>
      </c>
    </row>
    <row r="47" spans="1:24" x14ac:dyDescent="0.25">
      <c r="C47" s="229" t="s">
        <v>154</v>
      </c>
      <c r="D47" s="236">
        <f>D46*D44</f>
        <v>0</v>
      </c>
    </row>
    <row r="48" spans="1:24" x14ac:dyDescent="0.25">
      <c r="C48" s="229" t="s">
        <v>155</v>
      </c>
      <c r="D48" s="237" t="e">
        <f>Salaries!#REF!+SUM(Salaries!#REF!)</f>
        <v>#REF!</v>
      </c>
    </row>
    <row r="49" spans="1:4" ht="15.75" thickBot="1" x14ac:dyDescent="0.3">
      <c r="C49" s="230" t="s">
        <v>156</v>
      </c>
      <c r="D49" s="238" t="e">
        <f>D48*D44</f>
        <v>#REF!</v>
      </c>
    </row>
    <row r="52" spans="1:4" x14ac:dyDescent="0.25">
      <c r="A52" s="72" t="s">
        <v>157</v>
      </c>
    </row>
  </sheetData>
  <sheetProtection formatCells="0" formatColumns="0" formatRows="0" insertColumns="0" insertRows="0"/>
  <mergeCells count="28">
    <mergeCell ref="F6:K6"/>
    <mergeCell ref="A1:C1"/>
    <mergeCell ref="Q7:Q8"/>
    <mergeCell ref="R7:R8"/>
    <mergeCell ref="A6:A7"/>
    <mergeCell ref="B6:B7"/>
    <mergeCell ref="C6:C7"/>
    <mergeCell ref="D6:D7"/>
    <mergeCell ref="E6:E7"/>
    <mergeCell ref="L6:N6"/>
    <mergeCell ref="Q6:T6"/>
    <mergeCell ref="U6:X6"/>
    <mergeCell ref="P7:P8"/>
    <mergeCell ref="U7:U8"/>
    <mergeCell ref="V7:V8"/>
    <mergeCell ref="W7:W8"/>
    <mergeCell ref="X7:X8"/>
    <mergeCell ref="S7:S8"/>
    <mergeCell ref="T7:T8"/>
    <mergeCell ref="B44:C44"/>
    <mergeCell ref="B35:G35"/>
    <mergeCell ref="B36:H36"/>
    <mergeCell ref="B38:D38"/>
    <mergeCell ref="B39:C39"/>
    <mergeCell ref="B40:C40"/>
    <mergeCell ref="B41:C41"/>
    <mergeCell ref="B42:C42"/>
    <mergeCell ref="B43:C43"/>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sheetPr>
  <dimension ref="A1:DR88"/>
  <sheetViews>
    <sheetView zoomScale="80" zoomScaleNormal="80" workbookViewId="0">
      <selection activeCell="B34" sqref="B34"/>
    </sheetView>
  </sheetViews>
  <sheetFormatPr defaultColWidth="8.85546875" defaultRowHeight="15" x14ac:dyDescent="0.25"/>
  <cols>
    <col min="1" max="1" width="46.140625" style="13" customWidth="1"/>
    <col min="2" max="2" width="35" style="13" customWidth="1"/>
    <col min="3" max="3" width="21.42578125" style="13" customWidth="1"/>
    <col min="4" max="4" width="69.85546875" style="13" customWidth="1"/>
    <col min="5" max="5" width="50.28515625" style="13" customWidth="1"/>
    <col min="6" max="6" width="32.42578125" style="13" customWidth="1"/>
    <col min="7" max="7" width="34" style="13" customWidth="1"/>
    <col min="8" max="8" width="27.5703125" style="13" customWidth="1"/>
    <col min="9" max="9" width="17.42578125" style="13" customWidth="1"/>
    <col min="10" max="10" width="25.85546875" style="13" customWidth="1"/>
    <col min="11" max="11" width="17.42578125" style="13" customWidth="1"/>
    <col min="12" max="12" width="19.5703125" style="13" customWidth="1"/>
    <col min="13" max="13" width="11.85546875" style="13" customWidth="1"/>
    <col min="14" max="14" width="10.5703125" style="13" bestFit="1" customWidth="1"/>
    <col min="15" max="15" width="9.42578125" style="13" customWidth="1"/>
    <col min="16" max="16" width="19.5703125" style="13" customWidth="1"/>
    <col min="17" max="17" width="11.85546875" style="13" hidden="1" customWidth="1"/>
    <col min="18" max="19" width="9.42578125" style="13" hidden="1" customWidth="1"/>
    <col min="20" max="20" width="19.5703125" style="13" customWidth="1"/>
    <col min="21" max="21" width="11.85546875" style="13" hidden="1" customWidth="1"/>
    <col min="22" max="23" width="9.42578125" style="13" hidden="1" customWidth="1"/>
    <col min="24" max="24" width="19.42578125" style="13" customWidth="1"/>
    <col min="25" max="25" width="11.85546875" style="13" hidden="1" customWidth="1"/>
    <col min="26" max="27" width="9.42578125" style="13" hidden="1" customWidth="1"/>
    <col min="28" max="28" width="19.42578125" style="13" customWidth="1"/>
    <col min="29" max="29" width="11.85546875" style="13" hidden="1" customWidth="1"/>
    <col min="30" max="30" width="8.85546875" style="13" hidden="1" customWidth="1"/>
    <col min="31" max="31" width="9.42578125" style="13" hidden="1" customWidth="1"/>
    <col min="32" max="32" width="19.5703125" style="13" customWidth="1"/>
    <col min="33" max="33" width="11.85546875" style="13" hidden="1" customWidth="1"/>
    <col min="34" max="35" width="9.42578125" style="13" hidden="1" customWidth="1"/>
    <col min="36" max="36" width="19.5703125" style="13" customWidth="1"/>
    <col min="37" max="37" width="11" style="13" hidden="1" customWidth="1"/>
    <col min="38" max="39" width="9.42578125" style="13" hidden="1" customWidth="1"/>
    <col min="40" max="40" width="19.5703125" style="13" customWidth="1"/>
    <col min="41" max="41" width="11.85546875" style="13" hidden="1" customWidth="1"/>
    <col min="42" max="43" width="9.42578125" style="13" hidden="1" customWidth="1"/>
    <col min="44" max="44" width="19.5703125" style="13" customWidth="1"/>
    <col min="45" max="45" width="11.85546875" style="13" hidden="1" customWidth="1"/>
    <col min="46" max="47" width="9.42578125" style="13" hidden="1" customWidth="1"/>
    <col min="48" max="48" width="19.5703125" style="13" customWidth="1"/>
    <col min="49" max="49" width="11.85546875" style="13" hidden="1" customWidth="1"/>
    <col min="50" max="51" width="9.42578125" style="13" hidden="1" customWidth="1"/>
    <col min="52" max="52" width="19.5703125" style="13" customWidth="1"/>
    <col min="53" max="53" width="11.85546875" style="13" hidden="1" customWidth="1"/>
    <col min="54" max="55" width="9.42578125" style="13" hidden="1" customWidth="1"/>
    <col min="56" max="56" width="19.5703125" style="13" customWidth="1"/>
    <col min="57" max="57" width="11.85546875" style="13" hidden="1" customWidth="1"/>
    <col min="58" max="59" width="9.42578125" style="13" hidden="1" customWidth="1"/>
    <col min="60" max="60" width="19.5703125" style="13" customWidth="1"/>
    <col min="61" max="61" width="11.85546875" style="13" hidden="1" customWidth="1"/>
    <col min="62" max="63" width="9.42578125" style="13" hidden="1" customWidth="1"/>
    <col min="64" max="64" width="19.5703125" style="13" customWidth="1"/>
    <col min="65" max="65" width="11.85546875" style="13" hidden="1" customWidth="1"/>
    <col min="66" max="67" width="9.42578125" style="13" hidden="1" customWidth="1"/>
    <col min="68" max="68" width="19.5703125" style="13" customWidth="1"/>
    <col min="69" max="69" width="11.85546875" style="13" hidden="1" customWidth="1"/>
    <col min="70" max="71" width="9.42578125" style="13" hidden="1" customWidth="1"/>
    <col min="72" max="72" width="19.5703125" style="13" customWidth="1"/>
    <col min="73" max="73" width="11.85546875" style="13" hidden="1" customWidth="1"/>
    <col min="74" max="75" width="9.42578125" style="13" hidden="1" customWidth="1"/>
    <col min="76" max="76" width="19.5703125" style="13" customWidth="1"/>
    <col min="77" max="77" width="11.5703125" style="13" hidden="1" customWidth="1"/>
    <col min="78" max="79" width="9.42578125" style="13" hidden="1" customWidth="1"/>
    <col min="80" max="80" width="19" style="13" customWidth="1"/>
    <col min="81" max="81" width="11.85546875" style="13" hidden="1" customWidth="1"/>
    <col min="82" max="83" width="9.42578125" style="13" hidden="1" customWidth="1"/>
    <col min="84" max="84" width="19.5703125" style="13" customWidth="1"/>
    <col min="85" max="85" width="11.85546875" style="13" hidden="1" customWidth="1"/>
    <col min="86" max="86" width="9.42578125" style="13" hidden="1" customWidth="1"/>
    <col min="87" max="87" width="8.5703125" style="13" hidden="1" customWidth="1"/>
    <col min="88" max="88" width="19.5703125" style="13" customWidth="1"/>
    <col min="89" max="89" width="11.85546875" style="13" hidden="1" customWidth="1"/>
    <col min="90" max="90" width="9.42578125" style="13" hidden="1" customWidth="1"/>
    <col min="91" max="91" width="8.5703125" style="13" hidden="1" customWidth="1"/>
    <col min="92" max="92" width="19.5703125" style="13" customWidth="1"/>
    <col min="93" max="93" width="11.85546875" style="13" hidden="1" customWidth="1"/>
    <col min="94" max="94" width="9.42578125" style="13" hidden="1" customWidth="1"/>
    <col min="95" max="95" width="8.5703125" style="13" hidden="1" customWidth="1"/>
    <col min="96" max="96" width="19.5703125" style="13" customWidth="1"/>
    <col min="97" max="97" width="11.85546875" style="13" hidden="1" customWidth="1"/>
    <col min="98" max="98" width="9.42578125" style="13" hidden="1" customWidth="1"/>
    <col min="99" max="99" width="8.5703125" style="13" hidden="1" customWidth="1"/>
    <col min="100" max="100" width="19.5703125" style="13" customWidth="1"/>
    <col min="101" max="101" width="11.85546875" style="13" hidden="1" customWidth="1"/>
    <col min="102" max="102" width="9.42578125" style="13" hidden="1" customWidth="1"/>
    <col min="103" max="103" width="8.5703125" style="13" hidden="1" customWidth="1"/>
    <col min="104" max="104" width="19.5703125" style="13" customWidth="1"/>
    <col min="105" max="105" width="11.85546875" style="13" hidden="1" customWidth="1"/>
    <col min="106" max="106" width="9.42578125" style="13" hidden="1" customWidth="1"/>
    <col min="107" max="107" width="8.5703125" style="13" hidden="1" customWidth="1"/>
    <col min="108" max="108" width="19.5703125" style="13" customWidth="1"/>
    <col min="109" max="109" width="11.85546875" style="13" hidden="1" customWidth="1"/>
    <col min="110" max="110" width="9.42578125" style="13" hidden="1" customWidth="1"/>
    <col min="111" max="111" width="8.5703125" style="13" hidden="1" customWidth="1"/>
    <col min="112" max="112" width="19.5703125" style="13" customWidth="1"/>
    <col min="113" max="113" width="11.85546875" style="13" hidden="1" customWidth="1"/>
    <col min="114" max="114" width="9.42578125" style="13" hidden="1" customWidth="1"/>
    <col min="115" max="115" width="8.5703125" style="13" hidden="1" customWidth="1"/>
    <col min="116" max="116" width="8.5703125" style="13" customWidth="1"/>
    <col min="117" max="117" width="24.5703125" style="13" customWidth="1"/>
    <col min="118" max="118" width="11.5703125" style="81" customWidth="1"/>
    <col min="119" max="119" width="30.42578125" style="81" customWidth="1"/>
    <col min="120" max="121" width="8.85546875" style="13"/>
    <col min="122" max="122" width="0" style="13" hidden="1" customWidth="1"/>
    <col min="123" max="16384" width="8.85546875" style="13"/>
  </cols>
  <sheetData>
    <row r="1" spans="1:122" ht="56.25" customHeight="1" thickBot="1" x14ac:dyDescent="0.3">
      <c r="A1" s="408" t="s">
        <v>158</v>
      </c>
      <c r="B1" s="409"/>
      <c r="C1" s="410"/>
      <c r="K1" s="287"/>
      <c r="L1" s="287"/>
      <c r="M1" s="287"/>
      <c r="N1" s="287"/>
    </row>
    <row r="2" spans="1:122" ht="62.1" customHeight="1" thickBot="1" x14ac:dyDescent="0.3">
      <c r="A2" s="74" t="s">
        <v>159</v>
      </c>
      <c r="B2" s="74"/>
      <c r="C2" s="74"/>
      <c r="E2" s="383" t="s">
        <v>160</v>
      </c>
      <c r="F2" s="384"/>
      <c r="G2" s="385"/>
      <c r="H2" s="270"/>
      <c r="I2" s="282"/>
      <c r="J2" s="282"/>
      <c r="K2" s="283"/>
      <c r="L2" s="283"/>
      <c r="M2" s="284"/>
      <c r="N2" s="284"/>
    </row>
    <row r="3" spans="1:122" ht="27.75" customHeight="1" x14ac:dyDescent="0.25">
      <c r="A3" s="90" t="s">
        <v>161</v>
      </c>
      <c r="B3" s="90"/>
      <c r="E3" s="268" t="s">
        <v>162</v>
      </c>
      <c r="F3" s="268" t="s">
        <v>163</v>
      </c>
      <c r="G3" s="288" t="s">
        <v>164</v>
      </c>
      <c r="H3" s="271"/>
      <c r="I3" s="285"/>
      <c r="J3" s="285"/>
      <c r="K3" s="272"/>
      <c r="L3" s="273"/>
      <c r="M3" s="274"/>
      <c r="N3" s="271"/>
    </row>
    <row r="4" spans="1:122" s="74" customFormat="1" ht="18.600000000000001" customHeight="1" x14ac:dyDescent="0.25">
      <c r="A4" s="90" t="s">
        <v>165</v>
      </c>
      <c r="B4" s="90"/>
      <c r="E4" s="58" t="s">
        <v>166</v>
      </c>
      <c r="F4" s="269" t="s">
        <v>167</v>
      </c>
      <c r="G4" s="289">
        <v>0.22600000000000001</v>
      </c>
      <c r="H4" s="275"/>
      <c r="I4" s="286"/>
      <c r="J4" s="286"/>
      <c r="K4" s="276"/>
      <c r="L4" s="277"/>
      <c r="M4" s="278"/>
      <c r="N4" s="279"/>
      <c r="DN4" s="172"/>
      <c r="DO4" s="172"/>
      <c r="DR4" s="173" t="s">
        <v>168</v>
      </c>
    </row>
    <row r="5" spans="1:122" s="74" customFormat="1" ht="18.600000000000001" customHeight="1" x14ac:dyDescent="0.25">
      <c r="A5" s="90"/>
      <c r="B5" s="90"/>
      <c r="E5" s="58" t="s">
        <v>169</v>
      </c>
      <c r="F5" s="269" t="s">
        <v>170</v>
      </c>
      <c r="G5" s="290">
        <v>0.28499999999999998</v>
      </c>
      <c r="H5" s="275"/>
      <c r="I5" s="286"/>
      <c r="J5" s="286"/>
      <c r="K5" s="276"/>
      <c r="L5" s="277"/>
      <c r="M5" s="278"/>
      <c r="N5" s="279"/>
      <c r="DN5" s="172"/>
      <c r="DO5" s="172"/>
      <c r="DR5" s="173"/>
    </row>
    <row r="6" spans="1:122" s="74" customFormat="1" ht="18.600000000000001" customHeight="1" x14ac:dyDescent="0.25">
      <c r="A6" s="90"/>
      <c r="B6" s="90"/>
      <c r="E6" s="58" t="s">
        <v>171</v>
      </c>
      <c r="F6" s="269" t="s">
        <v>172</v>
      </c>
      <c r="G6" s="290">
        <v>0.28499999999999998</v>
      </c>
      <c r="H6" s="275"/>
      <c r="I6" s="286"/>
      <c r="J6" s="286"/>
      <c r="K6" s="276"/>
      <c r="L6" s="277"/>
      <c r="M6" s="278"/>
      <c r="N6" s="279"/>
      <c r="DN6" s="172"/>
      <c r="DO6" s="172"/>
      <c r="DR6" s="173"/>
    </row>
    <row r="7" spans="1:122" s="74" customFormat="1" ht="18.600000000000001" customHeight="1" x14ac:dyDescent="0.25">
      <c r="A7" s="90"/>
      <c r="B7" s="90"/>
      <c r="E7" s="58" t="s">
        <v>173</v>
      </c>
      <c r="F7" s="269" t="s">
        <v>174</v>
      </c>
      <c r="G7" s="290">
        <v>0.182</v>
      </c>
      <c r="H7" s="275"/>
      <c r="I7" s="286"/>
      <c r="J7" s="286"/>
      <c r="K7" s="276"/>
      <c r="L7" s="277"/>
      <c r="M7" s="278"/>
      <c r="N7" s="279"/>
      <c r="DN7" s="172"/>
      <c r="DO7" s="172"/>
      <c r="DR7" s="173"/>
    </row>
    <row r="8" spans="1:122" s="74" customFormat="1" ht="18.600000000000001" customHeight="1" x14ac:dyDescent="0.25">
      <c r="A8" s="90"/>
      <c r="B8" s="90"/>
      <c r="E8" s="58" t="s">
        <v>175</v>
      </c>
      <c r="F8" s="269" t="s">
        <v>176</v>
      </c>
      <c r="G8" s="290">
        <v>0.16300000000000001</v>
      </c>
      <c r="H8" s="275"/>
      <c r="I8" s="286"/>
      <c r="J8" s="286"/>
      <c r="K8" s="276"/>
      <c r="L8" s="277"/>
      <c r="M8" s="278"/>
      <c r="N8" s="279"/>
      <c r="DN8" s="172"/>
      <c r="DO8" s="172"/>
      <c r="DR8" s="173"/>
    </row>
    <row r="9" spans="1:122" s="74" customFormat="1" ht="18.600000000000001" customHeight="1" x14ac:dyDescent="0.25">
      <c r="A9" s="90"/>
      <c r="B9" s="90"/>
      <c r="E9" s="58" t="s">
        <v>177</v>
      </c>
      <c r="F9" s="269" t="s">
        <v>178</v>
      </c>
      <c r="G9" s="290">
        <v>0.38100000000000001</v>
      </c>
      <c r="H9" s="275"/>
      <c r="I9" s="286"/>
      <c r="J9" s="286"/>
      <c r="K9" s="276"/>
      <c r="L9" s="277"/>
      <c r="M9" s="278"/>
      <c r="N9" s="279"/>
      <c r="DN9" s="172"/>
      <c r="DO9" s="172"/>
      <c r="DR9" s="173"/>
    </row>
    <row r="10" spans="1:122" s="74" customFormat="1" ht="18.600000000000001" customHeight="1" x14ac:dyDescent="0.25">
      <c r="A10" s="90"/>
      <c r="B10" s="90"/>
      <c r="E10" s="58" t="s">
        <v>179</v>
      </c>
      <c r="F10" s="269" t="s">
        <v>180</v>
      </c>
      <c r="G10" s="290">
        <v>0.3</v>
      </c>
      <c r="H10" s="275"/>
      <c r="I10" s="286"/>
      <c r="J10" s="286"/>
      <c r="K10" s="276"/>
      <c r="L10" s="277"/>
      <c r="M10" s="278"/>
      <c r="N10" s="279"/>
      <c r="DN10" s="172"/>
      <c r="DO10" s="172"/>
      <c r="DR10" s="173"/>
    </row>
    <row r="11" spans="1:122" s="74" customFormat="1" ht="18.600000000000001" customHeight="1" x14ac:dyDescent="0.25">
      <c r="A11" s="90"/>
      <c r="B11" s="90"/>
      <c r="E11" s="58" t="s">
        <v>181</v>
      </c>
      <c r="F11" s="269" t="s">
        <v>182</v>
      </c>
      <c r="G11" s="290">
        <v>0.3</v>
      </c>
      <c r="H11" s="275"/>
      <c r="I11" s="286"/>
      <c r="J11" s="286"/>
      <c r="K11" s="276"/>
      <c r="L11" s="277"/>
      <c r="M11" s="278"/>
      <c r="N11" s="279"/>
      <c r="DN11" s="172"/>
      <c r="DO11" s="172"/>
      <c r="DR11" s="173"/>
    </row>
    <row r="12" spans="1:122" s="74" customFormat="1" ht="18.600000000000001" customHeight="1" x14ac:dyDescent="0.25">
      <c r="A12" s="90"/>
      <c r="B12" s="90"/>
      <c r="E12" s="58" t="s">
        <v>183</v>
      </c>
      <c r="F12" s="269" t="s">
        <v>184</v>
      </c>
      <c r="G12" s="290">
        <v>0.21199999999999999</v>
      </c>
      <c r="H12" s="275"/>
      <c r="I12" s="286"/>
      <c r="J12" s="286"/>
      <c r="K12" s="276"/>
      <c r="L12" s="277"/>
      <c r="M12" s="278"/>
      <c r="N12" s="279"/>
      <c r="DN12" s="172"/>
      <c r="DO12" s="172"/>
      <c r="DR12" s="173"/>
    </row>
    <row r="13" spans="1:122" s="74" customFormat="1" ht="18.600000000000001" customHeight="1" thickBot="1" x14ac:dyDescent="0.25">
      <c r="A13" s="91" t="s">
        <v>185</v>
      </c>
      <c r="B13" s="91"/>
      <c r="E13" s="59" t="s">
        <v>186</v>
      </c>
      <c r="F13" s="59" t="s">
        <v>187</v>
      </c>
      <c r="G13" s="291">
        <v>0.252</v>
      </c>
      <c r="H13" s="275"/>
      <c r="I13" s="286"/>
      <c r="J13" s="286"/>
      <c r="K13" s="276"/>
      <c r="L13" s="277"/>
      <c r="M13" s="280"/>
      <c r="N13" s="281"/>
      <c r="DN13" s="172"/>
      <c r="DO13" s="172"/>
      <c r="DR13" s="173" t="s">
        <v>188</v>
      </c>
    </row>
    <row r="14" spans="1:122" s="74" customFormat="1" ht="18.600000000000001" customHeight="1" x14ac:dyDescent="0.25">
      <c r="A14" s="30"/>
      <c r="B14" s="30"/>
      <c r="E14" s="128"/>
      <c r="F14" s="129"/>
      <c r="G14" s="129"/>
      <c r="H14" s="129"/>
      <c r="I14" s="129"/>
      <c r="J14" s="129"/>
      <c r="DN14" s="174"/>
      <c r="DO14" s="174"/>
      <c r="DR14" s="173"/>
    </row>
    <row r="15" spans="1:122" ht="15.75" thickBot="1" x14ac:dyDescent="0.3"/>
    <row r="16" spans="1:122" ht="15.75" thickBot="1" x14ac:dyDescent="0.3">
      <c r="A16" s="414" t="str">
        <f>IF('General Information'!B7=0, "Please Enter Start Date On General Information Sheet", "Year 1: "&amp;TEXT('General Information'!B7,"mm/dd/yy")&amp;" to "&amp;TEXT('General Information'!B8-365, "mm/dd/yy"))</f>
        <v>Please Enter Start Date On General Information Sheet</v>
      </c>
      <c r="B16" s="415"/>
      <c r="C16" s="416"/>
    </row>
    <row r="17" spans="1:119" ht="35.450000000000003" customHeight="1" x14ac:dyDescent="0.25">
      <c r="A17" s="411" t="s">
        <v>189</v>
      </c>
      <c r="B17" s="411" t="s">
        <v>190</v>
      </c>
      <c r="C17" s="411" t="s">
        <v>163</v>
      </c>
      <c r="D17" s="411" t="s">
        <v>191</v>
      </c>
      <c r="E17" s="411" t="s">
        <v>192</v>
      </c>
      <c r="F17" s="404" t="s">
        <v>193</v>
      </c>
      <c r="G17" s="400" t="s">
        <v>194</v>
      </c>
      <c r="H17" s="402" t="s">
        <v>195</v>
      </c>
      <c r="I17" s="404" t="s">
        <v>196</v>
      </c>
      <c r="J17" s="404" t="s">
        <v>197</v>
      </c>
      <c r="K17" s="406" t="s">
        <v>198</v>
      </c>
      <c r="L17" s="397" t="s">
        <v>199</v>
      </c>
      <c r="M17" s="398"/>
      <c r="N17" s="398"/>
      <c r="O17" s="399"/>
      <c r="P17" s="397" t="s">
        <v>200</v>
      </c>
      <c r="Q17" s="398"/>
      <c r="R17" s="398"/>
      <c r="S17" s="399"/>
      <c r="T17" s="397" t="s">
        <v>201</v>
      </c>
      <c r="U17" s="398"/>
      <c r="V17" s="398"/>
      <c r="W17" s="399"/>
      <c r="X17" s="397" t="s">
        <v>202</v>
      </c>
      <c r="Y17" s="398"/>
      <c r="Z17" s="398"/>
      <c r="AA17" s="399"/>
      <c r="AB17" s="397" t="s">
        <v>203</v>
      </c>
      <c r="AC17" s="398"/>
      <c r="AD17" s="398"/>
      <c r="AE17" s="399"/>
      <c r="AF17" s="397" t="s">
        <v>204</v>
      </c>
      <c r="AG17" s="398"/>
      <c r="AH17" s="398"/>
      <c r="AI17" s="399"/>
      <c r="AJ17" s="397" t="s">
        <v>205</v>
      </c>
      <c r="AK17" s="398"/>
      <c r="AL17" s="398"/>
      <c r="AM17" s="399"/>
      <c r="AN17" s="397" t="s">
        <v>206</v>
      </c>
      <c r="AO17" s="398"/>
      <c r="AP17" s="398"/>
      <c r="AQ17" s="399"/>
      <c r="AR17" s="397" t="s">
        <v>207</v>
      </c>
      <c r="AS17" s="398"/>
      <c r="AT17" s="398"/>
      <c r="AU17" s="399"/>
      <c r="AV17" s="397" t="s">
        <v>208</v>
      </c>
      <c r="AW17" s="398"/>
      <c r="AX17" s="398"/>
      <c r="AY17" s="399"/>
      <c r="AZ17" s="397" t="s">
        <v>209</v>
      </c>
      <c r="BA17" s="398"/>
      <c r="BB17" s="398"/>
      <c r="BC17" s="399"/>
      <c r="BD17" s="397" t="s">
        <v>210</v>
      </c>
      <c r="BE17" s="398"/>
      <c r="BF17" s="398"/>
      <c r="BG17" s="399"/>
      <c r="BH17" s="397" t="s">
        <v>211</v>
      </c>
      <c r="BI17" s="398"/>
      <c r="BJ17" s="398"/>
      <c r="BK17" s="399"/>
      <c r="BL17" s="397" t="s">
        <v>212</v>
      </c>
      <c r="BM17" s="398"/>
      <c r="BN17" s="398"/>
      <c r="BO17" s="399"/>
      <c r="BP17" s="397" t="s">
        <v>213</v>
      </c>
      <c r="BQ17" s="398"/>
      <c r="BR17" s="398"/>
      <c r="BS17" s="399"/>
      <c r="BT17" s="397" t="s">
        <v>214</v>
      </c>
      <c r="BU17" s="398"/>
      <c r="BV17" s="398"/>
      <c r="BW17" s="399"/>
      <c r="BX17" s="397" t="s">
        <v>215</v>
      </c>
      <c r="BY17" s="398"/>
      <c r="BZ17" s="398"/>
      <c r="CA17" s="399"/>
      <c r="CB17" s="397" t="s">
        <v>216</v>
      </c>
      <c r="CC17" s="398"/>
      <c r="CD17" s="398"/>
      <c r="CE17" s="399"/>
      <c r="CF17" s="397" t="s">
        <v>217</v>
      </c>
      <c r="CG17" s="398"/>
      <c r="CH17" s="398"/>
      <c r="CI17" s="399"/>
      <c r="CJ17" s="397" t="s">
        <v>218</v>
      </c>
      <c r="CK17" s="398"/>
      <c r="CL17" s="398"/>
      <c r="CM17" s="399"/>
      <c r="CN17" s="397" t="s">
        <v>219</v>
      </c>
      <c r="CO17" s="398"/>
      <c r="CP17" s="398"/>
      <c r="CQ17" s="399"/>
      <c r="CR17" s="397" t="s">
        <v>220</v>
      </c>
      <c r="CS17" s="398"/>
      <c r="CT17" s="398"/>
      <c r="CU17" s="399"/>
      <c r="CV17" s="397" t="s">
        <v>221</v>
      </c>
      <c r="CW17" s="398"/>
      <c r="CX17" s="398"/>
      <c r="CY17" s="399"/>
      <c r="CZ17" s="397" t="s">
        <v>222</v>
      </c>
      <c r="DA17" s="398"/>
      <c r="DB17" s="398"/>
      <c r="DC17" s="399"/>
      <c r="DD17" s="397" t="s">
        <v>223</v>
      </c>
      <c r="DE17" s="398"/>
      <c r="DF17" s="398"/>
      <c r="DG17" s="399"/>
      <c r="DH17" s="397" t="s">
        <v>224</v>
      </c>
      <c r="DI17" s="398"/>
      <c r="DJ17" s="398"/>
      <c r="DK17" s="399"/>
      <c r="DM17" s="175" t="s">
        <v>225</v>
      </c>
      <c r="DN17" s="419" t="s">
        <v>226</v>
      </c>
      <c r="DO17" s="419" t="s">
        <v>227</v>
      </c>
    </row>
    <row r="18" spans="1:119" ht="33.6" customHeight="1" thickBot="1" x14ac:dyDescent="0.3">
      <c r="A18" s="412"/>
      <c r="B18" s="412"/>
      <c r="C18" s="412"/>
      <c r="D18" s="412"/>
      <c r="E18" s="412"/>
      <c r="F18" s="405"/>
      <c r="G18" s="401"/>
      <c r="H18" s="403"/>
      <c r="I18" s="405"/>
      <c r="J18" s="405"/>
      <c r="K18" s="407"/>
      <c r="L18" s="386" t="str">
        <f>IF(Usage!$B$8=0, "", Usage!$B$8)</f>
        <v>Center Overhead</v>
      </c>
      <c r="M18" s="387"/>
      <c r="N18" s="387"/>
      <c r="O18" s="388"/>
      <c r="P18" s="386" t="str">
        <f>IF(Usage!$B$9=0, "", Usage!$B$9)</f>
        <v/>
      </c>
      <c r="Q18" s="387"/>
      <c r="R18" s="387"/>
      <c r="S18" s="388"/>
      <c r="T18" s="386" t="str">
        <f>IF(Usage!$B$10=0, "", Usage!$B$10)</f>
        <v/>
      </c>
      <c r="U18" s="387"/>
      <c r="V18" s="387"/>
      <c r="W18" s="388"/>
      <c r="X18" s="386" t="str">
        <f>IF(Usage!$B$11=0, "", Usage!$B$11)</f>
        <v/>
      </c>
      <c r="Y18" s="387"/>
      <c r="Z18" s="387"/>
      <c r="AA18" s="388"/>
      <c r="AB18" s="386" t="str">
        <f>IF(Usage!$B$12=0, "", Usage!$B$12)</f>
        <v/>
      </c>
      <c r="AC18" s="387"/>
      <c r="AD18" s="387"/>
      <c r="AE18" s="388"/>
      <c r="AF18" s="386" t="str">
        <f>IF(Usage!$B$13=0, "", Usage!$B$13)</f>
        <v/>
      </c>
      <c r="AG18" s="387"/>
      <c r="AH18" s="387"/>
      <c r="AI18" s="388"/>
      <c r="AJ18" s="386" t="str">
        <f>IF(Usage!$B$14=0, "", Usage!$B$14)</f>
        <v/>
      </c>
      <c r="AK18" s="387"/>
      <c r="AL18" s="387"/>
      <c r="AM18" s="388"/>
      <c r="AN18" s="386" t="str">
        <f>IF(Usage!$B$15=0, "", Usage!$B$15)</f>
        <v/>
      </c>
      <c r="AO18" s="387"/>
      <c r="AP18" s="387"/>
      <c r="AQ18" s="388"/>
      <c r="AR18" s="386" t="str">
        <f>IF(Usage!$B$16=0, "", Usage!$B$16)</f>
        <v/>
      </c>
      <c r="AS18" s="387"/>
      <c r="AT18" s="387"/>
      <c r="AU18" s="388"/>
      <c r="AV18" s="386" t="str">
        <f>IF(Usage!$B$17=0, "", Usage!$B$17)</f>
        <v/>
      </c>
      <c r="AW18" s="387"/>
      <c r="AX18" s="387"/>
      <c r="AY18" s="388"/>
      <c r="AZ18" s="386" t="str">
        <f>IF(Usage!$B$18=0, "", Usage!$B$18)</f>
        <v/>
      </c>
      <c r="BA18" s="387"/>
      <c r="BB18" s="387"/>
      <c r="BC18" s="388"/>
      <c r="BD18" s="386" t="str">
        <f>IF(Usage!$B$19=0, "", Usage!$B$19)</f>
        <v/>
      </c>
      <c r="BE18" s="387"/>
      <c r="BF18" s="387"/>
      <c r="BG18" s="388"/>
      <c r="BH18" s="386" t="str">
        <f>IF(Usage!$B$20=0, "", Usage!$B$20)</f>
        <v/>
      </c>
      <c r="BI18" s="387"/>
      <c r="BJ18" s="387"/>
      <c r="BK18" s="388"/>
      <c r="BL18" s="386" t="str">
        <f>IF(Usage!$B$21=0, "", Usage!$B$21)</f>
        <v/>
      </c>
      <c r="BM18" s="387"/>
      <c r="BN18" s="387"/>
      <c r="BO18" s="388"/>
      <c r="BP18" s="386" t="str">
        <f>IF(Usage!$B$22=0, "", Usage!$B$22)</f>
        <v/>
      </c>
      <c r="BQ18" s="387"/>
      <c r="BR18" s="387"/>
      <c r="BS18" s="388"/>
      <c r="BT18" s="386" t="str">
        <f>IF(Usage!$B$23=0, "", Usage!$B$23)</f>
        <v/>
      </c>
      <c r="BU18" s="387"/>
      <c r="BV18" s="387"/>
      <c r="BW18" s="388"/>
      <c r="BX18" s="386" t="str">
        <f>IF(Usage!$B$24=0, "", Usage!$B$24)</f>
        <v/>
      </c>
      <c r="BY18" s="387"/>
      <c r="BZ18" s="387"/>
      <c r="CA18" s="388"/>
      <c r="CB18" s="386" t="str">
        <f>IF(Usage!$B$25=0, "", Usage!$B$25)</f>
        <v/>
      </c>
      <c r="CC18" s="387"/>
      <c r="CD18" s="387"/>
      <c r="CE18" s="388"/>
      <c r="CF18" s="386" t="str">
        <f>IF(Usage!$B$26=0, "", Usage!$B$26)</f>
        <v/>
      </c>
      <c r="CG18" s="387"/>
      <c r="CH18" s="387"/>
      <c r="CI18" s="388"/>
      <c r="CJ18" s="386" t="str">
        <f>IF(Usage!$B$27=0, "", Usage!$B$27)</f>
        <v/>
      </c>
      <c r="CK18" s="387"/>
      <c r="CL18" s="387"/>
      <c r="CM18" s="388"/>
      <c r="CN18" s="386" t="str">
        <f>IF(Usage!$B$28=0, "", Usage!$B$28)</f>
        <v/>
      </c>
      <c r="CO18" s="387"/>
      <c r="CP18" s="387"/>
      <c r="CQ18" s="388"/>
      <c r="CR18" s="386" t="str">
        <f>IF(Usage!$B$29=0, "", Usage!$B$29)</f>
        <v/>
      </c>
      <c r="CS18" s="387"/>
      <c r="CT18" s="387"/>
      <c r="CU18" s="388"/>
      <c r="CV18" s="386" t="str">
        <f>IF(Usage!$B$30=0, "", Usage!$B$30)</f>
        <v/>
      </c>
      <c r="CW18" s="387"/>
      <c r="CX18" s="387"/>
      <c r="CY18" s="388"/>
      <c r="CZ18" s="386" t="str">
        <f>IF(Usage!$B$31=0, "", Usage!$B$31)</f>
        <v/>
      </c>
      <c r="DA18" s="387"/>
      <c r="DB18" s="387"/>
      <c r="DC18" s="388"/>
      <c r="DD18" s="386" t="str">
        <f>IF(Usage!$B$32=0, "", Usage!$B$32)</f>
        <v/>
      </c>
      <c r="DE18" s="387"/>
      <c r="DF18" s="387"/>
      <c r="DG18" s="388"/>
      <c r="DH18" s="386" t="str">
        <f>IF(Usage!$B$33=0, "", Usage!$B$33)</f>
        <v/>
      </c>
      <c r="DI18" s="387"/>
      <c r="DJ18" s="387"/>
      <c r="DK18" s="388"/>
      <c r="DL18" s="80"/>
      <c r="DM18" s="417" t="s">
        <v>228</v>
      </c>
      <c r="DN18" s="420"/>
      <c r="DO18" s="420"/>
    </row>
    <row r="19" spans="1:119" ht="18" customHeight="1" x14ac:dyDescent="0.25">
      <c r="A19" s="413" t="s">
        <v>229</v>
      </c>
      <c r="B19" s="413"/>
      <c r="C19" s="413"/>
      <c r="D19" s="413"/>
      <c r="E19" s="413"/>
      <c r="F19" s="413"/>
      <c r="G19" s="413"/>
      <c r="H19" s="413"/>
      <c r="I19" s="413"/>
      <c r="J19" s="413"/>
      <c r="L19" s="60" t="s">
        <v>230</v>
      </c>
      <c r="M19" s="61" t="s">
        <v>231</v>
      </c>
      <c r="N19" s="61" t="s">
        <v>232</v>
      </c>
      <c r="O19" s="61" t="s">
        <v>233</v>
      </c>
      <c r="P19" s="62" t="s">
        <v>230</v>
      </c>
      <c r="Q19" s="61" t="s">
        <v>231</v>
      </c>
      <c r="R19" s="61" t="s">
        <v>232</v>
      </c>
      <c r="S19" s="61" t="s">
        <v>233</v>
      </c>
      <c r="T19" s="62" t="s">
        <v>230</v>
      </c>
      <c r="U19" s="61" t="s">
        <v>231</v>
      </c>
      <c r="V19" s="61" t="s">
        <v>232</v>
      </c>
      <c r="W19" s="61" t="s">
        <v>233</v>
      </c>
      <c r="X19" s="62" t="s">
        <v>230</v>
      </c>
      <c r="Y19" s="61" t="s">
        <v>231</v>
      </c>
      <c r="Z19" s="61" t="s">
        <v>232</v>
      </c>
      <c r="AA19" s="61" t="s">
        <v>233</v>
      </c>
      <c r="AB19" s="62" t="s">
        <v>230</v>
      </c>
      <c r="AC19" s="61" t="s">
        <v>231</v>
      </c>
      <c r="AD19" s="61" t="s">
        <v>232</v>
      </c>
      <c r="AE19" s="61" t="s">
        <v>233</v>
      </c>
      <c r="AF19" s="62" t="s">
        <v>230</v>
      </c>
      <c r="AG19" s="61" t="s">
        <v>231</v>
      </c>
      <c r="AH19" s="61" t="s">
        <v>232</v>
      </c>
      <c r="AI19" s="63" t="s">
        <v>233</v>
      </c>
      <c r="AJ19" s="62" t="s">
        <v>230</v>
      </c>
      <c r="AK19" s="61" t="s">
        <v>231</v>
      </c>
      <c r="AL19" s="61" t="s">
        <v>232</v>
      </c>
      <c r="AM19" s="63" t="s">
        <v>233</v>
      </c>
      <c r="AN19" s="62" t="s">
        <v>230</v>
      </c>
      <c r="AO19" s="61" t="s">
        <v>231</v>
      </c>
      <c r="AP19" s="61" t="s">
        <v>232</v>
      </c>
      <c r="AQ19" s="63" t="s">
        <v>233</v>
      </c>
      <c r="AR19" s="62" t="s">
        <v>230</v>
      </c>
      <c r="AS19" s="61" t="s">
        <v>231</v>
      </c>
      <c r="AT19" s="61" t="s">
        <v>232</v>
      </c>
      <c r="AU19" s="63" t="s">
        <v>233</v>
      </c>
      <c r="AV19" s="62" t="s">
        <v>230</v>
      </c>
      <c r="AW19" s="61" t="s">
        <v>231</v>
      </c>
      <c r="AX19" s="61" t="s">
        <v>232</v>
      </c>
      <c r="AY19" s="63" t="s">
        <v>233</v>
      </c>
      <c r="AZ19" s="62" t="s">
        <v>230</v>
      </c>
      <c r="BA19" s="61" t="s">
        <v>231</v>
      </c>
      <c r="BB19" s="61" t="s">
        <v>232</v>
      </c>
      <c r="BC19" s="63" t="s">
        <v>233</v>
      </c>
      <c r="BD19" s="62" t="s">
        <v>230</v>
      </c>
      <c r="BE19" s="61" t="s">
        <v>231</v>
      </c>
      <c r="BF19" s="61" t="s">
        <v>232</v>
      </c>
      <c r="BG19" s="63" t="s">
        <v>233</v>
      </c>
      <c r="BH19" s="62" t="s">
        <v>230</v>
      </c>
      <c r="BI19" s="61" t="s">
        <v>231</v>
      </c>
      <c r="BJ19" s="61" t="s">
        <v>232</v>
      </c>
      <c r="BK19" s="63" t="s">
        <v>233</v>
      </c>
      <c r="BL19" s="62" t="s">
        <v>230</v>
      </c>
      <c r="BM19" s="61" t="s">
        <v>231</v>
      </c>
      <c r="BN19" s="61" t="s">
        <v>232</v>
      </c>
      <c r="BO19" s="63" t="s">
        <v>233</v>
      </c>
      <c r="BP19" s="62" t="s">
        <v>230</v>
      </c>
      <c r="BQ19" s="61" t="s">
        <v>231</v>
      </c>
      <c r="BR19" s="61" t="s">
        <v>232</v>
      </c>
      <c r="BS19" s="63" t="s">
        <v>233</v>
      </c>
      <c r="BT19" s="62" t="s">
        <v>230</v>
      </c>
      <c r="BU19" s="61" t="s">
        <v>231</v>
      </c>
      <c r="BV19" s="61" t="s">
        <v>232</v>
      </c>
      <c r="BW19" s="63" t="s">
        <v>233</v>
      </c>
      <c r="BX19" s="62" t="s">
        <v>230</v>
      </c>
      <c r="BY19" s="61" t="s">
        <v>231</v>
      </c>
      <c r="BZ19" s="61" t="s">
        <v>232</v>
      </c>
      <c r="CA19" s="63" t="s">
        <v>233</v>
      </c>
      <c r="CB19" s="62" t="s">
        <v>230</v>
      </c>
      <c r="CC19" s="61" t="s">
        <v>231</v>
      </c>
      <c r="CD19" s="61" t="s">
        <v>232</v>
      </c>
      <c r="CE19" s="63" t="s">
        <v>233</v>
      </c>
      <c r="CF19" s="62" t="s">
        <v>230</v>
      </c>
      <c r="CG19" s="61" t="s">
        <v>231</v>
      </c>
      <c r="CH19" s="61" t="s">
        <v>232</v>
      </c>
      <c r="CI19" s="63" t="s">
        <v>233</v>
      </c>
      <c r="CJ19" s="62" t="s">
        <v>230</v>
      </c>
      <c r="CK19" s="61" t="s">
        <v>231</v>
      </c>
      <c r="CL19" s="61" t="s">
        <v>232</v>
      </c>
      <c r="CM19" s="63" t="s">
        <v>233</v>
      </c>
      <c r="CN19" s="62" t="s">
        <v>230</v>
      </c>
      <c r="CO19" s="61" t="s">
        <v>231</v>
      </c>
      <c r="CP19" s="61" t="s">
        <v>232</v>
      </c>
      <c r="CQ19" s="63" t="s">
        <v>233</v>
      </c>
      <c r="CR19" s="62" t="s">
        <v>230</v>
      </c>
      <c r="CS19" s="61" t="s">
        <v>231</v>
      </c>
      <c r="CT19" s="61" t="s">
        <v>232</v>
      </c>
      <c r="CU19" s="63" t="s">
        <v>233</v>
      </c>
      <c r="CV19" s="62" t="s">
        <v>230</v>
      </c>
      <c r="CW19" s="61" t="s">
        <v>231</v>
      </c>
      <c r="CX19" s="61" t="s">
        <v>232</v>
      </c>
      <c r="CY19" s="63" t="s">
        <v>233</v>
      </c>
      <c r="CZ19" s="62" t="s">
        <v>230</v>
      </c>
      <c r="DA19" s="61" t="s">
        <v>231</v>
      </c>
      <c r="DB19" s="61" t="s">
        <v>232</v>
      </c>
      <c r="DC19" s="63" t="s">
        <v>233</v>
      </c>
      <c r="DD19" s="62" t="s">
        <v>230</v>
      </c>
      <c r="DE19" s="61" t="s">
        <v>231</v>
      </c>
      <c r="DF19" s="61" t="s">
        <v>232</v>
      </c>
      <c r="DG19" s="63" t="s">
        <v>233</v>
      </c>
      <c r="DH19" s="62" t="s">
        <v>230</v>
      </c>
      <c r="DI19" s="61" t="s">
        <v>231</v>
      </c>
      <c r="DJ19" s="61" t="s">
        <v>232</v>
      </c>
      <c r="DK19" s="63" t="s">
        <v>233</v>
      </c>
      <c r="DM19" s="418"/>
      <c r="DN19" s="421"/>
      <c r="DO19" s="421"/>
    </row>
    <row r="20" spans="1:119" ht="14.45" customHeight="1" x14ac:dyDescent="0.25">
      <c r="A20" s="75"/>
      <c r="B20" s="76"/>
      <c r="C20" s="76"/>
      <c r="D20" s="75"/>
      <c r="E20" s="75"/>
      <c r="F20" s="131">
        <f>E20*12</f>
        <v>0</v>
      </c>
      <c r="G20" s="118">
        <f>IF(C20="",0,IF(C20="50000",$G$4,IF(C20="50010",$G$5,IF(C20="50020",$G$6,IF(C20="50030",$G$7,IF(C20="50040",$G$8,IF(C20="50050",$G$9,IF(C20="50060",$G$10,IF(C20="50090",$G$11,IF(C20="50100",$G$12,IF(C20="50110",$G$13)))))))))))</f>
        <v>0</v>
      </c>
      <c r="H20" s="97">
        <v>0</v>
      </c>
      <c r="I20" s="99">
        <f>F20*H20</f>
        <v>0</v>
      </c>
      <c r="J20" s="99">
        <f>F20*G20*H20</f>
        <v>0</v>
      </c>
      <c r="K20" s="119">
        <f>F20*(1+G20)*H20</f>
        <v>0</v>
      </c>
      <c r="L20" s="98">
        <v>0</v>
      </c>
      <c r="M20" s="99">
        <f>$K20*L20</f>
        <v>0</v>
      </c>
      <c r="N20" s="99">
        <f>$I20*L20</f>
        <v>0</v>
      </c>
      <c r="O20" s="99">
        <f>$J20*L20</f>
        <v>0</v>
      </c>
      <c r="P20" s="100">
        <v>0</v>
      </c>
      <c r="Q20" s="99">
        <f>$K20*P20</f>
        <v>0</v>
      </c>
      <c r="R20" s="99">
        <f>$I20*P20</f>
        <v>0</v>
      </c>
      <c r="S20" s="99">
        <f>$J20*P20</f>
        <v>0</v>
      </c>
      <c r="T20" s="100">
        <v>0</v>
      </c>
      <c r="U20" s="99">
        <f>$K20*T20</f>
        <v>0</v>
      </c>
      <c r="V20" s="99">
        <f>$I20*T20</f>
        <v>0</v>
      </c>
      <c r="W20" s="99">
        <f>$J20*T20</f>
        <v>0</v>
      </c>
      <c r="X20" s="100">
        <v>0</v>
      </c>
      <c r="Y20" s="99">
        <f>$K20*X20</f>
        <v>0</v>
      </c>
      <c r="Z20" s="99">
        <f>$I20*X20</f>
        <v>0</v>
      </c>
      <c r="AA20" s="99">
        <f>$J20*X20</f>
        <v>0</v>
      </c>
      <c r="AB20" s="100">
        <v>0</v>
      </c>
      <c r="AC20" s="99">
        <f>$K20*AB20</f>
        <v>0</v>
      </c>
      <c r="AD20" s="99">
        <f>$I20*AB20</f>
        <v>0</v>
      </c>
      <c r="AE20" s="99">
        <f>$J20*AB20</f>
        <v>0</v>
      </c>
      <c r="AF20" s="100">
        <v>0</v>
      </c>
      <c r="AG20" s="99">
        <f>$K20*AF20</f>
        <v>0</v>
      </c>
      <c r="AH20" s="99">
        <f>$I20*AF20</f>
        <v>0</v>
      </c>
      <c r="AI20" s="101">
        <f>$J20*AF20</f>
        <v>0</v>
      </c>
      <c r="AJ20" s="100">
        <v>0</v>
      </c>
      <c r="AK20" s="99">
        <f>$K20*AJ20</f>
        <v>0</v>
      </c>
      <c r="AL20" s="99">
        <f>$I20*AJ20</f>
        <v>0</v>
      </c>
      <c r="AM20" s="101">
        <f>$J20*AJ20</f>
        <v>0</v>
      </c>
      <c r="AN20" s="100">
        <v>0</v>
      </c>
      <c r="AO20" s="99">
        <f>$K20*AN20</f>
        <v>0</v>
      </c>
      <c r="AP20" s="99">
        <f>$I20*AN20</f>
        <v>0</v>
      </c>
      <c r="AQ20" s="101">
        <f>$J20*AN20</f>
        <v>0</v>
      </c>
      <c r="AR20" s="100">
        <v>0</v>
      </c>
      <c r="AS20" s="99">
        <f>$K20*AR20</f>
        <v>0</v>
      </c>
      <c r="AT20" s="99">
        <f>$I20*AR20</f>
        <v>0</v>
      </c>
      <c r="AU20" s="101">
        <f>$J20*AR20</f>
        <v>0</v>
      </c>
      <c r="AV20" s="100">
        <v>0</v>
      </c>
      <c r="AW20" s="99">
        <f>$K20*AV20</f>
        <v>0</v>
      </c>
      <c r="AX20" s="99">
        <f>$I20*AV20</f>
        <v>0</v>
      </c>
      <c r="AY20" s="101">
        <f>$J20*AV20</f>
        <v>0</v>
      </c>
      <c r="AZ20" s="100">
        <v>0</v>
      </c>
      <c r="BA20" s="99">
        <f>$K20*AZ20</f>
        <v>0</v>
      </c>
      <c r="BB20" s="99">
        <f>$I20*AZ20</f>
        <v>0</v>
      </c>
      <c r="BC20" s="101">
        <f>$J20*AZ20</f>
        <v>0</v>
      </c>
      <c r="BD20" s="100">
        <v>0</v>
      </c>
      <c r="BE20" s="99">
        <f>$K20*BD20</f>
        <v>0</v>
      </c>
      <c r="BF20" s="99">
        <f>$I20*BD20</f>
        <v>0</v>
      </c>
      <c r="BG20" s="101">
        <f>$J20*BD20</f>
        <v>0</v>
      </c>
      <c r="BH20" s="100">
        <v>0</v>
      </c>
      <c r="BI20" s="99">
        <f>$K20*BH20</f>
        <v>0</v>
      </c>
      <c r="BJ20" s="99">
        <f>$I20*BH20</f>
        <v>0</v>
      </c>
      <c r="BK20" s="101">
        <f>$J20*BH20</f>
        <v>0</v>
      </c>
      <c r="BL20" s="100">
        <v>0</v>
      </c>
      <c r="BM20" s="99">
        <f>$K20*BL20</f>
        <v>0</v>
      </c>
      <c r="BN20" s="99">
        <f>$I20*BL20</f>
        <v>0</v>
      </c>
      <c r="BO20" s="101">
        <f>$J20*BL20</f>
        <v>0</v>
      </c>
      <c r="BP20" s="100">
        <v>0</v>
      </c>
      <c r="BQ20" s="99">
        <f>$K20*BP20</f>
        <v>0</v>
      </c>
      <c r="BR20" s="99">
        <f>$I20*BP20</f>
        <v>0</v>
      </c>
      <c r="BS20" s="101">
        <f>$J20*BP20</f>
        <v>0</v>
      </c>
      <c r="BT20" s="100">
        <v>0</v>
      </c>
      <c r="BU20" s="99">
        <f>$K20*BT20</f>
        <v>0</v>
      </c>
      <c r="BV20" s="99">
        <f>$I20*BT20</f>
        <v>0</v>
      </c>
      <c r="BW20" s="101">
        <f>$J20*BT20</f>
        <v>0</v>
      </c>
      <c r="BX20" s="100">
        <v>0</v>
      </c>
      <c r="BY20" s="99">
        <f>$K20*BX20</f>
        <v>0</v>
      </c>
      <c r="BZ20" s="99">
        <f>$I20*BX20</f>
        <v>0</v>
      </c>
      <c r="CA20" s="101">
        <f>$J20*BX20</f>
        <v>0</v>
      </c>
      <c r="CB20" s="100">
        <v>0</v>
      </c>
      <c r="CC20" s="99">
        <f>$K20*CB20</f>
        <v>0</v>
      </c>
      <c r="CD20" s="99">
        <f>$I20*CB20</f>
        <v>0</v>
      </c>
      <c r="CE20" s="101">
        <f>$J20*CB20</f>
        <v>0</v>
      </c>
      <c r="CF20" s="100">
        <v>0</v>
      </c>
      <c r="CG20" s="99">
        <f>$K20*CF20</f>
        <v>0</v>
      </c>
      <c r="CH20" s="99">
        <f>$I20*CF20</f>
        <v>0</v>
      </c>
      <c r="CI20" s="101">
        <f>$J20*CF20</f>
        <v>0</v>
      </c>
      <c r="CJ20" s="100">
        <v>0</v>
      </c>
      <c r="CK20" s="99">
        <f t="shared" ref="CK20" si="0">$K20*CJ20</f>
        <v>0</v>
      </c>
      <c r="CL20" s="99">
        <f t="shared" ref="CL20:CL50" si="1">$I20*CJ20</f>
        <v>0</v>
      </c>
      <c r="CM20" s="101">
        <f t="shared" ref="CM20:CM50" si="2">$J20*CJ20</f>
        <v>0</v>
      </c>
      <c r="CN20" s="100">
        <v>0</v>
      </c>
      <c r="CO20" s="99">
        <f t="shared" ref="CO20" si="3">$K20*CN20</f>
        <v>0</v>
      </c>
      <c r="CP20" s="99">
        <f t="shared" ref="CP20:CP50" si="4">$I20*CN20</f>
        <v>0</v>
      </c>
      <c r="CQ20" s="101">
        <f t="shared" ref="CQ20:CQ50" si="5">$J20*CN20</f>
        <v>0</v>
      </c>
      <c r="CR20" s="100">
        <v>0</v>
      </c>
      <c r="CS20" s="99">
        <f t="shared" ref="CS20" si="6">$K20*CR20</f>
        <v>0</v>
      </c>
      <c r="CT20" s="99">
        <f t="shared" ref="CT20:CT50" si="7">$I20*CR20</f>
        <v>0</v>
      </c>
      <c r="CU20" s="101">
        <f t="shared" ref="CU20:CU50" si="8">$J20*CR20</f>
        <v>0</v>
      </c>
      <c r="CV20" s="100">
        <v>0</v>
      </c>
      <c r="CW20" s="99">
        <f t="shared" ref="CW20" si="9">$K20*CV20</f>
        <v>0</v>
      </c>
      <c r="CX20" s="99">
        <f t="shared" ref="CX20:CX50" si="10">$I20*CV20</f>
        <v>0</v>
      </c>
      <c r="CY20" s="101">
        <f t="shared" ref="CY20:CY50" si="11">$J20*CV20</f>
        <v>0</v>
      </c>
      <c r="CZ20" s="100">
        <v>0</v>
      </c>
      <c r="DA20" s="99">
        <f t="shared" ref="DA20" si="12">$K20*CZ20</f>
        <v>0</v>
      </c>
      <c r="DB20" s="99">
        <f t="shared" ref="DB20:DB50" si="13">$I20*CZ20</f>
        <v>0</v>
      </c>
      <c r="DC20" s="101">
        <f t="shared" ref="DC20:DC50" si="14">$J20*CZ20</f>
        <v>0</v>
      </c>
      <c r="DD20" s="100">
        <v>0</v>
      </c>
      <c r="DE20" s="99">
        <f t="shared" ref="DE20:DE50" si="15">$K20*DD20</f>
        <v>0</v>
      </c>
      <c r="DF20" s="99">
        <f t="shared" ref="DF20:DF50" si="16">$I20*DD20</f>
        <v>0</v>
      </c>
      <c r="DG20" s="101">
        <f t="shared" ref="DG20:DG50" si="17">$J20*DD20</f>
        <v>0</v>
      </c>
      <c r="DH20" s="100">
        <v>0</v>
      </c>
      <c r="DI20" s="99">
        <f t="shared" ref="DI20:DI50" si="18">$K20*DH20</f>
        <v>0</v>
      </c>
      <c r="DJ20" s="99">
        <f t="shared" ref="DJ20:DJ50" si="19">$I20*DH20</f>
        <v>0</v>
      </c>
      <c r="DK20" s="101">
        <f t="shared" ref="DK20:DK50" si="20">$J20*DH20</f>
        <v>0</v>
      </c>
      <c r="DM20" s="239">
        <f>L20+P20+T20+X20+AB20+AF20+AJ20+AN20+AR20+AV20+AZ20+BD20+BH20+BL20+BP20+BT20+BX20+CB20+CF20+CJ20+CN20+CR20+CV20+CZ20+DD20+DH20</f>
        <v>0</v>
      </c>
      <c r="DN20" s="240">
        <f>M20+Q20+U20+Y20+AC20+AG20+AK20+AO20+AS20+AW20+BA20+BE20+BI20+BM20+BQ20+BU20+BY20+CC20+CG20+CK20+CO20+CS20+CW20+DA20+DE20+DI20</f>
        <v>0</v>
      </c>
      <c r="DO20" s="106">
        <f t="shared" ref="DO20:DO50" si="21">DN20-K20</f>
        <v>0</v>
      </c>
    </row>
    <row r="21" spans="1:119" x14ac:dyDescent="0.25">
      <c r="A21" s="75"/>
      <c r="B21" s="76"/>
      <c r="C21" s="76"/>
      <c r="D21" s="75"/>
      <c r="E21" s="75"/>
      <c r="F21" s="131">
        <f t="shared" ref="F21:F50" si="22">E21*12</f>
        <v>0</v>
      </c>
      <c r="G21" s="118">
        <f t="shared" ref="G21:G50" si="23">IF(C21="",0,IF(C21="50000",$G$4,IF(C21="50010",$G$5,IF(C21="50020",$G$6,IF(C21="50030",$G$7,IF(C21="50040",$G$8,IF(C21="50050",$G$9,IF(C21="50060",$G$10,IF(C21="50090",$G$11,IF(C21="50100",$G$12,IF(C21="50110",$G$13)))))))))))</f>
        <v>0</v>
      </c>
      <c r="H21" s="97">
        <v>0</v>
      </c>
      <c r="I21" s="99">
        <f>F21*H21</f>
        <v>0</v>
      </c>
      <c r="J21" s="99">
        <f>F21*G21*H21</f>
        <v>0</v>
      </c>
      <c r="K21" s="119">
        <f>F21*(1+G21)*H21</f>
        <v>0</v>
      </c>
      <c r="L21" s="98">
        <v>0</v>
      </c>
      <c r="M21" s="99">
        <f>$K21*L21</f>
        <v>0</v>
      </c>
      <c r="N21" s="99">
        <f>$I21*L21</f>
        <v>0</v>
      </c>
      <c r="O21" s="99">
        <f>$J21*L21</f>
        <v>0</v>
      </c>
      <c r="P21" s="100">
        <v>0</v>
      </c>
      <c r="Q21" s="99">
        <f>$K21*P21</f>
        <v>0</v>
      </c>
      <c r="R21" s="99">
        <f>$I21*P21</f>
        <v>0</v>
      </c>
      <c r="S21" s="99">
        <f>$J21*P21</f>
        <v>0</v>
      </c>
      <c r="T21" s="100">
        <v>0</v>
      </c>
      <c r="U21" s="99">
        <f>$K21*T21</f>
        <v>0</v>
      </c>
      <c r="V21" s="99">
        <f>$I21*T21</f>
        <v>0</v>
      </c>
      <c r="W21" s="99">
        <f>$J21*T21</f>
        <v>0</v>
      </c>
      <c r="X21" s="100">
        <v>0</v>
      </c>
      <c r="Y21" s="99">
        <f>$K21*X21</f>
        <v>0</v>
      </c>
      <c r="Z21" s="99">
        <f>$I21*X21</f>
        <v>0</v>
      </c>
      <c r="AA21" s="99">
        <f>$J21*X21</f>
        <v>0</v>
      </c>
      <c r="AB21" s="100">
        <v>0</v>
      </c>
      <c r="AC21" s="99">
        <f>$K21*AB21</f>
        <v>0</v>
      </c>
      <c r="AD21" s="99">
        <f>$I21*AB21</f>
        <v>0</v>
      </c>
      <c r="AE21" s="99">
        <f>$J21*AB21</f>
        <v>0</v>
      </c>
      <c r="AF21" s="100">
        <v>0</v>
      </c>
      <c r="AG21" s="99">
        <f>$K21*AF21</f>
        <v>0</v>
      </c>
      <c r="AH21" s="99">
        <f>$I21*AF21</f>
        <v>0</v>
      </c>
      <c r="AI21" s="101">
        <f>$J21*AF21</f>
        <v>0</v>
      </c>
      <c r="AJ21" s="100">
        <v>0</v>
      </c>
      <c r="AK21" s="99">
        <f>$K21*AJ21</f>
        <v>0</v>
      </c>
      <c r="AL21" s="99">
        <f>$I21*AJ21</f>
        <v>0</v>
      </c>
      <c r="AM21" s="101">
        <f>$J21*AJ21</f>
        <v>0</v>
      </c>
      <c r="AN21" s="100">
        <v>0</v>
      </c>
      <c r="AO21" s="99">
        <f>$K21*AN21</f>
        <v>0</v>
      </c>
      <c r="AP21" s="99">
        <f>$I21*AN21</f>
        <v>0</v>
      </c>
      <c r="AQ21" s="101">
        <f>$J21*AN21</f>
        <v>0</v>
      </c>
      <c r="AR21" s="100">
        <v>0</v>
      </c>
      <c r="AS21" s="99">
        <f>$K21*AR21</f>
        <v>0</v>
      </c>
      <c r="AT21" s="99">
        <f>$I21*AR21</f>
        <v>0</v>
      </c>
      <c r="AU21" s="101">
        <f>$J21*AR21</f>
        <v>0</v>
      </c>
      <c r="AV21" s="100">
        <v>0</v>
      </c>
      <c r="AW21" s="99">
        <f>$K21*AV21</f>
        <v>0</v>
      </c>
      <c r="AX21" s="99">
        <f>$I21*AV21</f>
        <v>0</v>
      </c>
      <c r="AY21" s="101">
        <f>$J21*AV21</f>
        <v>0</v>
      </c>
      <c r="AZ21" s="100">
        <v>0</v>
      </c>
      <c r="BA21" s="99">
        <f>$K21*AZ21</f>
        <v>0</v>
      </c>
      <c r="BB21" s="99">
        <f>$I21*AZ21</f>
        <v>0</v>
      </c>
      <c r="BC21" s="101">
        <f>$J21*AZ21</f>
        <v>0</v>
      </c>
      <c r="BD21" s="100">
        <v>0</v>
      </c>
      <c r="BE21" s="99">
        <f>$K21*BD21</f>
        <v>0</v>
      </c>
      <c r="BF21" s="99">
        <f>$I21*BD21</f>
        <v>0</v>
      </c>
      <c r="BG21" s="101">
        <f>$J21*BD21</f>
        <v>0</v>
      </c>
      <c r="BH21" s="100">
        <v>0</v>
      </c>
      <c r="BI21" s="99">
        <f>$K21*BH21</f>
        <v>0</v>
      </c>
      <c r="BJ21" s="99">
        <f>$I21*BH21</f>
        <v>0</v>
      </c>
      <c r="BK21" s="101">
        <f>$J21*BH21</f>
        <v>0</v>
      </c>
      <c r="BL21" s="100">
        <v>0</v>
      </c>
      <c r="BM21" s="99">
        <f>$K21*BL21</f>
        <v>0</v>
      </c>
      <c r="BN21" s="99">
        <f>$I21*BL21</f>
        <v>0</v>
      </c>
      <c r="BO21" s="101">
        <f>$J21*BL21</f>
        <v>0</v>
      </c>
      <c r="BP21" s="100">
        <v>0</v>
      </c>
      <c r="BQ21" s="99">
        <f>$K21*BP21</f>
        <v>0</v>
      </c>
      <c r="BR21" s="99">
        <f>$I21*BP21</f>
        <v>0</v>
      </c>
      <c r="BS21" s="101">
        <f>$J21*BP21</f>
        <v>0</v>
      </c>
      <c r="BT21" s="100">
        <v>0</v>
      </c>
      <c r="BU21" s="99">
        <f>$K21*BT21</f>
        <v>0</v>
      </c>
      <c r="BV21" s="99">
        <f>$I21*BT21</f>
        <v>0</v>
      </c>
      <c r="BW21" s="101">
        <f>$J21*BT21</f>
        <v>0</v>
      </c>
      <c r="BX21" s="100">
        <v>0</v>
      </c>
      <c r="BY21" s="99">
        <f>$K21*BX21</f>
        <v>0</v>
      </c>
      <c r="BZ21" s="99">
        <f>$I21*BX21</f>
        <v>0</v>
      </c>
      <c r="CA21" s="101">
        <f>$J21*BX21</f>
        <v>0</v>
      </c>
      <c r="CB21" s="100">
        <v>0</v>
      </c>
      <c r="CC21" s="99">
        <f>$K21*CB21</f>
        <v>0</v>
      </c>
      <c r="CD21" s="99">
        <f>$I21*CB21</f>
        <v>0</v>
      </c>
      <c r="CE21" s="101">
        <f>$J21*CB21</f>
        <v>0</v>
      </c>
      <c r="CF21" s="100">
        <v>0</v>
      </c>
      <c r="CG21" s="99">
        <f>$K21*CF21</f>
        <v>0</v>
      </c>
      <c r="CH21" s="99">
        <f>$I21*CF21</f>
        <v>0</v>
      </c>
      <c r="CI21" s="101">
        <f>$J21*CF21</f>
        <v>0</v>
      </c>
      <c r="CJ21" s="100">
        <v>0</v>
      </c>
      <c r="CK21" s="99">
        <f t="shared" ref="CK21:CK36" si="24">$K21*CJ21</f>
        <v>0</v>
      </c>
      <c r="CL21" s="99">
        <f t="shared" si="1"/>
        <v>0</v>
      </c>
      <c r="CM21" s="101">
        <f t="shared" si="2"/>
        <v>0</v>
      </c>
      <c r="CN21" s="100">
        <v>0</v>
      </c>
      <c r="CO21" s="99">
        <f t="shared" ref="CO21:CO36" si="25">$K21*CN21</f>
        <v>0</v>
      </c>
      <c r="CP21" s="99">
        <f t="shared" si="4"/>
        <v>0</v>
      </c>
      <c r="CQ21" s="101">
        <f t="shared" si="5"/>
        <v>0</v>
      </c>
      <c r="CR21" s="100">
        <v>0</v>
      </c>
      <c r="CS21" s="99">
        <f t="shared" ref="CS21:CS36" si="26">$K21*CR21</f>
        <v>0</v>
      </c>
      <c r="CT21" s="99">
        <f t="shared" si="7"/>
        <v>0</v>
      </c>
      <c r="CU21" s="101">
        <f t="shared" si="8"/>
        <v>0</v>
      </c>
      <c r="CV21" s="100">
        <v>0</v>
      </c>
      <c r="CW21" s="99">
        <f t="shared" ref="CW21:CW36" si="27">$K21*CV21</f>
        <v>0</v>
      </c>
      <c r="CX21" s="99">
        <f t="shared" si="10"/>
        <v>0</v>
      </c>
      <c r="CY21" s="101">
        <f t="shared" si="11"/>
        <v>0</v>
      </c>
      <c r="CZ21" s="100">
        <v>0</v>
      </c>
      <c r="DA21" s="99">
        <f t="shared" ref="DA21:DA36" si="28">$K21*CZ21</f>
        <v>0</v>
      </c>
      <c r="DB21" s="99">
        <f t="shared" si="13"/>
        <v>0</v>
      </c>
      <c r="DC21" s="101">
        <f t="shared" si="14"/>
        <v>0</v>
      </c>
      <c r="DD21" s="100">
        <v>0</v>
      </c>
      <c r="DE21" s="99">
        <f t="shared" si="15"/>
        <v>0</v>
      </c>
      <c r="DF21" s="99">
        <f t="shared" si="16"/>
        <v>0</v>
      </c>
      <c r="DG21" s="101">
        <f t="shared" si="17"/>
        <v>0</v>
      </c>
      <c r="DH21" s="100">
        <v>0</v>
      </c>
      <c r="DI21" s="99">
        <f t="shared" si="18"/>
        <v>0</v>
      </c>
      <c r="DJ21" s="99">
        <f t="shared" si="19"/>
        <v>0</v>
      </c>
      <c r="DK21" s="101">
        <f t="shared" si="20"/>
        <v>0</v>
      </c>
      <c r="DM21" s="239">
        <f>L21+P21+T21+X21+AB21+AF21+AJ21+AN21+AR21+AV21+AZ21+BD21+BH21+BL21+BP21+BT21+BX21+CB21+CF21+CJ21+CN21+CR21+CV21+CZ21+DD21+DH21</f>
        <v>0</v>
      </c>
      <c r="DN21" s="240">
        <f t="shared" ref="DN21:DN49" si="29">M21+Q21+U21+Y21+AC21+AG21+AK21+AO21+AS21+AW21+BA21+BE21+BI21+BM21+BQ21+BU21+BY21+CC21+CG21+CK21+CO21+CS21+CW21+DA21+DE21+DI21</f>
        <v>0</v>
      </c>
      <c r="DO21" s="106">
        <f t="shared" si="21"/>
        <v>0</v>
      </c>
    </row>
    <row r="22" spans="1:119" x14ac:dyDescent="0.25">
      <c r="A22" s="75"/>
      <c r="B22" s="76"/>
      <c r="C22" s="76"/>
      <c r="D22" s="75"/>
      <c r="E22" s="75"/>
      <c r="F22" s="131">
        <f t="shared" si="22"/>
        <v>0</v>
      </c>
      <c r="G22" s="118">
        <f t="shared" si="23"/>
        <v>0</v>
      </c>
      <c r="H22" s="97">
        <v>0</v>
      </c>
      <c r="I22" s="99">
        <f t="shared" ref="I22:I48" si="30">F22*H22</f>
        <v>0</v>
      </c>
      <c r="J22" s="99">
        <f t="shared" ref="J22:J48" si="31">F22*G22*H22</f>
        <v>0</v>
      </c>
      <c r="K22" s="119">
        <f t="shared" ref="K22:K48" si="32">F22*(1+G22)*H22</f>
        <v>0</v>
      </c>
      <c r="L22" s="98">
        <v>0</v>
      </c>
      <c r="M22" s="99">
        <f t="shared" ref="M22:M50" si="33">$K22*L22</f>
        <v>0</v>
      </c>
      <c r="N22" s="99">
        <f t="shared" ref="N22:N48" si="34">$I22*L22</f>
        <v>0</v>
      </c>
      <c r="O22" s="99">
        <f t="shared" ref="O22:O48" si="35">$J22*L22</f>
        <v>0</v>
      </c>
      <c r="P22" s="100">
        <v>0</v>
      </c>
      <c r="Q22" s="99">
        <f t="shared" ref="Q22:Q50" si="36">$K22*P22</f>
        <v>0</v>
      </c>
      <c r="R22" s="99">
        <f t="shared" ref="R22:R48" si="37">$I22*P22</f>
        <v>0</v>
      </c>
      <c r="S22" s="99">
        <f t="shared" ref="S22:S48" si="38">$J22*P22</f>
        <v>0</v>
      </c>
      <c r="T22" s="100">
        <v>0</v>
      </c>
      <c r="U22" s="99">
        <f t="shared" ref="U22:U50" si="39">$K22*T22</f>
        <v>0</v>
      </c>
      <c r="V22" s="99">
        <f t="shared" ref="V22:V48" si="40">$I22*T22</f>
        <v>0</v>
      </c>
      <c r="W22" s="99">
        <f t="shared" ref="W22:W48" si="41">$J22*T22</f>
        <v>0</v>
      </c>
      <c r="X22" s="100">
        <v>0</v>
      </c>
      <c r="Y22" s="99">
        <f t="shared" ref="Y22:Y50" si="42">$K22*X22</f>
        <v>0</v>
      </c>
      <c r="Z22" s="99">
        <f t="shared" ref="Z22:Z48" si="43">$I22*X22</f>
        <v>0</v>
      </c>
      <c r="AA22" s="99">
        <f t="shared" ref="AA22:AA48" si="44">$J22*X22</f>
        <v>0</v>
      </c>
      <c r="AB22" s="100">
        <v>0</v>
      </c>
      <c r="AC22" s="99">
        <f t="shared" ref="AC22:AC50" si="45">$K22*AB22</f>
        <v>0</v>
      </c>
      <c r="AD22" s="99">
        <f t="shared" ref="AD22:AD48" si="46">$I22*AB22</f>
        <v>0</v>
      </c>
      <c r="AE22" s="99">
        <f t="shared" ref="AE22:AE48" si="47">$J22*AB22</f>
        <v>0</v>
      </c>
      <c r="AF22" s="100">
        <v>0</v>
      </c>
      <c r="AG22" s="99">
        <f t="shared" ref="AG22:AG50" si="48">$K22*AF22</f>
        <v>0</v>
      </c>
      <c r="AH22" s="99">
        <f t="shared" ref="AH22:AH48" si="49">$I22*AF22</f>
        <v>0</v>
      </c>
      <c r="AI22" s="101">
        <f t="shared" ref="AI22:AI48" si="50">$J22*AF22</f>
        <v>0</v>
      </c>
      <c r="AJ22" s="100">
        <v>0</v>
      </c>
      <c r="AK22" s="99">
        <f t="shared" ref="AK22:AK50" si="51">$K22*AJ22</f>
        <v>0</v>
      </c>
      <c r="AL22" s="99">
        <f t="shared" ref="AL22:AL50" si="52">$I22*AJ22</f>
        <v>0</v>
      </c>
      <c r="AM22" s="101">
        <f t="shared" ref="AM22:AM50" si="53">$J22*AJ22</f>
        <v>0</v>
      </c>
      <c r="AN22" s="100">
        <v>0</v>
      </c>
      <c r="AO22" s="99">
        <f t="shared" ref="AO22:AO50" si="54">$K22*AN22</f>
        <v>0</v>
      </c>
      <c r="AP22" s="99">
        <f t="shared" ref="AP22:AP50" si="55">$I22*AN22</f>
        <v>0</v>
      </c>
      <c r="AQ22" s="101">
        <f t="shared" ref="AQ22:AQ50" si="56">$J22*AN22</f>
        <v>0</v>
      </c>
      <c r="AR22" s="100">
        <v>0</v>
      </c>
      <c r="AS22" s="99">
        <f t="shared" ref="AS22:AS50" si="57">$K22*AR22</f>
        <v>0</v>
      </c>
      <c r="AT22" s="99">
        <f t="shared" ref="AT22:AT50" si="58">$I22*AR22</f>
        <v>0</v>
      </c>
      <c r="AU22" s="101">
        <f t="shared" ref="AU22:AU50" si="59">$J22*AR22</f>
        <v>0</v>
      </c>
      <c r="AV22" s="100">
        <v>0</v>
      </c>
      <c r="AW22" s="99">
        <f t="shared" ref="AW22:AW50" si="60">$K22*AV22</f>
        <v>0</v>
      </c>
      <c r="AX22" s="99">
        <f t="shared" ref="AX22:AX50" si="61">$I22*AV22</f>
        <v>0</v>
      </c>
      <c r="AY22" s="101">
        <f t="shared" ref="AY22:AY50" si="62">$J22*AV22</f>
        <v>0</v>
      </c>
      <c r="AZ22" s="100">
        <v>0</v>
      </c>
      <c r="BA22" s="99">
        <f t="shared" ref="BA22:BA50" si="63">$K22*AZ22</f>
        <v>0</v>
      </c>
      <c r="BB22" s="99">
        <f t="shared" ref="BB22:BB50" si="64">$I22*AZ22</f>
        <v>0</v>
      </c>
      <c r="BC22" s="101">
        <f t="shared" ref="BC22:BC50" si="65">$J22*AZ22</f>
        <v>0</v>
      </c>
      <c r="BD22" s="100">
        <v>0</v>
      </c>
      <c r="BE22" s="99">
        <f t="shared" ref="BE22:BE50" si="66">$K22*BD22</f>
        <v>0</v>
      </c>
      <c r="BF22" s="99">
        <f t="shared" ref="BF22:BF50" si="67">$I22*BD22</f>
        <v>0</v>
      </c>
      <c r="BG22" s="101">
        <f t="shared" ref="BG22:BG50" si="68">$J22*BD22</f>
        <v>0</v>
      </c>
      <c r="BH22" s="100">
        <v>0</v>
      </c>
      <c r="BI22" s="99">
        <f t="shared" ref="BI22:BI50" si="69">$K22*BH22</f>
        <v>0</v>
      </c>
      <c r="BJ22" s="99">
        <f t="shared" ref="BJ22:BJ50" si="70">$I22*BH22</f>
        <v>0</v>
      </c>
      <c r="BK22" s="101">
        <f t="shared" ref="BK22:BK50" si="71">$J22*BH22</f>
        <v>0</v>
      </c>
      <c r="BL22" s="100">
        <v>0</v>
      </c>
      <c r="BM22" s="99">
        <f t="shared" ref="BM22:BM50" si="72">$K22*BL22</f>
        <v>0</v>
      </c>
      <c r="BN22" s="99">
        <f t="shared" ref="BN22:BN50" si="73">$I22*BL22</f>
        <v>0</v>
      </c>
      <c r="BO22" s="101">
        <f t="shared" ref="BO22:BO50" si="74">$J22*BL22</f>
        <v>0</v>
      </c>
      <c r="BP22" s="100">
        <v>0</v>
      </c>
      <c r="BQ22" s="99">
        <f t="shared" ref="BQ22:BQ50" si="75">$K22*BP22</f>
        <v>0</v>
      </c>
      <c r="BR22" s="99">
        <f t="shared" ref="BR22:BR50" si="76">$I22*BP22</f>
        <v>0</v>
      </c>
      <c r="BS22" s="101">
        <f t="shared" ref="BS22:BS50" si="77">$J22*BP22</f>
        <v>0</v>
      </c>
      <c r="BT22" s="100">
        <v>0</v>
      </c>
      <c r="BU22" s="99">
        <f t="shared" ref="BU22:BU50" si="78">$K22*BT22</f>
        <v>0</v>
      </c>
      <c r="BV22" s="99">
        <f t="shared" ref="BV22:BV50" si="79">$I22*BT22</f>
        <v>0</v>
      </c>
      <c r="BW22" s="101">
        <f t="shared" ref="BW22:BW50" si="80">$J22*BT22</f>
        <v>0</v>
      </c>
      <c r="BX22" s="100">
        <v>0</v>
      </c>
      <c r="BY22" s="99">
        <f t="shared" ref="BY22:BY50" si="81">$K22*BX22</f>
        <v>0</v>
      </c>
      <c r="BZ22" s="99">
        <f t="shared" ref="BZ22:BZ50" si="82">$I22*BX22</f>
        <v>0</v>
      </c>
      <c r="CA22" s="101">
        <f t="shared" ref="CA22:CA50" si="83">$J22*BX22</f>
        <v>0</v>
      </c>
      <c r="CB22" s="100">
        <v>0</v>
      </c>
      <c r="CC22" s="99">
        <f t="shared" ref="CC22:CC50" si="84">$K22*CB22</f>
        <v>0</v>
      </c>
      <c r="CD22" s="99">
        <f t="shared" ref="CD22:CD50" si="85">$I22*CB22</f>
        <v>0</v>
      </c>
      <c r="CE22" s="101">
        <f t="shared" ref="CE22:CE50" si="86">$J22*CB22</f>
        <v>0</v>
      </c>
      <c r="CF22" s="100">
        <v>0</v>
      </c>
      <c r="CG22" s="99">
        <f t="shared" ref="CG22:CG50" si="87">$K22*CF22</f>
        <v>0</v>
      </c>
      <c r="CH22" s="99">
        <f t="shared" ref="CH22:CH50" si="88">$I22*CF22</f>
        <v>0</v>
      </c>
      <c r="CI22" s="101">
        <f t="shared" ref="CI22:CI50" si="89">$J22*CF22</f>
        <v>0</v>
      </c>
      <c r="CJ22" s="100">
        <v>0</v>
      </c>
      <c r="CK22" s="99">
        <f t="shared" si="24"/>
        <v>0</v>
      </c>
      <c r="CL22" s="99">
        <f t="shared" si="1"/>
        <v>0</v>
      </c>
      <c r="CM22" s="101">
        <f t="shared" si="2"/>
        <v>0</v>
      </c>
      <c r="CN22" s="100">
        <v>0</v>
      </c>
      <c r="CO22" s="99">
        <f t="shared" si="25"/>
        <v>0</v>
      </c>
      <c r="CP22" s="99">
        <f t="shared" si="4"/>
        <v>0</v>
      </c>
      <c r="CQ22" s="101">
        <f t="shared" si="5"/>
        <v>0</v>
      </c>
      <c r="CR22" s="100">
        <v>0</v>
      </c>
      <c r="CS22" s="99">
        <f t="shared" si="26"/>
        <v>0</v>
      </c>
      <c r="CT22" s="99">
        <f t="shared" si="7"/>
        <v>0</v>
      </c>
      <c r="CU22" s="101">
        <f t="shared" si="8"/>
        <v>0</v>
      </c>
      <c r="CV22" s="100">
        <v>0</v>
      </c>
      <c r="CW22" s="99">
        <f t="shared" si="27"/>
        <v>0</v>
      </c>
      <c r="CX22" s="99">
        <f t="shared" si="10"/>
        <v>0</v>
      </c>
      <c r="CY22" s="101">
        <f t="shared" si="11"/>
        <v>0</v>
      </c>
      <c r="CZ22" s="100">
        <v>0</v>
      </c>
      <c r="DA22" s="99">
        <f t="shared" si="28"/>
        <v>0</v>
      </c>
      <c r="DB22" s="99">
        <f t="shared" si="13"/>
        <v>0</v>
      </c>
      <c r="DC22" s="101">
        <f t="shared" si="14"/>
        <v>0</v>
      </c>
      <c r="DD22" s="100">
        <v>0</v>
      </c>
      <c r="DE22" s="99">
        <f t="shared" si="15"/>
        <v>0</v>
      </c>
      <c r="DF22" s="99">
        <f t="shared" si="16"/>
        <v>0</v>
      </c>
      <c r="DG22" s="101">
        <f t="shared" si="17"/>
        <v>0</v>
      </c>
      <c r="DH22" s="100">
        <v>0</v>
      </c>
      <c r="DI22" s="99">
        <f t="shared" si="18"/>
        <v>0</v>
      </c>
      <c r="DJ22" s="99">
        <f t="shared" si="19"/>
        <v>0</v>
      </c>
      <c r="DK22" s="101">
        <f t="shared" si="20"/>
        <v>0</v>
      </c>
      <c r="DM22" s="239">
        <f>L22+P22+T22+X22+AB22+AF22+AJ22+AN22+AR22+AV22+AZ22+BD22+BH22+BL22+BP22+BT22+BX22+CB22+CF22+CJ22+CN22+CR22+CV22+CZ22+DD22+DH22</f>
        <v>0</v>
      </c>
      <c r="DN22" s="240">
        <f t="shared" si="29"/>
        <v>0</v>
      </c>
      <c r="DO22" s="106">
        <f t="shared" si="21"/>
        <v>0</v>
      </c>
    </row>
    <row r="23" spans="1:119" x14ac:dyDescent="0.25">
      <c r="A23" s="75"/>
      <c r="B23" s="76"/>
      <c r="C23" s="76"/>
      <c r="D23" s="75"/>
      <c r="E23" s="75"/>
      <c r="F23" s="131">
        <f t="shared" si="22"/>
        <v>0</v>
      </c>
      <c r="G23" s="118">
        <f t="shared" si="23"/>
        <v>0</v>
      </c>
      <c r="H23" s="97">
        <v>0</v>
      </c>
      <c r="I23" s="99">
        <f t="shared" si="30"/>
        <v>0</v>
      </c>
      <c r="J23" s="99">
        <f t="shared" si="31"/>
        <v>0</v>
      </c>
      <c r="K23" s="119">
        <f t="shared" si="32"/>
        <v>0</v>
      </c>
      <c r="L23" s="98">
        <v>0</v>
      </c>
      <c r="M23" s="99">
        <f t="shared" si="33"/>
        <v>0</v>
      </c>
      <c r="N23" s="99">
        <f t="shared" si="34"/>
        <v>0</v>
      </c>
      <c r="O23" s="99">
        <f t="shared" si="35"/>
        <v>0</v>
      </c>
      <c r="P23" s="100">
        <v>0</v>
      </c>
      <c r="Q23" s="99">
        <f t="shared" si="36"/>
        <v>0</v>
      </c>
      <c r="R23" s="99">
        <f t="shared" si="37"/>
        <v>0</v>
      </c>
      <c r="S23" s="99">
        <f t="shared" si="38"/>
        <v>0</v>
      </c>
      <c r="T23" s="100">
        <v>0</v>
      </c>
      <c r="U23" s="99">
        <f t="shared" si="39"/>
        <v>0</v>
      </c>
      <c r="V23" s="99">
        <f t="shared" si="40"/>
        <v>0</v>
      </c>
      <c r="W23" s="99">
        <f t="shared" si="41"/>
        <v>0</v>
      </c>
      <c r="X23" s="100">
        <v>0</v>
      </c>
      <c r="Y23" s="99">
        <f t="shared" si="42"/>
        <v>0</v>
      </c>
      <c r="Z23" s="99">
        <f t="shared" si="43"/>
        <v>0</v>
      </c>
      <c r="AA23" s="99">
        <f t="shared" si="44"/>
        <v>0</v>
      </c>
      <c r="AB23" s="100">
        <v>0</v>
      </c>
      <c r="AC23" s="99">
        <f t="shared" si="45"/>
        <v>0</v>
      </c>
      <c r="AD23" s="99">
        <f t="shared" si="46"/>
        <v>0</v>
      </c>
      <c r="AE23" s="99">
        <f t="shared" si="47"/>
        <v>0</v>
      </c>
      <c r="AF23" s="100">
        <v>0</v>
      </c>
      <c r="AG23" s="99">
        <f t="shared" si="48"/>
        <v>0</v>
      </c>
      <c r="AH23" s="99">
        <f t="shared" si="49"/>
        <v>0</v>
      </c>
      <c r="AI23" s="101">
        <f t="shared" si="50"/>
        <v>0</v>
      </c>
      <c r="AJ23" s="100">
        <v>0</v>
      </c>
      <c r="AK23" s="99">
        <f t="shared" si="51"/>
        <v>0</v>
      </c>
      <c r="AL23" s="99">
        <f t="shared" si="52"/>
        <v>0</v>
      </c>
      <c r="AM23" s="101">
        <f t="shared" si="53"/>
        <v>0</v>
      </c>
      <c r="AN23" s="100">
        <v>0</v>
      </c>
      <c r="AO23" s="99">
        <f t="shared" si="54"/>
        <v>0</v>
      </c>
      <c r="AP23" s="99">
        <f t="shared" si="55"/>
        <v>0</v>
      </c>
      <c r="AQ23" s="101">
        <f t="shared" si="56"/>
        <v>0</v>
      </c>
      <c r="AR23" s="100">
        <v>0</v>
      </c>
      <c r="AS23" s="99">
        <f t="shared" si="57"/>
        <v>0</v>
      </c>
      <c r="AT23" s="99">
        <f t="shared" si="58"/>
        <v>0</v>
      </c>
      <c r="AU23" s="101">
        <f t="shared" si="59"/>
        <v>0</v>
      </c>
      <c r="AV23" s="100">
        <v>0</v>
      </c>
      <c r="AW23" s="99">
        <f t="shared" si="60"/>
        <v>0</v>
      </c>
      <c r="AX23" s="99">
        <f t="shared" si="61"/>
        <v>0</v>
      </c>
      <c r="AY23" s="101">
        <f t="shared" si="62"/>
        <v>0</v>
      </c>
      <c r="AZ23" s="100">
        <v>0</v>
      </c>
      <c r="BA23" s="99">
        <f t="shared" si="63"/>
        <v>0</v>
      </c>
      <c r="BB23" s="99">
        <f t="shared" si="64"/>
        <v>0</v>
      </c>
      <c r="BC23" s="101">
        <f t="shared" si="65"/>
        <v>0</v>
      </c>
      <c r="BD23" s="100">
        <v>0</v>
      </c>
      <c r="BE23" s="99">
        <f t="shared" si="66"/>
        <v>0</v>
      </c>
      <c r="BF23" s="99">
        <f t="shared" si="67"/>
        <v>0</v>
      </c>
      <c r="BG23" s="101">
        <f t="shared" si="68"/>
        <v>0</v>
      </c>
      <c r="BH23" s="100">
        <v>0</v>
      </c>
      <c r="BI23" s="99">
        <f t="shared" si="69"/>
        <v>0</v>
      </c>
      <c r="BJ23" s="99">
        <f t="shared" si="70"/>
        <v>0</v>
      </c>
      <c r="BK23" s="101">
        <f t="shared" si="71"/>
        <v>0</v>
      </c>
      <c r="BL23" s="100">
        <v>0</v>
      </c>
      <c r="BM23" s="99">
        <f t="shared" si="72"/>
        <v>0</v>
      </c>
      <c r="BN23" s="99">
        <f t="shared" si="73"/>
        <v>0</v>
      </c>
      <c r="BO23" s="101">
        <f t="shared" si="74"/>
        <v>0</v>
      </c>
      <c r="BP23" s="100">
        <v>0</v>
      </c>
      <c r="BQ23" s="99">
        <f t="shared" si="75"/>
        <v>0</v>
      </c>
      <c r="BR23" s="99">
        <f t="shared" si="76"/>
        <v>0</v>
      </c>
      <c r="BS23" s="101">
        <f t="shared" si="77"/>
        <v>0</v>
      </c>
      <c r="BT23" s="100">
        <v>0</v>
      </c>
      <c r="BU23" s="99">
        <f t="shared" si="78"/>
        <v>0</v>
      </c>
      <c r="BV23" s="99">
        <f t="shared" si="79"/>
        <v>0</v>
      </c>
      <c r="BW23" s="101">
        <f t="shared" si="80"/>
        <v>0</v>
      </c>
      <c r="BX23" s="100">
        <v>0</v>
      </c>
      <c r="BY23" s="99">
        <f t="shared" si="81"/>
        <v>0</v>
      </c>
      <c r="BZ23" s="99">
        <f t="shared" si="82"/>
        <v>0</v>
      </c>
      <c r="CA23" s="101">
        <f t="shared" si="83"/>
        <v>0</v>
      </c>
      <c r="CB23" s="100">
        <v>0</v>
      </c>
      <c r="CC23" s="99">
        <f t="shared" si="84"/>
        <v>0</v>
      </c>
      <c r="CD23" s="99">
        <f t="shared" si="85"/>
        <v>0</v>
      </c>
      <c r="CE23" s="101">
        <f t="shared" si="86"/>
        <v>0</v>
      </c>
      <c r="CF23" s="100">
        <v>0</v>
      </c>
      <c r="CG23" s="99">
        <f t="shared" si="87"/>
        <v>0</v>
      </c>
      <c r="CH23" s="99">
        <f t="shared" si="88"/>
        <v>0</v>
      </c>
      <c r="CI23" s="101">
        <f t="shared" si="89"/>
        <v>0</v>
      </c>
      <c r="CJ23" s="100">
        <v>0</v>
      </c>
      <c r="CK23" s="99">
        <f t="shared" si="24"/>
        <v>0</v>
      </c>
      <c r="CL23" s="99">
        <f t="shared" si="1"/>
        <v>0</v>
      </c>
      <c r="CM23" s="101">
        <f t="shared" si="2"/>
        <v>0</v>
      </c>
      <c r="CN23" s="100">
        <v>0</v>
      </c>
      <c r="CO23" s="99">
        <f t="shared" si="25"/>
        <v>0</v>
      </c>
      <c r="CP23" s="99">
        <f t="shared" si="4"/>
        <v>0</v>
      </c>
      <c r="CQ23" s="101">
        <f t="shared" si="5"/>
        <v>0</v>
      </c>
      <c r="CR23" s="100">
        <v>0</v>
      </c>
      <c r="CS23" s="99">
        <f t="shared" si="26"/>
        <v>0</v>
      </c>
      <c r="CT23" s="99">
        <f t="shared" si="7"/>
        <v>0</v>
      </c>
      <c r="CU23" s="101">
        <f t="shared" si="8"/>
        <v>0</v>
      </c>
      <c r="CV23" s="100">
        <v>0</v>
      </c>
      <c r="CW23" s="99">
        <f t="shared" si="27"/>
        <v>0</v>
      </c>
      <c r="CX23" s="99">
        <f t="shared" si="10"/>
        <v>0</v>
      </c>
      <c r="CY23" s="101">
        <f t="shared" si="11"/>
        <v>0</v>
      </c>
      <c r="CZ23" s="100">
        <v>0</v>
      </c>
      <c r="DA23" s="99">
        <f t="shared" si="28"/>
        <v>0</v>
      </c>
      <c r="DB23" s="99">
        <f t="shared" si="13"/>
        <v>0</v>
      </c>
      <c r="DC23" s="101">
        <f t="shared" si="14"/>
        <v>0</v>
      </c>
      <c r="DD23" s="100">
        <v>0</v>
      </c>
      <c r="DE23" s="99">
        <f t="shared" si="15"/>
        <v>0</v>
      </c>
      <c r="DF23" s="99">
        <f t="shared" si="16"/>
        <v>0</v>
      </c>
      <c r="DG23" s="101">
        <f t="shared" si="17"/>
        <v>0</v>
      </c>
      <c r="DH23" s="100">
        <v>0</v>
      </c>
      <c r="DI23" s="99">
        <f t="shared" si="18"/>
        <v>0</v>
      </c>
      <c r="DJ23" s="99">
        <f t="shared" si="19"/>
        <v>0</v>
      </c>
      <c r="DK23" s="101">
        <f t="shared" si="20"/>
        <v>0</v>
      </c>
      <c r="DM23" s="239">
        <f>L23+P23+T23+X23+AB23+AF23+AJ23+AN23+AR23+AV23+AZ23+BD23+BH23+BL23+BP23+BT23+BX23+CB23+CF23+CJ23+CN23+CR23+CV23+CZ23+DD23+DH23</f>
        <v>0</v>
      </c>
      <c r="DN23" s="240">
        <f t="shared" si="29"/>
        <v>0</v>
      </c>
      <c r="DO23" s="106">
        <f t="shared" si="21"/>
        <v>0</v>
      </c>
    </row>
    <row r="24" spans="1:119" x14ac:dyDescent="0.25">
      <c r="A24" s="75"/>
      <c r="B24" s="76"/>
      <c r="C24" s="76"/>
      <c r="D24" s="75"/>
      <c r="E24" s="75"/>
      <c r="F24" s="131">
        <f t="shared" si="22"/>
        <v>0</v>
      </c>
      <c r="G24" s="118">
        <f t="shared" si="23"/>
        <v>0</v>
      </c>
      <c r="H24" s="97">
        <v>0</v>
      </c>
      <c r="I24" s="99">
        <f t="shared" si="30"/>
        <v>0</v>
      </c>
      <c r="J24" s="99">
        <f t="shared" si="31"/>
        <v>0</v>
      </c>
      <c r="K24" s="119">
        <f t="shared" si="32"/>
        <v>0</v>
      </c>
      <c r="L24" s="98">
        <v>0</v>
      </c>
      <c r="M24" s="99">
        <f t="shared" si="33"/>
        <v>0</v>
      </c>
      <c r="N24" s="99">
        <f t="shared" si="34"/>
        <v>0</v>
      </c>
      <c r="O24" s="99">
        <f t="shared" si="35"/>
        <v>0</v>
      </c>
      <c r="P24" s="100">
        <v>0</v>
      </c>
      <c r="Q24" s="99">
        <f t="shared" si="36"/>
        <v>0</v>
      </c>
      <c r="R24" s="99">
        <f t="shared" si="37"/>
        <v>0</v>
      </c>
      <c r="S24" s="99">
        <f t="shared" si="38"/>
        <v>0</v>
      </c>
      <c r="T24" s="100">
        <v>0</v>
      </c>
      <c r="U24" s="99">
        <f t="shared" si="39"/>
        <v>0</v>
      </c>
      <c r="V24" s="99">
        <f t="shared" si="40"/>
        <v>0</v>
      </c>
      <c r="W24" s="99">
        <f t="shared" si="41"/>
        <v>0</v>
      </c>
      <c r="X24" s="100">
        <v>0</v>
      </c>
      <c r="Y24" s="99">
        <f t="shared" si="42"/>
        <v>0</v>
      </c>
      <c r="Z24" s="99">
        <f t="shared" si="43"/>
        <v>0</v>
      </c>
      <c r="AA24" s="99">
        <f t="shared" si="44"/>
        <v>0</v>
      </c>
      <c r="AB24" s="100">
        <v>0</v>
      </c>
      <c r="AC24" s="99">
        <f t="shared" si="45"/>
        <v>0</v>
      </c>
      <c r="AD24" s="99">
        <f t="shared" si="46"/>
        <v>0</v>
      </c>
      <c r="AE24" s="99">
        <f t="shared" si="47"/>
        <v>0</v>
      </c>
      <c r="AF24" s="100">
        <v>0</v>
      </c>
      <c r="AG24" s="99">
        <f t="shared" si="48"/>
        <v>0</v>
      </c>
      <c r="AH24" s="99">
        <f t="shared" si="49"/>
        <v>0</v>
      </c>
      <c r="AI24" s="101">
        <f t="shared" si="50"/>
        <v>0</v>
      </c>
      <c r="AJ24" s="100">
        <v>0</v>
      </c>
      <c r="AK24" s="99">
        <f t="shared" si="51"/>
        <v>0</v>
      </c>
      <c r="AL24" s="99">
        <f t="shared" si="52"/>
        <v>0</v>
      </c>
      <c r="AM24" s="101">
        <f t="shared" si="53"/>
        <v>0</v>
      </c>
      <c r="AN24" s="100">
        <v>0</v>
      </c>
      <c r="AO24" s="99">
        <f t="shared" si="54"/>
        <v>0</v>
      </c>
      <c r="AP24" s="99">
        <f t="shared" si="55"/>
        <v>0</v>
      </c>
      <c r="AQ24" s="101">
        <f t="shared" si="56"/>
        <v>0</v>
      </c>
      <c r="AR24" s="100">
        <v>0</v>
      </c>
      <c r="AS24" s="99">
        <f t="shared" si="57"/>
        <v>0</v>
      </c>
      <c r="AT24" s="99">
        <f t="shared" si="58"/>
        <v>0</v>
      </c>
      <c r="AU24" s="101">
        <f t="shared" si="59"/>
        <v>0</v>
      </c>
      <c r="AV24" s="100">
        <v>0</v>
      </c>
      <c r="AW24" s="99">
        <f t="shared" si="60"/>
        <v>0</v>
      </c>
      <c r="AX24" s="99">
        <f t="shared" si="61"/>
        <v>0</v>
      </c>
      <c r="AY24" s="101">
        <f t="shared" si="62"/>
        <v>0</v>
      </c>
      <c r="AZ24" s="100">
        <v>0</v>
      </c>
      <c r="BA24" s="99">
        <f t="shared" si="63"/>
        <v>0</v>
      </c>
      <c r="BB24" s="99">
        <f t="shared" si="64"/>
        <v>0</v>
      </c>
      <c r="BC24" s="101">
        <f t="shared" si="65"/>
        <v>0</v>
      </c>
      <c r="BD24" s="100">
        <v>0</v>
      </c>
      <c r="BE24" s="99">
        <f t="shared" si="66"/>
        <v>0</v>
      </c>
      <c r="BF24" s="99">
        <f t="shared" si="67"/>
        <v>0</v>
      </c>
      <c r="BG24" s="101">
        <f t="shared" si="68"/>
        <v>0</v>
      </c>
      <c r="BH24" s="100">
        <v>0</v>
      </c>
      <c r="BI24" s="99">
        <f t="shared" si="69"/>
        <v>0</v>
      </c>
      <c r="BJ24" s="99">
        <f t="shared" si="70"/>
        <v>0</v>
      </c>
      <c r="BK24" s="101">
        <f t="shared" si="71"/>
        <v>0</v>
      </c>
      <c r="BL24" s="100">
        <v>0</v>
      </c>
      <c r="BM24" s="99">
        <f t="shared" si="72"/>
        <v>0</v>
      </c>
      <c r="BN24" s="99">
        <f t="shared" si="73"/>
        <v>0</v>
      </c>
      <c r="BO24" s="101">
        <f t="shared" si="74"/>
        <v>0</v>
      </c>
      <c r="BP24" s="100">
        <v>0</v>
      </c>
      <c r="BQ24" s="99">
        <f t="shared" si="75"/>
        <v>0</v>
      </c>
      <c r="BR24" s="99">
        <f t="shared" si="76"/>
        <v>0</v>
      </c>
      <c r="BS24" s="101">
        <f t="shared" si="77"/>
        <v>0</v>
      </c>
      <c r="BT24" s="100">
        <v>0</v>
      </c>
      <c r="BU24" s="99">
        <f t="shared" si="78"/>
        <v>0</v>
      </c>
      <c r="BV24" s="99">
        <f t="shared" si="79"/>
        <v>0</v>
      </c>
      <c r="BW24" s="101">
        <f t="shared" si="80"/>
        <v>0</v>
      </c>
      <c r="BX24" s="100">
        <v>0</v>
      </c>
      <c r="BY24" s="99">
        <f t="shared" si="81"/>
        <v>0</v>
      </c>
      <c r="BZ24" s="99">
        <f t="shared" si="82"/>
        <v>0</v>
      </c>
      <c r="CA24" s="101">
        <f t="shared" si="83"/>
        <v>0</v>
      </c>
      <c r="CB24" s="100">
        <v>0</v>
      </c>
      <c r="CC24" s="99">
        <f t="shared" si="84"/>
        <v>0</v>
      </c>
      <c r="CD24" s="99">
        <f t="shared" si="85"/>
        <v>0</v>
      </c>
      <c r="CE24" s="101">
        <f t="shared" si="86"/>
        <v>0</v>
      </c>
      <c r="CF24" s="100">
        <v>0</v>
      </c>
      <c r="CG24" s="99">
        <f t="shared" si="87"/>
        <v>0</v>
      </c>
      <c r="CH24" s="99">
        <f t="shared" si="88"/>
        <v>0</v>
      </c>
      <c r="CI24" s="101">
        <f t="shared" si="89"/>
        <v>0</v>
      </c>
      <c r="CJ24" s="100">
        <v>0</v>
      </c>
      <c r="CK24" s="99">
        <f t="shared" si="24"/>
        <v>0</v>
      </c>
      <c r="CL24" s="99">
        <f t="shared" si="1"/>
        <v>0</v>
      </c>
      <c r="CM24" s="101">
        <f t="shared" si="2"/>
        <v>0</v>
      </c>
      <c r="CN24" s="100">
        <v>0</v>
      </c>
      <c r="CO24" s="99">
        <f t="shared" si="25"/>
        <v>0</v>
      </c>
      <c r="CP24" s="99">
        <f t="shared" si="4"/>
        <v>0</v>
      </c>
      <c r="CQ24" s="101">
        <f t="shared" si="5"/>
        <v>0</v>
      </c>
      <c r="CR24" s="100">
        <v>0</v>
      </c>
      <c r="CS24" s="99">
        <f t="shared" si="26"/>
        <v>0</v>
      </c>
      <c r="CT24" s="99">
        <f t="shared" si="7"/>
        <v>0</v>
      </c>
      <c r="CU24" s="101">
        <f t="shared" si="8"/>
        <v>0</v>
      </c>
      <c r="CV24" s="100">
        <v>0</v>
      </c>
      <c r="CW24" s="99">
        <f t="shared" si="27"/>
        <v>0</v>
      </c>
      <c r="CX24" s="99">
        <f t="shared" si="10"/>
        <v>0</v>
      </c>
      <c r="CY24" s="101">
        <f t="shared" si="11"/>
        <v>0</v>
      </c>
      <c r="CZ24" s="100">
        <v>0</v>
      </c>
      <c r="DA24" s="99">
        <f t="shared" si="28"/>
        <v>0</v>
      </c>
      <c r="DB24" s="99">
        <f t="shared" si="13"/>
        <v>0</v>
      </c>
      <c r="DC24" s="101">
        <f t="shared" si="14"/>
        <v>0</v>
      </c>
      <c r="DD24" s="100">
        <v>0</v>
      </c>
      <c r="DE24" s="99">
        <f t="shared" si="15"/>
        <v>0</v>
      </c>
      <c r="DF24" s="99">
        <f t="shared" si="16"/>
        <v>0</v>
      </c>
      <c r="DG24" s="101">
        <f t="shared" si="17"/>
        <v>0</v>
      </c>
      <c r="DH24" s="100">
        <v>0</v>
      </c>
      <c r="DI24" s="99">
        <f t="shared" si="18"/>
        <v>0</v>
      </c>
      <c r="DJ24" s="99">
        <f t="shared" si="19"/>
        <v>0</v>
      </c>
      <c r="DK24" s="101">
        <f t="shared" si="20"/>
        <v>0</v>
      </c>
      <c r="DM24" s="239">
        <f t="shared" ref="DM24:DM50" si="90">L24+P24+T24+X24+AB24+AF24+AJ24+AN24+AR24+AV24+AZ24+BD24+BH24+BL24+BP24+BT24+BX24+CB24+CF24+CJ24+CN24+CR24+CV24+CZ24+DD24+DH24</f>
        <v>0</v>
      </c>
      <c r="DN24" s="240">
        <f t="shared" si="29"/>
        <v>0</v>
      </c>
      <c r="DO24" s="106">
        <f t="shared" si="21"/>
        <v>0</v>
      </c>
    </row>
    <row r="25" spans="1:119" x14ac:dyDescent="0.25">
      <c r="A25" s="75"/>
      <c r="B25" s="76"/>
      <c r="C25" s="76"/>
      <c r="D25" s="75"/>
      <c r="E25" s="75"/>
      <c r="F25" s="131">
        <f t="shared" si="22"/>
        <v>0</v>
      </c>
      <c r="G25" s="118">
        <f t="shared" si="23"/>
        <v>0</v>
      </c>
      <c r="H25" s="97">
        <v>0</v>
      </c>
      <c r="I25" s="99">
        <f t="shared" si="30"/>
        <v>0</v>
      </c>
      <c r="J25" s="99">
        <f t="shared" si="31"/>
        <v>0</v>
      </c>
      <c r="K25" s="119">
        <f t="shared" si="32"/>
        <v>0</v>
      </c>
      <c r="L25" s="98">
        <v>0</v>
      </c>
      <c r="M25" s="99">
        <f t="shared" si="33"/>
        <v>0</v>
      </c>
      <c r="N25" s="99">
        <f t="shared" si="34"/>
        <v>0</v>
      </c>
      <c r="O25" s="99">
        <f t="shared" si="35"/>
        <v>0</v>
      </c>
      <c r="P25" s="100">
        <v>0</v>
      </c>
      <c r="Q25" s="99">
        <f t="shared" si="36"/>
        <v>0</v>
      </c>
      <c r="R25" s="99">
        <f t="shared" si="37"/>
        <v>0</v>
      </c>
      <c r="S25" s="99">
        <f t="shared" si="38"/>
        <v>0</v>
      </c>
      <c r="T25" s="100">
        <v>0</v>
      </c>
      <c r="U25" s="99">
        <f t="shared" si="39"/>
        <v>0</v>
      </c>
      <c r="V25" s="99">
        <f t="shared" si="40"/>
        <v>0</v>
      </c>
      <c r="W25" s="99">
        <f t="shared" si="41"/>
        <v>0</v>
      </c>
      <c r="X25" s="100">
        <v>0</v>
      </c>
      <c r="Y25" s="99">
        <f t="shared" si="42"/>
        <v>0</v>
      </c>
      <c r="Z25" s="99">
        <f t="shared" si="43"/>
        <v>0</v>
      </c>
      <c r="AA25" s="99">
        <f t="shared" si="44"/>
        <v>0</v>
      </c>
      <c r="AB25" s="100">
        <v>0</v>
      </c>
      <c r="AC25" s="99">
        <f t="shared" si="45"/>
        <v>0</v>
      </c>
      <c r="AD25" s="99">
        <f t="shared" si="46"/>
        <v>0</v>
      </c>
      <c r="AE25" s="99">
        <f t="shared" si="47"/>
        <v>0</v>
      </c>
      <c r="AF25" s="100">
        <v>0</v>
      </c>
      <c r="AG25" s="99">
        <f t="shared" si="48"/>
        <v>0</v>
      </c>
      <c r="AH25" s="99">
        <f t="shared" si="49"/>
        <v>0</v>
      </c>
      <c r="AI25" s="101">
        <f t="shared" si="50"/>
        <v>0</v>
      </c>
      <c r="AJ25" s="100">
        <v>0</v>
      </c>
      <c r="AK25" s="99">
        <f t="shared" si="51"/>
        <v>0</v>
      </c>
      <c r="AL25" s="99">
        <f t="shared" si="52"/>
        <v>0</v>
      </c>
      <c r="AM25" s="101">
        <f t="shared" si="53"/>
        <v>0</v>
      </c>
      <c r="AN25" s="100">
        <v>0</v>
      </c>
      <c r="AO25" s="99">
        <f t="shared" si="54"/>
        <v>0</v>
      </c>
      <c r="AP25" s="99">
        <f t="shared" si="55"/>
        <v>0</v>
      </c>
      <c r="AQ25" s="101">
        <f t="shared" si="56"/>
        <v>0</v>
      </c>
      <c r="AR25" s="100">
        <v>0</v>
      </c>
      <c r="AS25" s="99">
        <f t="shared" si="57"/>
        <v>0</v>
      </c>
      <c r="AT25" s="99">
        <f t="shared" si="58"/>
        <v>0</v>
      </c>
      <c r="AU25" s="101">
        <f t="shared" si="59"/>
        <v>0</v>
      </c>
      <c r="AV25" s="100">
        <v>0</v>
      </c>
      <c r="AW25" s="99">
        <f t="shared" si="60"/>
        <v>0</v>
      </c>
      <c r="AX25" s="99">
        <f t="shared" si="61"/>
        <v>0</v>
      </c>
      <c r="AY25" s="101">
        <f t="shared" si="62"/>
        <v>0</v>
      </c>
      <c r="AZ25" s="100">
        <v>0</v>
      </c>
      <c r="BA25" s="99">
        <f t="shared" si="63"/>
        <v>0</v>
      </c>
      <c r="BB25" s="99">
        <f t="shared" si="64"/>
        <v>0</v>
      </c>
      <c r="BC25" s="101">
        <f t="shared" si="65"/>
        <v>0</v>
      </c>
      <c r="BD25" s="100">
        <v>0</v>
      </c>
      <c r="BE25" s="99">
        <f t="shared" si="66"/>
        <v>0</v>
      </c>
      <c r="BF25" s="99">
        <f t="shared" si="67"/>
        <v>0</v>
      </c>
      <c r="BG25" s="101">
        <f t="shared" si="68"/>
        <v>0</v>
      </c>
      <c r="BH25" s="100">
        <v>0</v>
      </c>
      <c r="BI25" s="99">
        <f t="shared" si="69"/>
        <v>0</v>
      </c>
      <c r="BJ25" s="99">
        <f t="shared" si="70"/>
        <v>0</v>
      </c>
      <c r="BK25" s="101">
        <f t="shared" si="71"/>
        <v>0</v>
      </c>
      <c r="BL25" s="100">
        <v>0</v>
      </c>
      <c r="BM25" s="99">
        <f t="shared" si="72"/>
        <v>0</v>
      </c>
      <c r="BN25" s="99">
        <f t="shared" si="73"/>
        <v>0</v>
      </c>
      <c r="BO25" s="101">
        <f t="shared" si="74"/>
        <v>0</v>
      </c>
      <c r="BP25" s="100">
        <v>0</v>
      </c>
      <c r="BQ25" s="99">
        <f t="shared" si="75"/>
        <v>0</v>
      </c>
      <c r="BR25" s="99">
        <f t="shared" si="76"/>
        <v>0</v>
      </c>
      <c r="BS25" s="101">
        <f t="shared" si="77"/>
        <v>0</v>
      </c>
      <c r="BT25" s="100">
        <v>0</v>
      </c>
      <c r="BU25" s="99">
        <f t="shared" si="78"/>
        <v>0</v>
      </c>
      <c r="BV25" s="99">
        <f t="shared" si="79"/>
        <v>0</v>
      </c>
      <c r="BW25" s="101">
        <f t="shared" si="80"/>
        <v>0</v>
      </c>
      <c r="BX25" s="100">
        <v>0</v>
      </c>
      <c r="BY25" s="99">
        <f t="shared" si="81"/>
        <v>0</v>
      </c>
      <c r="BZ25" s="99">
        <f t="shared" si="82"/>
        <v>0</v>
      </c>
      <c r="CA25" s="101">
        <f t="shared" si="83"/>
        <v>0</v>
      </c>
      <c r="CB25" s="100">
        <v>0</v>
      </c>
      <c r="CC25" s="99">
        <f t="shared" si="84"/>
        <v>0</v>
      </c>
      <c r="CD25" s="99">
        <f t="shared" si="85"/>
        <v>0</v>
      </c>
      <c r="CE25" s="101">
        <f t="shared" si="86"/>
        <v>0</v>
      </c>
      <c r="CF25" s="100">
        <v>0</v>
      </c>
      <c r="CG25" s="99">
        <f t="shared" si="87"/>
        <v>0</v>
      </c>
      <c r="CH25" s="99">
        <f t="shared" si="88"/>
        <v>0</v>
      </c>
      <c r="CI25" s="101">
        <f t="shared" si="89"/>
        <v>0</v>
      </c>
      <c r="CJ25" s="100">
        <v>0</v>
      </c>
      <c r="CK25" s="99">
        <f t="shared" si="24"/>
        <v>0</v>
      </c>
      <c r="CL25" s="99">
        <f t="shared" si="1"/>
        <v>0</v>
      </c>
      <c r="CM25" s="101">
        <f t="shared" si="2"/>
        <v>0</v>
      </c>
      <c r="CN25" s="100">
        <v>0</v>
      </c>
      <c r="CO25" s="99">
        <f t="shared" si="25"/>
        <v>0</v>
      </c>
      <c r="CP25" s="99">
        <f t="shared" si="4"/>
        <v>0</v>
      </c>
      <c r="CQ25" s="101">
        <f t="shared" si="5"/>
        <v>0</v>
      </c>
      <c r="CR25" s="100">
        <v>0</v>
      </c>
      <c r="CS25" s="99">
        <f t="shared" si="26"/>
        <v>0</v>
      </c>
      <c r="CT25" s="99">
        <f t="shared" si="7"/>
        <v>0</v>
      </c>
      <c r="CU25" s="101">
        <f t="shared" si="8"/>
        <v>0</v>
      </c>
      <c r="CV25" s="100">
        <v>0</v>
      </c>
      <c r="CW25" s="99">
        <f t="shared" si="27"/>
        <v>0</v>
      </c>
      <c r="CX25" s="99">
        <f t="shared" si="10"/>
        <v>0</v>
      </c>
      <c r="CY25" s="101">
        <f t="shared" si="11"/>
        <v>0</v>
      </c>
      <c r="CZ25" s="100">
        <v>0</v>
      </c>
      <c r="DA25" s="99">
        <f t="shared" si="28"/>
        <v>0</v>
      </c>
      <c r="DB25" s="99">
        <f t="shared" si="13"/>
        <v>0</v>
      </c>
      <c r="DC25" s="101">
        <f t="shared" si="14"/>
        <v>0</v>
      </c>
      <c r="DD25" s="100">
        <v>0</v>
      </c>
      <c r="DE25" s="99">
        <f t="shared" si="15"/>
        <v>0</v>
      </c>
      <c r="DF25" s="99">
        <f t="shared" si="16"/>
        <v>0</v>
      </c>
      <c r="DG25" s="101">
        <f t="shared" si="17"/>
        <v>0</v>
      </c>
      <c r="DH25" s="100">
        <v>0</v>
      </c>
      <c r="DI25" s="99">
        <f t="shared" si="18"/>
        <v>0</v>
      </c>
      <c r="DJ25" s="99">
        <f t="shared" si="19"/>
        <v>0</v>
      </c>
      <c r="DK25" s="101">
        <f t="shared" si="20"/>
        <v>0</v>
      </c>
      <c r="DM25" s="239">
        <f t="shared" si="90"/>
        <v>0</v>
      </c>
      <c r="DN25" s="240">
        <f t="shared" si="29"/>
        <v>0</v>
      </c>
      <c r="DO25" s="106">
        <f t="shared" si="21"/>
        <v>0</v>
      </c>
    </row>
    <row r="26" spans="1:119" x14ac:dyDescent="0.25">
      <c r="A26" s="75"/>
      <c r="B26" s="76"/>
      <c r="C26" s="76"/>
      <c r="D26" s="75"/>
      <c r="E26" s="75"/>
      <c r="F26" s="131">
        <f t="shared" si="22"/>
        <v>0</v>
      </c>
      <c r="G26" s="118">
        <f t="shared" si="23"/>
        <v>0</v>
      </c>
      <c r="H26" s="97">
        <v>0</v>
      </c>
      <c r="I26" s="99">
        <f t="shared" si="30"/>
        <v>0</v>
      </c>
      <c r="J26" s="99">
        <f t="shared" si="31"/>
        <v>0</v>
      </c>
      <c r="K26" s="119">
        <f t="shared" si="32"/>
        <v>0</v>
      </c>
      <c r="L26" s="98">
        <v>0</v>
      </c>
      <c r="M26" s="99">
        <f t="shared" si="33"/>
        <v>0</v>
      </c>
      <c r="N26" s="99">
        <f t="shared" si="34"/>
        <v>0</v>
      </c>
      <c r="O26" s="99">
        <f t="shared" si="35"/>
        <v>0</v>
      </c>
      <c r="P26" s="100">
        <v>0</v>
      </c>
      <c r="Q26" s="99">
        <f t="shared" si="36"/>
        <v>0</v>
      </c>
      <c r="R26" s="99">
        <f t="shared" si="37"/>
        <v>0</v>
      </c>
      <c r="S26" s="99">
        <f t="shared" si="38"/>
        <v>0</v>
      </c>
      <c r="T26" s="100">
        <v>0</v>
      </c>
      <c r="U26" s="99">
        <f t="shared" si="39"/>
        <v>0</v>
      </c>
      <c r="V26" s="99">
        <f t="shared" si="40"/>
        <v>0</v>
      </c>
      <c r="W26" s="99">
        <f t="shared" si="41"/>
        <v>0</v>
      </c>
      <c r="X26" s="100">
        <v>0</v>
      </c>
      <c r="Y26" s="99">
        <f t="shared" si="42"/>
        <v>0</v>
      </c>
      <c r="Z26" s="99">
        <f t="shared" si="43"/>
        <v>0</v>
      </c>
      <c r="AA26" s="99">
        <f t="shared" si="44"/>
        <v>0</v>
      </c>
      <c r="AB26" s="100">
        <v>0</v>
      </c>
      <c r="AC26" s="99">
        <f t="shared" si="45"/>
        <v>0</v>
      </c>
      <c r="AD26" s="99">
        <f t="shared" si="46"/>
        <v>0</v>
      </c>
      <c r="AE26" s="99">
        <f t="shared" si="47"/>
        <v>0</v>
      </c>
      <c r="AF26" s="100">
        <v>0</v>
      </c>
      <c r="AG26" s="99">
        <f t="shared" si="48"/>
        <v>0</v>
      </c>
      <c r="AH26" s="99">
        <f t="shared" si="49"/>
        <v>0</v>
      </c>
      <c r="AI26" s="101">
        <f t="shared" si="50"/>
        <v>0</v>
      </c>
      <c r="AJ26" s="100">
        <v>0</v>
      </c>
      <c r="AK26" s="99">
        <f t="shared" si="51"/>
        <v>0</v>
      </c>
      <c r="AL26" s="99">
        <f t="shared" si="52"/>
        <v>0</v>
      </c>
      <c r="AM26" s="101">
        <f t="shared" si="53"/>
        <v>0</v>
      </c>
      <c r="AN26" s="100">
        <v>0</v>
      </c>
      <c r="AO26" s="99">
        <f t="shared" si="54"/>
        <v>0</v>
      </c>
      <c r="AP26" s="99">
        <f t="shared" si="55"/>
        <v>0</v>
      </c>
      <c r="AQ26" s="101">
        <f t="shared" si="56"/>
        <v>0</v>
      </c>
      <c r="AR26" s="100">
        <v>0</v>
      </c>
      <c r="AS26" s="99">
        <f t="shared" si="57"/>
        <v>0</v>
      </c>
      <c r="AT26" s="99">
        <f t="shared" si="58"/>
        <v>0</v>
      </c>
      <c r="AU26" s="101">
        <f t="shared" si="59"/>
        <v>0</v>
      </c>
      <c r="AV26" s="100">
        <v>0</v>
      </c>
      <c r="AW26" s="99">
        <f t="shared" si="60"/>
        <v>0</v>
      </c>
      <c r="AX26" s="99">
        <f t="shared" si="61"/>
        <v>0</v>
      </c>
      <c r="AY26" s="101">
        <f t="shared" si="62"/>
        <v>0</v>
      </c>
      <c r="AZ26" s="100">
        <v>0</v>
      </c>
      <c r="BA26" s="99">
        <f t="shared" si="63"/>
        <v>0</v>
      </c>
      <c r="BB26" s="99">
        <f t="shared" si="64"/>
        <v>0</v>
      </c>
      <c r="BC26" s="101">
        <f t="shared" si="65"/>
        <v>0</v>
      </c>
      <c r="BD26" s="100">
        <v>0</v>
      </c>
      <c r="BE26" s="99">
        <f t="shared" si="66"/>
        <v>0</v>
      </c>
      <c r="BF26" s="99">
        <f t="shared" si="67"/>
        <v>0</v>
      </c>
      <c r="BG26" s="101">
        <f t="shared" si="68"/>
        <v>0</v>
      </c>
      <c r="BH26" s="100">
        <v>0</v>
      </c>
      <c r="BI26" s="99">
        <f t="shared" si="69"/>
        <v>0</v>
      </c>
      <c r="BJ26" s="99">
        <f t="shared" si="70"/>
        <v>0</v>
      </c>
      <c r="BK26" s="101">
        <f t="shared" si="71"/>
        <v>0</v>
      </c>
      <c r="BL26" s="100">
        <v>0</v>
      </c>
      <c r="BM26" s="99">
        <f t="shared" si="72"/>
        <v>0</v>
      </c>
      <c r="BN26" s="99">
        <f t="shared" si="73"/>
        <v>0</v>
      </c>
      <c r="BO26" s="101">
        <f t="shared" si="74"/>
        <v>0</v>
      </c>
      <c r="BP26" s="100">
        <v>0</v>
      </c>
      <c r="BQ26" s="99">
        <f t="shared" si="75"/>
        <v>0</v>
      </c>
      <c r="BR26" s="99">
        <f t="shared" si="76"/>
        <v>0</v>
      </c>
      <c r="BS26" s="101">
        <f t="shared" si="77"/>
        <v>0</v>
      </c>
      <c r="BT26" s="100">
        <v>0</v>
      </c>
      <c r="BU26" s="99">
        <f t="shared" si="78"/>
        <v>0</v>
      </c>
      <c r="BV26" s="99">
        <f t="shared" si="79"/>
        <v>0</v>
      </c>
      <c r="BW26" s="101">
        <f t="shared" si="80"/>
        <v>0</v>
      </c>
      <c r="BX26" s="100">
        <v>0</v>
      </c>
      <c r="BY26" s="99">
        <f t="shared" si="81"/>
        <v>0</v>
      </c>
      <c r="BZ26" s="99">
        <f t="shared" si="82"/>
        <v>0</v>
      </c>
      <c r="CA26" s="101">
        <f t="shared" si="83"/>
        <v>0</v>
      </c>
      <c r="CB26" s="100">
        <v>0</v>
      </c>
      <c r="CC26" s="99">
        <f t="shared" si="84"/>
        <v>0</v>
      </c>
      <c r="CD26" s="99">
        <f t="shared" si="85"/>
        <v>0</v>
      </c>
      <c r="CE26" s="101">
        <f t="shared" si="86"/>
        <v>0</v>
      </c>
      <c r="CF26" s="100">
        <v>0</v>
      </c>
      <c r="CG26" s="99">
        <f t="shared" si="87"/>
        <v>0</v>
      </c>
      <c r="CH26" s="99">
        <f t="shared" si="88"/>
        <v>0</v>
      </c>
      <c r="CI26" s="101">
        <f t="shared" si="89"/>
        <v>0</v>
      </c>
      <c r="CJ26" s="100">
        <v>0</v>
      </c>
      <c r="CK26" s="99">
        <f t="shared" si="24"/>
        <v>0</v>
      </c>
      <c r="CL26" s="99">
        <f t="shared" si="1"/>
        <v>0</v>
      </c>
      <c r="CM26" s="101">
        <f t="shared" si="2"/>
        <v>0</v>
      </c>
      <c r="CN26" s="100">
        <v>0</v>
      </c>
      <c r="CO26" s="99">
        <f t="shared" si="25"/>
        <v>0</v>
      </c>
      <c r="CP26" s="99">
        <f t="shared" si="4"/>
        <v>0</v>
      </c>
      <c r="CQ26" s="101">
        <f t="shared" si="5"/>
        <v>0</v>
      </c>
      <c r="CR26" s="100">
        <v>0</v>
      </c>
      <c r="CS26" s="99">
        <f t="shared" si="26"/>
        <v>0</v>
      </c>
      <c r="CT26" s="99">
        <f t="shared" si="7"/>
        <v>0</v>
      </c>
      <c r="CU26" s="101">
        <f t="shared" si="8"/>
        <v>0</v>
      </c>
      <c r="CV26" s="100">
        <v>0</v>
      </c>
      <c r="CW26" s="99">
        <f t="shared" si="27"/>
        <v>0</v>
      </c>
      <c r="CX26" s="99">
        <f t="shared" si="10"/>
        <v>0</v>
      </c>
      <c r="CY26" s="101">
        <f t="shared" si="11"/>
        <v>0</v>
      </c>
      <c r="CZ26" s="100">
        <v>0</v>
      </c>
      <c r="DA26" s="99">
        <f t="shared" si="28"/>
        <v>0</v>
      </c>
      <c r="DB26" s="99">
        <f t="shared" si="13"/>
        <v>0</v>
      </c>
      <c r="DC26" s="101">
        <f t="shared" si="14"/>
        <v>0</v>
      </c>
      <c r="DD26" s="100">
        <v>0</v>
      </c>
      <c r="DE26" s="99">
        <f t="shared" si="15"/>
        <v>0</v>
      </c>
      <c r="DF26" s="99">
        <f t="shared" si="16"/>
        <v>0</v>
      </c>
      <c r="DG26" s="101">
        <f t="shared" si="17"/>
        <v>0</v>
      </c>
      <c r="DH26" s="100">
        <v>0</v>
      </c>
      <c r="DI26" s="99">
        <f t="shared" si="18"/>
        <v>0</v>
      </c>
      <c r="DJ26" s="99">
        <f t="shared" si="19"/>
        <v>0</v>
      </c>
      <c r="DK26" s="101">
        <f t="shared" si="20"/>
        <v>0</v>
      </c>
      <c r="DM26" s="239">
        <f t="shared" si="90"/>
        <v>0</v>
      </c>
      <c r="DN26" s="240">
        <f t="shared" si="29"/>
        <v>0</v>
      </c>
      <c r="DO26" s="106">
        <f t="shared" si="21"/>
        <v>0</v>
      </c>
    </row>
    <row r="27" spans="1:119" x14ac:dyDescent="0.25">
      <c r="A27" s="75"/>
      <c r="B27" s="76"/>
      <c r="C27" s="76"/>
      <c r="D27" s="75"/>
      <c r="E27" s="75"/>
      <c r="F27" s="131">
        <f t="shared" si="22"/>
        <v>0</v>
      </c>
      <c r="G27" s="118">
        <f t="shared" si="23"/>
        <v>0</v>
      </c>
      <c r="H27" s="97">
        <v>0</v>
      </c>
      <c r="I27" s="99">
        <f t="shared" si="30"/>
        <v>0</v>
      </c>
      <c r="J27" s="99">
        <f t="shared" si="31"/>
        <v>0</v>
      </c>
      <c r="K27" s="119">
        <f t="shared" si="32"/>
        <v>0</v>
      </c>
      <c r="L27" s="98">
        <v>0</v>
      </c>
      <c r="M27" s="99">
        <f t="shared" si="33"/>
        <v>0</v>
      </c>
      <c r="N27" s="99">
        <f t="shared" si="34"/>
        <v>0</v>
      </c>
      <c r="O27" s="99">
        <f t="shared" si="35"/>
        <v>0</v>
      </c>
      <c r="P27" s="100">
        <v>0</v>
      </c>
      <c r="Q27" s="99">
        <f t="shared" si="36"/>
        <v>0</v>
      </c>
      <c r="R27" s="99">
        <f t="shared" si="37"/>
        <v>0</v>
      </c>
      <c r="S27" s="99">
        <f t="shared" si="38"/>
        <v>0</v>
      </c>
      <c r="T27" s="100">
        <v>0</v>
      </c>
      <c r="U27" s="99">
        <f t="shared" si="39"/>
        <v>0</v>
      </c>
      <c r="V27" s="99">
        <f t="shared" si="40"/>
        <v>0</v>
      </c>
      <c r="W27" s="99">
        <f t="shared" si="41"/>
        <v>0</v>
      </c>
      <c r="X27" s="100">
        <v>0</v>
      </c>
      <c r="Y27" s="99">
        <f t="shared" si="42"/>
        <v>0</v>
      </c>
      <c r="Z27" s="99">
        <f t="shared" si="43"/>
        <v>0</v>
      </c>
      <c r="AA27" s="99">
        <f t="shared" si="44"/>
        <v>0</v>
      </c>
      <c r="AB27" s="100">
        <v>0</v>
      </c>
      <c r="AC27" s="99">
        <f t="shared" si="45"/>
        <v>0</v>
      </c>
      <c r="AD27" s="99">
        <f t="shared" si="46"/>
        <v>0</v>
      </c>
      <c r="AE27" s="99">
        <f t="shared" si="47"/>
        <v>0</v>
      </c>
      <c r="AF27" s="100">
        <v>0</v>
      </c>
      <c r="AG27" s="99">
        <f t="shared" si="48"/>
        <v>0</v>
      </c>
      <c r="AH27" s="99">
        <f t="shared" si="49"/>
        <v>0</v>
      </c>
      <c r="AI27" s="101">
        <f t="shared" si="50"/>
        <v>0</v>
      </c>
      <c r="AJ27" s="100">
        <v>0</v>
      </c>
      <c r="AK27" s="99">
        <f t="shared" si="51"/>
        <v>0</v>
      </c>
      <c r="AL27" s="99">
        <f t="shared" si="52"/>
        <v>0</v>
      </c>
      <c r="AM27" s="101">
        <f t="shared" si="53"/>
        <v>0</v>
      </c>
      <c r="AN27" s="100">
        <v>0</v>
      </c>
      <c r="AO27" s="99">
        <f t="shared" si="54"/>
        <v>0</v>
      </c>
      <c r="AP27" s="99">
        <f t="shared" si="55"/>
        <v>0</v>
      </c>
      <c r="AQ27" s="101">
        <f t="shared" si="56"/>
        <v>0</v>
      </c>
      <c r="AR27" s="100">
        <v>0</v>
      </c>
      <c r="AS27" s="99">
        <f t="shared" si="57"/>
        <v>0</v>
      </c>
      <c r="AT27" s="99">
        <f t="shared" si="58"/>
        <v>0</v>
      </c>
      <c r="AU27" s="101">
        <f t="shared" si="59"/>
        <v>0</v>
      </c>
      <c r="AV27" s="100">
        <v>0</v>
      </c>
      <c r="AW27" s="99">
        <f t="shared" si="60"/>
        <v>0</v>
      </c>
      <c r="AX27" s="99">
        <f t="shared" si="61"/>
        <v>0</v>
      </c>
      <c r="AY27" s="101">
        <f t="shared" si="62"/>
        <v>0</v>
      </c>
      <c r="AZ27" s="100">
        <v>0</v>
      </c>
      <c r="BA27" s="99">
        <f t="shared" si="63"/>
        <v>0</v>
      </c>
      <c r="BB27" s="99">
        <f t="shared" si="64"/>
        <v>0</v>
      </c>
      <c r="BC27" s="101">
        <f t="shared" si="65"/>
        <v>0</v>
      </c>
      <c r="BD27" s="100">
        <v>0</v>
      </c>
      <c r="BE27" s="99">
        <f t="shared" si="66"/>
        <v>0</v>
      </c>
      <c r="BF27" s="99">
        <f t="shared" si="67"/>
        <v>0</v>
      </c>
      <c r="BG27" s="101">
        <f t="shared" si="68"/>
        <v>0</v>
      </c>
      <c r="BH27" s="100">
        <v>0</v>
      </c>
      <c r="BI27" s="99">
        <f t="shared" si="69"/>
        <v>0</v>
      </c>
      <c r="BJ27" s="99">
        <f t="shared" si="70"/>
        <v>0</v>
      </c>
      <c r="BK27" s="101">
        <f t="shared" si="71"/>
        <v>0</v>
      </c>
      <c r="BL27" s="100">
        <v>0</v>
      </c>
      <c r="BM27" s="99">
        <f t="shared" si="72"/>
        <v>0</v>
      </c>
      <c r="BN27" s="99">
        <f t="shared" si="73"/>
        <v>0</v>
      </c>
      <c r="BO27" s="101">
        <f t="shared" si="74"/>
        <v>0</v>
      </c>
      <c r="BP27" s="100">
        <v>0</v>
      </c>
      <c r="BQ27" s="99">
        <f t="shared" si="75"/>
        <v>0</v>
      </c>
      <c r="BR27" s="99">
        <f t="shared" si="76"/>
        <v>0</v>
      </c>
      <c r="BS27" s="101">
        <f t="shared" si="77"/>
        <v>0</v>
      </c>
      <c r="BT27" s="100">
        <v>0</v>
      </c>
      <c r="BU27" s="99">
        <f t="shared" si="78"/>
        <v>0</v>
      </c>
      <c r="BV27" s="99">
        <f t="shared" si="79"/>
        <v>0</v>
      </c>
      <c r="BW27" s="101">
        <f t="shared" si="80"/>
        <v>0</v>
      </c>
      <c r="BX27" s="100">
        <v>0</v>
      </c>
      <c r="BY27" s="99">
        <f t="shared" si="81"/>
        <v>0</v>
      </c>
      <c r="BZ27" s="99">
        <f t="shared" si="82"/>
        <v>0</v>
      </c>
      <c r="CA27" s="101">
        <f t="shared" si="83"/>
        <v>0</v>
      </c>
      <c r="CB27" s="100">
        <v>0</v>
      </c>
      <c r="CC27" s="99">
        <f t="shared" si="84"/>
        <v>0</v>
      </c>
      <c r="CD27" s="99">
        <f t="shared" si="85"/>
        <v>0</v>
      </c>
      <c r="CE27" s="101">
        <f t="shared" si="86"/>
        <v>0</v>
      </c>
      <c r="CF27" s="100">
        <v>0</v>
      </c>
      <c r="CG27" s="99">
        <f t="shared" si="87"/>
        <v>0</v>
      </c>
      <c r="CH27" s="99">
        <f t="shared" si="88"/>
        <v>0</v>
      </c>
      <c r="CI27" s="101">
        <f t="shared" si="89"/>
        <v>0</v>
      </c>
      <c r="CJ27" s="100">
        <v>0</v>
      </c>
      <c r="CK27" s="99">
        <f t="shared" si="24"/>
        <v>0</v>
      </c>
      <c r="CL27" s="99">
        <f t="shared" si="1"/>
        <v>0</v>
      </c>
      <c r="CM27" s="101">
        <f t="shared" si="2"/>
        <v>0</v>
      </c>
      <c r="CN27" s="100">
        <v>0</v>
      </c>
      <c r="CO27" s="99">
        <f t="shared" si="25"/>
        <v>0</v>
      </c>
      <c r="CP27" s="99">
        <f t="shared" si="4"/>
        <v>0</v>
      </c>
      <c r="CQ27" s="101">
        <f t="shared" si="5"/>
        <v>0</v>
      </c>
      <c r="CR27" s="100">
        <v>0</v>
      </c>
      <c r="CS27" s="99">
        <f t="shared" si="26"/>
        <v>0</v>
      </c>
      <c r="CT27" s="99">
        <f t="shared" si="7"/>
        <v>0</v>
      </c>
      <c r="CU27" s="101">
        <f t="shared" si="8"/>
        <v>0</v>
      </c>
      <c r="CV27" s="100">
        <v>0</v>
      </c>
      <c r="CW27" s="99">
        <f t="shared" si="27"/>
        <v>0</v>
      </c>
      <c r="CX27" s="99">
        <f t="shared" si="10"/>
        <v>0</v>
      </c>
      <c r="CY27" s="101">
        <f t="shared" si="11"/>
        <v>0</v>
      </c>
      <c r="CZ27" s="100">
        <v>0</v>
      </c>
      <c r="DA27" s="99">
        <f t="shared" si="28"/>
        <v>0</v>
      </c>
      <c r="DB27" s="99">
        <f t="shared" si="13"/>
        <v>0</v>
      </c>
      <c r="DC27" s="101">
        <f t="shared" si="14"/>
        <v>0</v>
      </c>
      <c r="DD27" s="100">
        <v>0</v>
      </c>
      <c r="DE27" s="99">
        <f t="shared" si="15"/>
        <v>0</v>
      </c>
      <c r="DF27" s="99">
        <f t="shared" si="16"/>
        <v>0</v>
      </c>
      <c r="DG27" s="101">
        <f t="shared" si="17"/>
        <v>0</v>
      </c>
      <c r="DH27" s="100">
        <v>0</v>
      </c>
      <c r="DI27" s="99">
        <f t="shared" si="18"/>
        <v>0</v>
      </c>
      <c r="DJ27" s="99">
        <f t="shared" si="19"/>
        <v>0</v>
      </c>
      <c r="DK27" s="101">
        <f t="shared" si="20"/>
        <v>0</v>
      </c>
      <c r="DM27" s="239">
        <f t="shared" si="90"/>
        <v>0</v>
      </c>
      <c r="DN27" s="240">
        <f t="shared" si="29"/>
        <v>0</v>
      </c>
      <c r="DO27" s="106">
        <f t="shared" si="21"/>
        <v>0</v>
      </c>
    </row>
    <row r="28" spans="1:119" x14ac:dyDescent="0.25">
      <c r="A28" s="75"/>
      <c r="B28" s="76"/>
      <c r="C28" s="76"/>
      <c r="D28" s="75"/>
      <c r="E28" s="75"/>
      <c r="F28" s="131">
        <f t="shared" si="22"/>
        <v>0</v>
      </c>
      <c r="G28" s="118">
        <f t="shared" si="23"/>
        <v>0</v>
      </c>
      <c r="H28" s="97">
        <v>0</v>
      </c>
      <c r="I28" s="99">
        <f t="shared" si="30"/>
        <v>0</v>
      </c>
      <c r="J28" s="99">
        <f t="shared" si="31"/>
        <v>0</v>
      </c>
      <c r="K28" s="119">
        <f t="shared" si="32"/>
        <v>0</v>
      </c>
      <c r="L28" s="98">
        <v>0</v>
      </c>
      <c r="M28" s="99">
        <f t="shared" si="33"/>
        <v>0</v>
      </c>
      <c r="N28" s="99">
        <f t="shared" si="34"/>
        <v>0</v>
      </c>
      <c r="O28" s="99">
        <f t="shared" si="35"/>
        <v>0</v>
      </c>
      <c r="P28" s="100">
        <v>0</v>
      </c>
      <c r="Q28" s="99">
        <f t="shared" si="36"/>
        <v>0</v>
      </c>
      <c r="R28" s="99">
        <f t="shared" si="37"/>
        <v>0</v>
      </c>
      <c r="S28" s="99">
        <f t="shared" si="38"/>
        <v>0</v>
      </c>
      <c r="T28" s="100">
        <v>0</v>
      </c>
      <c r="U28" s="99">
        <f t="shared" si="39"/>
        <v>0</v>
      </c>
      <c r="V28" s="99">
        <f t="shared" si="40"/>
        <v>0</v>
      </c>
      <c r="W28" s="99">
        <f t="shared" si="41"/>
        <v>0</v>
      </c>
      <c r="X28" s="100">
        <v>0</v>
      </c>
      <c r="Y28" s="99">
        <f t="shared" si="42"/>
        <v>0</v>
      </c>
      <c r="Z28" s="99">
        <f t="shared" si="43"/>
        <v>0</v>
      </c>
      <c r="AA28" s="99">
        <f t="shared" si="44"/>
        <v>0</v>
      </c>
      <c r="AB28" s="100">
        <v>0</v>
      </c>
      <c r="AC28" s="99">
        <f t="shared" si="45"/>
        <v>0</v>
      </c>
      <c r="AD28" s="99">
        <f t="shared" si="46"/>
        <v>0</v>
      </c>
      <c r="AE28" s="99">
        <f t="shared" si="47"/>
        <v>0</v>
      </c>
      <c r="AF28" s="100">
        <v>0</v>
      </c>
      <c r="AG28" s="99">
        <f t="shared" si="48"/>
        <v>0</v>
      </c>
      <c r="AH28" s="99">
        <f t="shared" si="49"/>
        <v>0</v>
      </c>
      <c r="AI28" s="101">
        <f t="shared" si="50"/>
        <v>0</v>
      </c>
      <c r="AJ28" s="100">
        <v>0</v>
      </c>
      <c r="AK28" s="99">
        <f t="shared" si="51"/>
        <v>0</v>
      </c>
      <c r="AL28" s="99">
        <f t="shared" si="52"/>
        <v>0</v>
      </c>
      <c r="AM28" s="101">
        <f t="shared" si="53"/>
        <v>0</v>
      </c>
      <c r="AN28" s="100">
        <v>0</v>
      </c>
      <c r="AO28" s="99">
        <f t="shared" si="54"/>
        <v>0</v>
      </c>
      <c r="AP28" s="99">
        <f t="shared" si="55"/>
        <v>0</v>
      </c>
      <c r="AQ28" s="101">
        <f t="shared" si="56"/>
        <v>0</v>
      </c>
      <c r="AR28" s="100">
        <v>0</v>
      </c>
      <c r="AS28" s="99">
        <f t="shared" si="57"/>
        <v>0</v>
      </c>
      <c r="AT28" s="99">
        <f t="shared" si="58"/>
        <v>0</v>
      </c>
      <c r="AU28" s="101">
        <f t="shared" si="59"/>
        <v>0</v>
      </c>
      <c r="AV28" s="100">
        <v>0</v>
      </c>
      <c r="AW28" s="99">
        <f t="shared" si="60"/>
        <v>0</v>
      </c>
      <c r="AX28" s="99">
        <f t="shared" si="61"/>
        <v>0</v>
      </c>
      <c r="AY28" s="101">
        <f t="shared" si="62"/>
        <v>0</v>
      </c>
      <c r="AZ28" s="100">
        <v>0</v>
      </c>
      <c r="BA28" s="99">
        <f t="shared" si="63"/>
        <v>0</v>
      </c>
      <c r="BB28" s="99">
        <f t="shared" si="64"/>
        <v>0</v>
      </c>
      <c r="BC28" s="101">
        <f t="shared" si="65"/>
        <v>0</v>
      </c>
      <c r="BD28" s="100">
        <v>0</v>
      </c>
      <c r="BE28" s="99">
        <f t="shared" si="66"/>
        <v>0</v>
      </c>
      <c r="BF28" s="99">
        <f t="shared" si="67"/>
        <v>0</v>
      </c>
      <c r="BG28" s="101">
        <f t="shared" si="68"/>
        <v>0</v>
      </c>
      <c r="BH28" s="100">
        <v>0</v>
      </c>
      <c r="BI28" s="99">
        <f t="shared" si="69"/>
        <v>0</v>
      </c>
      <c r="BJ28" s="99">
        <f t="shared" si="70"/>
        <v>0</v>
      </c>
      <c r="BK28" s="101">
        <f t="shared" si="71"/>
        <v>0</v>
      </c>
      <c r="BL28" s="100">
        <v>0</v>
      </c>
      <c r="BM28" s="99">
        <f t="shared" si="72"/>
        <v>0</v>
      </c>
      <c r="BN28" s="99">
        <f t="shared" si="73"/>
        <v>0</v>
      </c>
      <c r="BO28" s="101">
        <f t="shared" si="74"/>
        <v>0</v>
      </c>
      <c r="BP28" s="100">
        <v>0</v>
      </c>
      <c r="BQ28" s="99">
        <f t="shared" si="75"/>
        <v>0</v>
      </c>
      <c r="BR28" s="99">
        <f t="shared" si="76"/>
        <v>0</v>
      </c>
      <c r="BS28" s="101">
        <f t="shared" si="77"/>
        <v>0</v>
      </c>
      <c r="BT28" s="100">
        <v>0</v>
      </c>
      <c r="BU28" s="99">
        <f t="shared" si="78"/>
        <v>0</v>
      </c>
      <c r="BV28" s="99">
        <f t="shared" si="79"/>
        <v>0</v>
      </c>
      <c r="BW28" s="101">
        <f t="shared" si="80"/>
        <v>0</v>
      </c>
      <c r="BX28" s="100">
        <v>0</v>
      </c>
      <c r="BY28" s="99">
        <f t="shared" si="81"/>
        <v>0</v>
      </c>
      <c r="BZ28" s="99">
        <f t="shared" si="82"/>
        <v>0</v>
      </c>
      <c r="CA28" s="101">
        <f t="shared" si="83"/>
        <v>0</v>
      </c>
      <c r="CB28" s="100">
        <v>0</v>
      </c>
      <c r="CC28" s="99">
        <f t="shared" si="84"/>
        <v>0</v>
      </c>
      <c r="CD28" s="99">
        <f t="shared" si="85"/>
        <v>0</v>
      </c>
      <c r="CE28" s="101">
        <f t="shared" si="86"/>
        <v>0</v>
      </c>
      <c r="CF28" s="100">
        <v>0</v>
      </c>
      <c r="CG28" s="99">
        <f t="shared" si="87"/>
        <v>0</v>
      </c>
      <c r="CH28" s="99">
        <f t="shared" si="88"/>
        <v>0</v>
      </c>
      <c r="CI28" s="101">
        <f t="shared" si="89"/>
        <v>0</v>
      </c>
      <c r="CJ28" s="100">
        <v>0</v>
      </c>
      <c r="CK28" s="99">
        <f t="shared" si="24"/>
        <v>0</v>
      </c>
      <c r="CL28" s="99">
        <f t="shared" si="1"/>
        <v>0</v>
      </c>
      <c r="CM28" s="101">
        <f t="shared" si="2"/>
        <v>0</v>
      </c>
      <c r="CN28" s="100">
        <v>0</v>
      </c>
      <c r="CO28" s="99">
        <f t="shared" si="25"/>
        <v>0</v>
      </c>
      <c r="CP28" s="99">
        <f t="shared" si="4"/>
        <v>0</v>
      </c>
      <c r="CQ28" s="101">
        <f t="shared" si="5"/>
        <v>0</v>
      </c>
      <c r="CR28" s="100">
        <v>0</v>
      </c>
      <c r="CS28" s="99">
        <f t="shared" si="26"/>
        <v>0</v>
      </c>
      <c r="CT28" s="99">
        <f t="shared" si="7"/>
        <v>0</v>
      </c>
      <c r="CU28" s="101">
        <f t="shared" si="8"/>
        <v>0</v>
      </c>
      <c r="CV28" s="100">
        <v>0</v>
      </c>
      <c r="CW28" s="99">
        <f t="shared" si="27"/>
        <v>0</v>
      </c>
      <c r="CX28" s="99">
        <f t="shared" si="10"/>
        <v>0</v>
      </c>
      <c r="CY28" s="101">
        <f t="shared" si="11"/>
        <v>0</v>
      </c>
      <c r="CZ28" s="100">
        <v>0</v>
      </c>
      <c r="DA28" s="99">
        <f t="shared" si="28"/>
        <v>0</v>
      </c>
      <c r="DB28" s="99">
        <f t="shared" si="13"/>
        <v>0</v>
      </c>
      <c r="DC28" s="101">
        <f t="shared" si="14"/>
        <v>0</v>
      </c>
      <c r="DD28" s="100">
        <v>0</v>
      </c>
      <c r="DE28" s="99">
        <f t="shared" si="15"/>
        <v>0</v>
      </c>
      <c r="DF28" s="99">
        <f t="shared" si="16"/>
        <v>0</v>
      </c>
      <c r="DG28" s="101">
        <f t="shared" si="17"/>
        <v>0</v>
      </c>
      <c r="DH28" s="100">
        <v>0</v>
      </c>
      <c r="DI28" s="99">
        <f t="shared" si="18"/>
        <v>0</v>
      </c>
      <c r="DJ28" s="99">
        <f t="shared" si="19"/>
        <v>0</v>
      </c>
      <c r="DK28" s="101">
        <f t="shared" si="20"/>
        <v>0</v>
      </c>
      <c r="DM28" s="239">
        <f t="shared" si="90"/>
        <v>0</v>
      </c>
      <c r="DN28" s="240">
        <f t="shared" si="29"/>
        <v>0</v>
      </c>
      <c r="DO28" s="106">
        <f t="shared" si="21"/>
        <v>0</v>
      </c>
    </row>
    <row r="29" spans="1:119" x14ac:dyDescent="0.25">
      <c r="A29" s="75"/>
      <c r="B29" s="76"/>
      <c r="C29" s="76"/>
      <c r="D29" s="75"/>
      <c r="E29" s="75"/>
      <c r="F29" s="131">
        <f t="shared" si="22"/>
        <v>0</v>
      </c>
      <c r="G29" s="118">
        <f t="shared" si="23"/>
        <v>0</v>
      </c>
      <c r="H29" s="97">
        <v>0</v>
      </c>
      <c r="I29" s="99">
        <f t="shared" si="30"/>
        <v>0</v>
      </c>
      <c r="J29" s="99">
        <f t="shared" si="31"/>
        <v>0</v>
      </c>
      <c r="K29" s="119">
        <f t="shared" si="32"/>
        <v>0</v>
      </c>
      <c r="L29" s="98">
        <v>0</v>
      </c>
      <c r="M29" s="99">
        <f t="shared" si="33"/>
        <v>0</v>
      </c>
      <c r="N29" s="99">
        <f t="shared" si="34"/>
        <v>0</v>
      </c>
      <c r="O29" s="99">
        <f t="shared" si="35"/>
        <v>0</v>
      </c>
      <c r="P29" s="100">
        <v>0</v>
      </c>
      <c r="Q29" s="99">
        <f t="shared" si="36"/>
        <v>0</v>
      </c>
      <c r="R29" s="99">
        <f t="shared" si="37"/>
        <v>0</v>
      </c>
      <c r="S29" s="99">
        <f t="shared" si="38"/>
        <v>0</v>
      </c>
      <c r="T29" s="100">
        <v>0</v>
      </c>
      <c r="U29" s="99">
        <f t="shared" si="39"/>
        <v>0</v>
      </c>
      <c r="V29" s="99">
        <f t="shared" si="40"/>
        <v>0</v>
      </c>
      <c r="W29" s="99">
        <f t="shared" si="41"/>
        <v>0</v>
      </c>
      <c r="X29" s="100">
        <v>0</v>
      </c>
      <c r="Y29" s="99">
        <f t="shared" si="42"/>
        <v>0</v>
      </c>
      <c r="Z29" s="99">
        <f t="shared" si="43"/>
        <v>0</v>
      </c>
      <c r="AA29" s="99">
        <f t="shared" si="44"/>
        <v>0</v>
      </c>
      <c r="AB29" s="100">
        <v>0</v>
      </c>
      <c r="AC29" s="99">
        <f t="shared" si="45"/>
        <v>0</v>
      </c>
      <c r="AD29" s="99">
        <f t="shared" si="46"/>
        <v>0</v>
      </c>
      <c r="AE29" s="99">
        <f t="shared" si="47"/>
        <v>0</v>
      </c>
      <c r="AF29" s="100">
        <v>0</v>
      </c>
      <c r="AG29" s="99">
        <f t="shared" si="48"/>
        <v>0</v>
      </c>
      <c r="AH29" s="99">
        <f t="shared" si="49"/>
        <v>0</v>
      </c>
      <c r="AI29" s="101">
        <f t="shared" si="50"/>
        <v>0</v>
      </c>
      <c r="AJ29" s="100">
        <v>0</v>
      </c>
      <c r="AK29" s="99">
        <f t="shared" si="51"/>
        <v>0</v>
      </c>
      <c r="AL29" s="99">
        <f t="shared" si="52"/>
        <v>0</v>
      </c>
      <c r="AM29" s="101">
        <f t="shared" si="53"/>
        <v>0</v>
      </c>
      <c r="AN29" s="100">
        <v>0</v>
      </c>
      <c r="AO29" s="99">
        <f t="shared" si="54"/>
        <v>0</v>
      </c>
      <c r="AP29" s="99">
        <f t="shared" si="55"/>
        <v>0</v>
      </c>
      <c r="AQ29" s="101">
        <f t="shared" si="56"/>
        <v>0</v>
      </c>
      <c r="AR29" s="100">
        <v>0</v>
      </c>
      <c r="AS29" s="99">
        <f t="shared" si="57"/>
        <v>0</v>
      </c>
      <c r="AT29" s="99">
        <f t="shared" si="58"/>
        <v>0</v>
      </c>
      <c r="AU29" s="101">
        <f t="shared" si="59"/>
        <v>0</v>
      </c>
      <c r="AV29" s="100">
        <v>0</v>
      </c>
      <c r="AW29" s="99">
        <f t="shared" si="60"/>
        <v>0</v>
      </c>
      <c r="AX29" s="99">
        <f t="shared" si="61"/>
        <v>0</v>
      </c>
      <c r="AY29" s="101">
        <f t="shared" si="62"/>
        <v>0</v>
      </c>
      <c r="AZ29" s="100">
        <v>0</v>
      </c>
      <c r="BA29" s="99">
        <f t="shared" si="63"/>
        <v>0</v>
      </c>
      <c r="BB29" s="99">
        <f t="shared" si="64"/>
        <v>0</v>
      </c>
      <c r="BC29" s="101">
        <f t="shared" si="65"/>
        <v>0</v>
      </c>
      <c r="BD29" s="100">
        <v>0</v>
      </c>
      <c r="BE29" s="99">
        <f t="shared" si="66"/>
        <v>0</v>
      </c>
      <c r="BF29" s="99">
        <f t="shared" si="67"/>
        <v>0</v>
      </c>
      <c r="BG29" s="101">
        <f t="shared" si="68"/>
        <v>0</v>
      </c>
      <c r="BH29" s="100">
        <v>0</v>
      </c>
      <c r="BI29" s="99">
        <f t="shared" si="69"/>
        <v>0</v>
      </c>
      <c r="BJ29" s="99">
        <f t="shared" si="70"/>
        <v>0</v>
      </c>
      <c r="BK29" s="101">
        <f t="shared" si="71"/>
        <v>0</v>
      </c>
      <c r="BL29" s="100">
        <v>0</v>
      </c>
      <c r="BM29" s="99">
        <f t="shared" si="72"/>
        <v>0</v>
      </c>
      <c r="BN29" s="99">
        <f t="shared" si="73"/>
        <v>0</v>
      </c>
      <c r="BO29" s="101">
        <f t="shared" si="74"/>
        <v>0</v>
      </c>
      <c r="BP29" s="100">
        <v>0</v>
      </c>
      <c r="BQ29" s="99">
        <f t="shared" si="75"/>
        <v>0</v>
      </c>
      <c r="BR29" s="99">
        <f t="shared" si="76"/>
        <v>0</v>
      </c>
      <c r="BS29" s="101">
        <f t="shared" si="77"/>
        <v>0</v>
      </c>
      <c r="BT29" s="100">
        <v>0</v>
      </c>
      <c r="BU29" s="99">
        <f t="shared" si="78"/>
        <v>0</v>
      </c>
      <c r="BV29" s="99">
        <f t="shared" si="79"/>
        <v>0</v>
      </c>
      <c r="BW29" s="101">
        <f t="shared" si="80"/>
        <v>0</v>
      </c>
      <c r="BX29" s="100">
        <v>0</v>
      </c>
      <c r="BY29" s="99">
        <f t="shared" si="81"/>
        <v>0</v>
      </c>
      <c r="BZ29" s="99">
        <f t="shared" si="82"/>
        <v>0</v>
      </c>
      <c r="CA29" s="101">
        <f t="shared" si="83"/>
        <v>0</v>
      </c>
      <c r="CB29" s="100">
        <v>0</v>
      </c>
      <c r="CC29" s="99">
        <f t="shared" si="84"/>
        <v>0</v>
      </c>
      <c r="CD29" s="99">
        <f t="shared" si="85"/>
        <v>0</v>
      </c>
      <c r="CE29" s="101">
        <f t="shared" si="86"/>
        <v>0</v>
      </c>
      <c r="CF29" s="100">
        <v>0</v>
      </c>
      <c r="CG29" s="99">
        <f t="shared" si="87"/>
        <v>0</v>
      </c>
      <c r="CH29" s="99">
        <f t="shared" si="88"/>
        <v>0</v>
      </c>
      <c r="CI29" s="101">
        <f t="shared" si="89"/>
        <v>0</v>
      </c>
      <c r="CJ29" s="100">
        <v>0</v>
      </c>
      <c r="CK29" s="99">
        <f t="shared" si="24"/>
        <v>0</v>
      </c>
      <c r="CL29" s="99">
        <f t="shared" si="1"/>
        <v>0</v>
      </c>
      <c r="CM29" s="101">
        <f t="shared" si="2"/>
        <v>0</v>
      </c>
      <c r="CN29" s="100">
        <v>0</v>
      </c>
      <c r="CO29" s="99">
        <f t="shared" si="25"/>
        <v>0</v>
      </c>
      <c r="CP29" s="99">
        <f t="shared" si="4"/>
        <v>0</v>
      </c>
      <c r="CQ29" s="101">
        <f t="shared" si="5"/>
        <v>0</v>
      </c>
      <c r="CR29" s="100">
        <v>0</v>
      </c>
      <c r="CS29" s="99">
        <f t="shared" si="26"/>
        <v>0</v>
      </c>
      <c r="CT29" s="99">
        <f t="shared" si="7"/>
        <v>0</v>
      </c>
      <c r="CU29" s="101">
        <f t="shared" si="8"/>
        <v>0</v>
      </c>
      <c r="CV29" s="100">
        <v>0</v>
      </c>
      <c r="CW29" s="99">
        <f t="shared" si="27"/>
        <v>0</v>
      </c>
      <c r="CX29" s="99">
        <f t="shared" si="10"/>
        <v>0</v>
      </c>
      <c r="CY29" s="101">
        <f t="shared" si="11"/>
        <v>0</v>
      </c>
      <c r="CZ29" s="100">
        <v>0</v>
      </c>
      <c r="DA29" s="99">
        <f t="shared" si="28"/>
        <v>0</v>
      </c>
      <c r="DB29" s="99">
        <f t="shared" si="13"/>
        <v>0</v>
      </c>
      <c r="DC29" s="101">
        <f t="shared" si="14"/>
        <v>0</v>
      </c>
      <c r="DD29" s="100">
        <v>0</v>
      </c>
      <c r="DE29" s="99">
        <f t="shared" si="15"/>
        <v>0</v>
      </c>
      <c r="DF29" s="99">
        <f t="shared" si="16"/>
        <v>0</v>
      </c>
      <c r="DG29" s="101">
        <f t="shared" si="17"/>
        <v>0</v>
      </c>
      <c r="DH29" s="100">
        <v>0</v>
      </c>
      <c r="DI29" s="99">
        <f t="shared" si="18"/>
        <v>0</v>
      </c>
      <c r="DJ29" s="99">
        <f t="shared" si="19"/>
        <v>0</v>
      </c>
      <c r="DK29" s="101">
        <f t="shared" si="20"/>
        <v>0</v>
      </c>
      <c r="DM29" s="239">
        <f t="shared" si="90"/>
        <v>0</v>
      </c>
      <c r="DN29" s="240">
        <f t="shared" si="29"/>
        <v>0</v>
      </c>
      <c r="DO29" s="106">
        <f t="shared" si="21"/>
        <v>0</v>
      </c>
    </row>
    <row r="30" spans="1:119" x14ac:dyDescent="0.25">
      <c r="A30" s="75"/>
      <c r="B30" s="76"/>
      <c r="C30" s="76"/>
      <c r="D30" s="75"/>
      <c r="E30" s="75"/>
      <c r="F30" s="131">
        <f t="shared" si="22"/>
        <v>0</v>
      </c>
      <c r="G30" s="118">
        <f t="shared" si="23"/>
        <v>0</v>
      </c>
      <c r="H30" s="97">
        <v>0</v>
      </c>
      <c r="I30" s="99">
        <f t="shared" si="30"/>
        <v>0</v>
      </c>
      <c r="J30" s="99">
        <f t="shared" si="31"/>
        <v>0</v>
      </c>
      <c r="K30" s="119">
        <f t="shared" si="32"/>
        <v>0</v>
      </c>
      <c r="L30" s="98">
        <v>0</v>
      </c>
      <c r="M30" s="99">
        <f t="shared" si="33"/>
        <v>0</v>
      </c>
      <c r="N30" s="99">
        <f t="shared" si="34"/>
        <v>0</v>
      </c>
      <c r="O30" s="99">
        <f t="shared" si="35"/>
        <v>0</v>
      </c>
      <c r="P30" s="100">
        <v>0</v>
      </c>
      <c r="Q30" s="99">
        <f t="shared" si="36"/>
        <v>0</v>
      </c>
      <c r="R30" s="99">
        <f t="shared" si="37"/>
        <v>0</v>
      </c>
      <c r="S30" s="99">
        <f t="shared" si="38"/>
        <v>0</v>
      </c>
      <c r="T30" s="100">
        <v>0</v>
      </c>
      <c r="U30" s="99">
        <f t="shared" si="39"/>
        <v>0</v>
      </c>
      <c r="V30" s="99">
        <f t="shared" si="40"/>
        <v>0</v>
      </c>
      <c r="W30" s="99">
        <f t="shared" si="41"/>
        <v>0</v>
      </c>
      <c r="X30" s="100">
        <v>0</v>
      </c>
      <c r="Y30" s="99">
        <f t="shared" si="42"/>
        <v>0</v>
      </c>
      <c r="Z30" s="99">
        <f t="shared" si="43"/>
        <v>0</v>
      </c>
      <c r="AA30" s="99">
        <f t="shared" si="44"/>
        <v>0</v>
      </c>
      <c r="AB30" s="100">
        <v>0</v>
      </c>
      <c r="AC30" s="99">
        <f t="shared" si="45"/>
        <v>0</v>
      </c>
      <c r="AD30" s="99">
        <f t="shared" si="46"/>
        <v>0</v>
      </c>
      <c r="AE30" s="99">
        <f t="shared" si="47"/>
        <v>0</v>
      </c>
      <c r="AF30" s="100">
        <v>0</v>
      </c>
      <c r="AG30" s="99">
        <f t="shared" si="48"/>
        <v>0</v>
      </c>
      <c r="AH30" s="99">
        <f t="shared" si="49"/>
        <v>0</v>
      </c>
      <c r="AI30" s="101">
        <f t="shared" si="50"/>
        <v>0</v>
      </c>
      <c r="AJ30" s="100">
        <v>0</v>
      </c>
      <c r="AK30" s="99">
        <f t="shared" si="51"/>
        <v>0</v>
      </c>
      <c r="AL30" s="99">
        <f t="shared" si="52"/>
        <v>0</v>
      </c>
      <c r="AM30" s="101">
        <f t="shared" si="53"/>
        <v>0</v>
      </c>
      <c r="AN30" s="100">
        <v>0</v>
      </c>
      <c r="AO30" s="99">
        <f t="shared" si="54"/>
        <v>0</v>
      </c>
      <c r="AP30" s="99">
        <f t="shared" si="55"/>
        <v>0</v>
      </c>
      <c r="AQ30" s="101">
        <f t="shared" si="56"/>
        <v>0</v>
      </c>
      <c r="AR30" s="100">
        <v>0</v>
      </c>
      <c r="AS30" s="99">
        <f t="shared" si="57"/>
        <v>0</v>
      </c>
      <c r="AT30" s="99">
        <f t="shared" si="58"/>
        <v>0</v>
      </c>
      <c r="AU30" s="101">
        <f t="shared" si="59"/>
        <v>0</v>
      </c>
      <c r="AV30" s="100">
        <v>0</v>
      </c>
      <c r="AW30" s="99">
        <f t="shared" si="60"/>
        <v>0</v>
      </c>
      <c r="AX30" s="99">
        <f t="shared" si="61"/>
        <v>0</v>
      </c>
      <c r="AY30" s="101">
        <f t="shared" si="62"/>
        <v>0</v>
      </c>
      <c r="AZ30" s="100">
        <v>0</v>
      </c>
      <c r="BA30" s="99">
        <f t="shared" si="63"/>
        <v>0</v>
      </c>
      <c r="BB30" s="99">
        <f t="shared" si="64"/>
        <v>0</v>
      </c>
      <c r="BC30" s="101">
        <f t="shared" si="65"/>
        <v>0</v>
      </c>
      <c r="BD30" s="100">
        <v>0</v>
      </c>
      <c r="BE30" s="99">
        <f t="shared" si="66"/>
        <v>0</v>
      </c>
      <c r="BF30" s="99">
        <f t="shared" si="67"/>
        <v>0</v>
      </c>
      <c r="BG30" s="101">
        <f t="shared" si="68"/>
        <v>0</v>
      </c>
      <c r="BH30" s="100">
        <v>0</v>
      </c>
      <c r="BI30" s="99">
        <f t="shared" si="69"/>
        <v>0</v>
      </c>
      <c r="BJ30" s="99">
        <f t="shared" si="70"/>
        <v>0</v>
      </c>
      <c r="BK30" s="101">
        <f t="shared" si="71"/>
        <v>0</v>
      </c>
      <c r="BL30" s="100">
        <v>0</v>
      </c>
      <c r="BM30" s="99">
        <f t="shared" si="72"/>
        <v>0</v>
      </c>
      <c r="BN30" s="99">
        <f t="shared" si="73"/>
        <v>0</v>
      </c>
      <c r="BO30" s="101">
        <f t="shared" si="74"/>
        <v>0</v>
      </c>
      <c r="BP30" s="100">
        <v>0</v>
      </c>
      <c r="BQ30" s="99">
        <f t="shared" si="75"/>
        <v>0</v>
      </c>
      <c r="BR30" s="99">
        <f t="shared" si="76"/>
        <v>0</v>
      </c>
      <c r="BS30" s="101">
        <f t="shared" si="77"/>
        <v>0</v>
      </c>
      <c r="BT30" s="100">
        <v>0</v>
      </c>
      <c r="BU30" s="99">
        <f t="shared" si="78"/>
        <v>0</v>
      </c>
      <c r="BV30" s="99">
        <f t="shared" si="79"/>
        <v>0</v>
      </c>
      <c r="BW30" s="101">
        <f t="shared" si="80"/>
        <v>0</v>
      </c>
      <c r="BX30" s="100">
        <v>0</v>
      </c>
      <c r="BY30" s="99">
        <f t="shared" si="81"/>
        <v>0</v>
      </c>
      <c r="BZ30" s="99">
        <f t="shared" si="82"/>
        <v>0</v>
      </c>
      <c r="CA30" s="101">
        <f t="shared" si="83"/>
        <v>0</v>
      </c>
      <c r="CB30" s="100">
        <v>0</v>
      </c>
      <c r="CC30" s="99">
        <f t="shared" si="84"/>
        <v>0</v>
      </c>
      <c r="CD30" s="99">
        <f t="shared" si="85"/>
        <v>0</v>
      </c>
      <c r="CE30" s="101">
        <f t="shared" si="86"/>
        <v>0</v>
      </c>
      <c r="CF30" s="100">
        <v>0</v>
      </c>
      <c r="CG30" s="99">
        <f t="shared" si="87"/>
        <v>0</v>
      </c>
      <c r="CH30" s="99">
        <f t="shared" si="88"/>
        <v>0</v>
      </c>
      <c r="CI30" s="101">
        <f t="shared" si="89"/>
        <v>0</v>
      </c>
      <c r="CJ30" s="100">
        <v>0</v>
      </c>
      <c r="CK30" s="99">
        <f t="shared" si="24"/>
        <v>0</v>
      </c>
      <c r="CL30" s="99">
        <f t="shared" si="1"/>
        <v>0</v>
      </c>
      <c r="CM30" s="101">
        <f t="shared" si="2"/>
        <v>0</v>
      </c>
      <c r="CN30" s="100">
        <v>0</v>
      </c>
      <c r="CO30" s="99">
        <f t="shared" si="25"/>
        <v>0</v>
      </c>
      <c r="CP30" s="99">
        <f t="shared" si="4"/>
        <v>0</v>
      </c>
      <c r="CQ30" s="101">
        <f t="shared" si="5"/>
        <v>0</v>
      </c>
      <c r="CR30" s="100">
        <v>0</v>
      </c>
      <c r="CS30" s="99">
        <f t="shared" si="26"/>
        <v>0</v>
      </c>
      <c r="CT30" s="99">
        <f t="shared" si="7"/>
        <v>0</v>
      </c>
      <c r="CU30" s="101">
        <f t="shared" si="8"/>
        <v>0</v>
      </c>
      <c r="CV30" s="100">
        <v>0</v>
      </c>
      <c r="CW30" s="99">
        <f t="shared" si="27"/>
        <v>0</v>
      </c>
      <c r="CX30" s="99">
        <f t="shared" si="10"/>
        <v>0</v>
      </c>
      <c r="CY30" s="101">
        <f t="shared" si="11"/>
        <v>0</v>
      </c>
      <c r="CZ30" s="100">
        <v>0</v>
      </c>
      <c r="DA30" s="99">
        <f t="shared" si="28"/>
        <v>0</v>
      </c>
      <c r="DB30" s="99">
        <f t="shared" si="13"/>
        <v>0</v>
      </c>
      <c r="DC30" s="101">
        <f t="shared" si="14"/>
        <v>0</v>
      </c>
      <c r="DD30" s="100">
        <v>0</v>
      </c>
      <c r="DE30" s="99">
        <f t="shared" si="15"/>
        <v>0</v>
      </c>
      <c r="DF30" s="99">
        <f t="shared" si="16"/>
        <v>0</v>
      </c>
      <c r="DG30" s="101">
        <f t="shared" si="17"/>
        <v>0</v>
      </c>
      <c r="DH30" s="100">
        <v>0</v>
      </c>
      <c r="DI30" s="99">
        <f t="shared" si="18"/>
        <v>0</v>
      </c>
      <c r="DJ30" s="99">
        <f t="shared" si="19"/>
        <v>0</v>
      </c>
      <c r="DK30" s="101">
        <f t="shared" si="20"/>
        <v>0</v>
      </c>
      <c r="DM30" s="239">
        <f t="shared" si="90"/>
        <v>0</v>
      </c>
      <c r="DN30" s="240">
        <f t="shared" si="29"/>
        <v>0</v>
      </c>
      <c r="DO30" s="106">
        <f t="shared" si="21"/>
        <v>0</v>
      </c>
    </row>
    <row r="31" spans="1:119" x14ac:dyDescent="0.25">
      <c r="A31" s="75"/>
      <c r="B31" s="76"/>
      <c r="C31" s="76"/>
      <c r="D31" s="75"/>
      <c r="E31" s="75"/>
      <c r="F31" s="131">
        <f t="shared" si="22"/>
        <v>0</v>
      </c>
      <c r="G31" s="118">
        <f t="shared" si="23"/>
        <v>0</v>
      </c>
      <c r="H31" s="97">
        <v>0</v>
      </c>
      <c r="I31" s="99">
        <f t="shared" si="30"/>
        <v>0</v>
      </c>
      <c r="J31" s="99">
        <f t="shared" si="31"/>
        <v>0</v>
      </c>
      <c r="K31" s="119">
        <f t="shared" si="32"/>
        <v>0</v>
      </c>
      <c r="L31" s="98">
        <v>0</v>
      </c>
      <c r="M31" s="99">
        <f t="shared" si="33"/>
        <v>0</v>
      </c>
      <c r="N31" s="99">
        <f t="shared" si="34"/>
        <v>0</v>
      </c>
      <c r="O31" s="99">
        <f t="shared" si="35"/>
        <v>0</v>
      </c>
      <c r="P31" s="100">
        <v>0</v>
      </c>
      <c r="Q31" s="99">
        <f t="shared" si="36"/>
        <v>0</v>
      </c>
      <c r="R31" s="99">
        <f t="shared" si="37"/>
        <v>0</v>
      </c>
      <c r="S31" s="99">
        <f t="shared" si="38"/>
        <v>0</v>
      </c>
      <c r="T31" s="100">
        <v>0</v>
      </c>
      <c r="U31" s="99">
        <f t="shared" si="39"/>
        <v>0</v>
      </c>
      <c r="V31" s="99">
        <f t="shared" si="40"/>
        <v>0</v>
      </c>
      <c r="W31" s="99">
        <f t="shared" si="41"/>
        <v>0</v>
      </c>
      <c r="X31" s="100">
        <v>0</v>
      </c>
      <c r="Y31" s="99">
        <f t="shared" si="42"/>
        <v>0</v>
      </c>
      <c r="Z31" s="99">
        <f t="shared" si="43"/>
        <v>0</v>
      </c>
      <c r="AA31" s="99">
        <f t="shared" si="44"/>
        <v>0</v>
      </c>
      <c r="AB31" s="100">
        <v>0</v>
      </c>
      <c r="AC31" s="99">
        <f t="shared" si="45"/>
        <v>0</v>
      </c>
      <c r="AD31" s="99">
        <f t="shared" si="46"/>
        <v>0</v>
      </c>
      <c r="AE31" s="99">
        <f t="shared" si="47"/>
        <v>0</v>
      </c>
      <c r="AF31" s="100">
        <v>0</v>
      </c>
      <c r="AG31" s="99">
        <f t="shared" si="48"/>
        <v>0</v>
      </c>
      <c r="AH31" s="99">
        <f t="shared" si="49"/>
        <v>0</v>
      </c>
      <c r="AI31" s="101">
        <f t="shared" si="50"/>
        <v>0</v>
      </c>
      <c r="AJ31" s="100">
        <v>0</v>
      </c>
      <c r="AK31" s="99">
        <f t="shared" si="51"/>
        <v>0</v>
      </c>
      <c r="AL31" s="99">
        <f t="shared" si="52"/>
        <v>0</v>
      </c>
      <c r="AM31" s="101">
        <f t="shared" si="53"/>
        <v>0</v>
      </c>
      <c r="AN31" s="100">
        <v>0</v>
      </c>
      <c r="AO31" s="99">
        <f t="shared" si="54"/>
        <v>0</v>
      </c>
      <c r="AP31" s="99">
        <f t="shared" si="55"/>
        <v>0</v>
      </c>
      <c r="AQ31" s="101">
        <f t="shared" si="56"/>
        <v>0</v>
      </c>
      <c r="AR31" s="100">
        <v>0</v>
      </c>
      <c r="AS31" s="99">
        <f t="shared" si="57"/>
        <v>0</v>
      </c>
      <c r="AT31" s="99">
        <f t="shared" si="58"/>
        <v>0</v>
      </c>
      <c r="AU31" s="101">
        <f t="shared" si="59"/>
        <v>0</v>
      </c>
      <c r="AV31" s="100">
        <v>0</v>
      </c>
      <c r="AW31" s="99">
        <f t="shared" si="60"/>
        <v>0</v>
      </c>
      <c r="AX31" s="99">
        <f t="shared" si="61"/>
        <v>0</v>
      </c>
      <c r="AY31" s="101">
        <f t="shared" si="62"/>
        <v>0</v>
      </c>
      <c r="AZ31" s="100">
        <v>0</v>
      </c>
      <c r="BA31" s="99">
        <f t="shared" si="63"/>
        <v>0</v>
      </c>
      <c r="BB31" s="99">
        <f t="shared" si="64"/>
        <v>0</v>
      </c>
      <c r="BC31" s="101">
        <f t="shared" si="65"/>
        <v>0</v>
      </c>
      <c r="BD31" s="100">
        <v>0</v>
      </c>
      <c r="BE31" s="99">
        <f t="shared" si="66"/>
        <v>0</v>
      </c>
      <c r="BF31" s="99">
        <f t="shared" si="67"/>
        <v>0</v>
      </c>
      <c r="BG31" s="101">
        <f t="shared" si="68"/>
        <v>0</v>
      </c>
      <c r="BH31" s="100">
        <v>0</v>
      </c>
      <c r="BI31" s="99">
        <f t="shared" si="69"/>
        <v>0</v>
      </c>
      <c r="BJ31" s="99">
        <f t="shared" si="70"/>
        <v>0</v>
      </c>
      <c r="BK31" s="101">
        <f t="shared" si="71"/>
        <v>0</v>
      </c>
      <c r="BL31" s="100">
        <v>0</v>
      </c>
      <c r="BM31" s="99">
        <f t="shared" si="72"/>
        <v>0</v>
      </c>
      <c r="BN31" s="99">
        <f t="shared" si="73"/>
        <v>0</v>
      </c>
      <c r="BO31" s="101">
        <f t="shared" si="74"/>
        <v>0</v>
      </c>
      <c r="BP31" s="100">
        <v>0</v>
      </c>
      <c r="BQ31" s="99">
        <f t="shared" si="75"/>
        <v>0</v>
      </c>
      <c r="BR31" s="99">
        <f t="shared" si="76"/>
        <v>0</v>
      </c>
      <c r="BS31" s="101">
        <f t="shared" si="77"/>
        <v>0</v>
      </c>
      <c r="BT31" s="100">
        <v>0</v>
      </c>
      <c r="BU31" s="99">
        <f t="shared" si="78"/>
        <v>0</v>
      </c>
      <c r="BV31" s="99">
        <f t="shared" si="79"/>
        <v>0</v>
      </c>
      <c r="BW31" s="101">
        <f t="shared" si="80"/>
        <v>0</v>
      </c>
      <c r="BX31" s="100">
        <v>0</v>
      </c>
      <c r="BY31" s="99">
        <f t="shared" si="81"/>
        <v>0</v>
      </c>
      <c r="BZ31" s="99">
        <f t="shared" si="82"/>
        <v>0</v>
      </c>
      <c r="CA31" s="101">
        <f t="shared" si="83"/>
        <v>0</v>
      </c>
      <c r="CB31" s="100">
        <v>0</v>
      </c>
      <c r="CC31" s="99">
        <f t="shared" si="84"/>
        <v>0</v>
      </c>
      <c r="CD31" s="99">
        <f t="shared" si="85"/>
        <v>0</v>
      </c>
      <c r="CE31" s="101">
        <f t="shared" si="86"/>
        <v>0</v>
      </c>
      <c r="CF31" s="100">
        <v>0</v>
      </c>
      <c r="CG31" s="99">
        <f t="shared" si="87"/>
        <v>0</v>
      </c>
      <c r="CH31" s="99">
        <f t="shared" si="88"/>
        <v>0</v>
      </c>
      <c r="CI31" s="101">
        <f t="shared" si="89"/>
        <v>0</v>
      </c>
      <c r="CJ31" s="100">
        <v>0</v>
      </c>
      <c r="CK31" s="99">
        <f t="shared" si="24"/>
        <v>0</v>
      </c>
      <c r="CL31" s="99">
        <f t="shared" si="1"/>
        <v>0</v>
      </c>
      <c r="CM31" s="101">
        <f t="shared" si="2"/>
        <v>0</v>
      </c>
      <c r="CN31" s="100">
        <v>0</v>
      </c>
      <c r="CO31" s="99">
        <f t="shared" si="25"/>
        <v>0</v>
      </c>
      <c r="CP31" s="99">
        <f t="shared" si="4"/>
        <v>0</v>
      </c>
      <c r="CQ31" s="101">
        <f t="shared" si="5"/>
        <v>0</v>
      </c>
      <c r="CR31" s="100">
        <v>0</v>
      </c>
      <c r="CS31" s="99">
        <f t="shared" si="26"/>
        <v>0</v>
      </c>
      <c r="CT31" s="99">
        <f t="shared" si="7"/>
        <v>0</v>
      </c>
      <c r="CU31" s="101">
        <f t="shared" si="8"/>
        <v>0</v>
      </c>
      <c r="CV31" s="100">
        <v>0</v>
      </c>
      <c r="CW31" s="99">
        <f t="shared" si="27"/>
        <v>0</v>
      </c>
      <c r="CX31" s="99">
        <f t="shared" si="10"/>
        <v>0</v>
      </c>
      <c r="CY31" s="101">
        <f t="shared" si="11"/>
        <v>0</v>
      </c>
      <c r="CZ31" s="100">
        <v>0</v>
      </c>
      <c r="DA31" s="99">
        <f t="shared" si="28"/>
        <v>0</v>
      </c>
      <c r="DB31" s="99">
        <f t="shared" si="13"/>
        <v>0</v>
      </c>
      <c r="DC31" s="101">
        <f t="shared" si="14"/>
        <v>0</v>
      </c>
      <c r="DD31" s="100">
        <v>0</v>
      </c>
      <c r="DE31" s="99">
        <f t="shared" si="15"/>
        <v>0</v>
      </c>
      <c r="DF31" s="99">
        <f t="shared" si="16"/>
        <v>0</v>
      </c>
      <c r="DG31" s="101">
        <f t="shared" si="17"/>
        <v>0</v>
      </c>
      <c r="DH31" s="100">
        <v>0</v>
      </c>
      <c r="DI31" s="99">
        <f t="shared" si="18"/>
        <v>0</v>
      </c>
      <c r="DJ31" s="99">
        <f t="shared" si="19"/>
        <v>0</v>
      </c>
      <c r="DK31" s="101">
        <f t="shared" si="20"/>
        <v>0</v>
      </c>
      <c r="DM31" s="239">
        <f t="shared" si="90"/>
        <v>0</v>
      </c>
      <c r="DN31" s="240">
        <f t="shared" si="29"/>
        <v>0</v>
      </c>
      <c r="DO31" s="106">
        <f t="shared" si="21"/>
        <v>0</v>
      </c>
    </row>
    <row r="32" spans="1:119" x14ac:dyDescent="0.25">
      <c r="A32" s="75"/>
      <c r="B32" s="76"/>
      <c r="C32" s="76"/>
      <c r="D32" s="75"/>
      <c r="E32" s="75"/>
      <c r="F32" s="131">
        <f t="shared" si="22"/>
        <v>0</v>
      </c>
      <c r="G32" s="118">
        <f t="shared" si="23"/>
        <v>0</v>
      </c>
      <c r="H32" s="97">
        <v>0</v>
      </c>
      <c r="I32" s="99">
        <f t="shared" si="30"/>
        <v>0</v>
      </c>
      <c r="J32" s="99">
        <f t="shared" si="31"/>
        <v>0</v>
      </c>
      <c r="K32" s="119">
        <f t="shared" si="32"/>
        <v>0</v>
      </c>
      <c r="L32" s="98">
        <v>0</v>
      </c>
      <c r="M32" s="99">
        <f t="shared" si="33"/>
        <v>0</v>
      </c>
      <c r="N32" s="99">
        <f t="shared" si="34"/>
        <v>0</v>
      </c>
      <c r="O32" s="99">
        <f t="shared" si="35"/>
        <v>0</v>
      </c>
      <c r="P32" s="100">
        <v>0</v>
      </c>
      <c r="Q32" s="99">
        <f t="shared" si="36"/>
        <v>0</v>
      </c>
      <c r="R32" s="99">
        <f t="shared" si="37"/>
        <v>0</v>
      </c>
      <c r="S32" s="99">
        <f t="shared" si="38"/>
        <v>0</v>
      </c>
      <c r="T32" s="100">
        <v>0</v>
      </c>
      <c r="U32" s="99">
        <f t="shared" si="39"/>
        <v>0</v>
      </c>
      <c r="V32" s="99">
        <f t="shared" si="40"/>
        <v>0</v>
      </c>
      <c r="W32" s="99">
        <f t="shared" si="41"/>
        <v>0</v>
      </c>
      <c r="X32" s="100">
        <v>0</v>
      </c>
      <c r="Y32" s="99">
        <f t="shared" si="42"/>
        <v>0</v>
      </c>
      <c r="Z32" s="99">
        <f t="shared" si="43"/>
        <v>0</v>
      </c>
      <c r="AA32" s="99">
        <f t="shared" si="44"/>
        <v>0</v>
      </c>
      <c r="AB32" s="100">
        <v>0</v>
      </c>
      <c r="AC32" s="99">
        <f t="shared" si="45"/>
        <v>0</v>
      </c>
      <c r="AD32" s="99">
        <f t="shared" si="46"/>
        <v>0</v>
      </c>
      <c r="AE32" s="99">
        <f t="shared" si="47"/>
        <v>0</v>
      </c>
      <c r="AF32" s="100">
        <v>0</v>
      </c>
      <c r="AG32" s="99">
        <f t="shared" si="48"/>
        <v>0</v>
      </c>
      <c r="AH32" s="99">
        <f t="shared" si="49"/>
        <v>0</v>
      </c>
      <c r="AI32" s="101">
        <f t="shared" si="50"/>
        <v>0</v>
      </c>
      <c r="AJ32" s="100">
        <v>0</v>
      </c>
      <c r="AK32" s="99">
        <f t="shared" si="51"/>
        <v>0</v>
      </c>
      <c r="AL32" s="99">
        <f t="shared" si="52"/>
        <v>0</v>
      </c>
      <c r="AM32" s="101">
        <f t="shared" si="53"/>
        <v>0</v>
      </c>
      <c r="AN32" s="100">
        <v>0</v>
      </c>
      <c r="AO32" s="99">
        <f t="shared" si="54"/>
        <v>0</v>
      </c>
      <c r="AP32" s="99">
        <f t="shared" si="55"/>
        <v>0</v>
      </c>
      <c r="AQ32" s="101">
        <f t="shared" si="56"/>
        <v>0</v>
      </c>
      <c r="AR32" s="100">
        <v>0</v>
      </c>
      <c r="AS32" s="99">
        <f t="shared" si="57"/>
        <v>0</v>
      </c>
      <c r="AT32" s="99">
        <f t="shared" si="58"/>
        <v>0</v>
      </c>
      <c r="AU32" s="101">
        <f t="shared" si="59"/>
        <v>0</v>
      </c>
      <c r="AV32" s="100">
        <v>0</v>
      </c>
      <c r="AW32" s="99">
        <f t="shared" si="60"/>
        <v>0</v>
      </c>
      <c r="AX32" s="99">
        <f t="shared" si="61"/>
        <v>0</v>
      </c>
      <c r="AY32" s="101">
        <f t="shared" si="62"/>
        <v>0</v>
      </c>
      <c r="AZ32" s="100">
        <v>0</v>
      </c>
      <c r="BA32" s="99">
        <f t="shared" si="63"/>
        <v>0</v>
      </c>
      <c r="BB32" s="99">
        <f t="shared" si="64"/>
        <v>0</v>
      </c>
      <c r="BC32" s="101">
        <f t="shared" si="65"/>
        <v>0</v>
      </c>
      <c r="BD32" s="100">
        <v>0</v>
      </c>
      <c r="BE32" s="99">
        <f t="shared" si="66"/>
        <v>0</v>
      </c>
      <c r="BF32" s="99">
        <f t="shared" si="67"/>
        <v>0</v>
      </c>
      <c r="BG32" s="101">
        <f t="shared" si="68"/>
        <v>0</v>
      </c>
      <c r="BH32" s="100">
        <v>0</v>
      </c>
      <c r="BI32" s="99">
        <f t="shared" si="69"/>
        <v>0</v>
      </c>
      <c r="BJ32" s="99">
        <f t="shared" si="70"/>
        <v>0</v>
      </c>
      <c r="BK32" s="101">
        <f t="shared" si="71"/>
        <v>0</v>
      </c>
      <c r="BL32" s="100">
        <v>0</v>
      </c>
      <c r="BM32" s="99">
        <f t="shared" si="72"/>
        <v>0</v>
      </c>
      <c r="BN32" s="99">
        <f t="shared" si="73"/>
        <v>0</v>
      </c>
      <c r="BO32" s="101">
        <f t="shared" si="74"/>
        <v>0</v>
      </c>
      <c r="BP32" s="100">
        <v>0</v>
      </c>
      <c r="BQ32" s="99">
        <f t="shared" si="75"/>
        <v>0</v>
      </c>
      <c r="BR32" s="99">
        <f t="shared" si="76"/>
        <v>0</v>
      </c>
      <c r="BS32" s="101">
        <f t="shared" si="77"/>
        <v>0</v>
      </c>
      <c r="BT32" s="100">
        <v>0</v>
      </c>
      <c r="BU32" s="99">
        <f t="shared" si="78"/>
        <v>0</v>
      </c>
      <c r="BV32" s="99">
        <f t="shared" si="79"/>
        <v>0</v>
      </c>
      <c r="BW32" s="101">
        <f t="shared" si="80"/>
        <v>0</v>
      </c>
      <c r="BX32" s="100">
        <v>0</v>
      </c>
      <c r="BY32" s="99">
        <f t="shared" si="81"/>
        <v>0</v>
      </c>
      <c r="BZ32" s="99">
        <f t="shared" si="82"/>
        <v>0</v>
      </c>
      <c r="CA32" s="101">
        <f t="shared" si="83"/>
        <v>0</v>
      </c>
      <c r="CB32" s="100">
        <v>0</v>
      </c>
      <c r="CC32" s="99">
        <f t="shared" si="84"/>
        <v>0</v>
      </c>
      <c r="CD32" s="99">
        <f t="shared" si="85"/>
        <v>0</v>
      </c>
      <c r="CE32" s="101">
        <f t="shared" si="86"/>
        <v>0</v>
      </c>
      <c r="CF32" s="100">
        <v>0</v>
      </c>
      <c r="CG32" s="99">
        <f t="shared" si="87"/>
        <v>0</v>
      </c>
      <c r="CH32" s="99">
        <f t="shared" si="88"/>
        <v>0</v>
      </c>
      <c r="CI32" s="101">
        <f t="shared" si="89"/>
        <v>0</v>
      </c>
      <c r="CJ32" s="100">
        <v>0</v>
      </c>
      <c r="CK32" s="99">
        <f t="shared" si="24"/>
        <v>0</v>
      </c>
      <c r="CL32" s="99">
        <f t="shared" si="1"/>
        <v>0</v>
      </c>
      <c r="CM32" s="101">
        <f t="shared" si="2"/>
        <v>0</v>
      </c>
      <c r="CN32" s="100">
        <v>0</v>
      </c>
      <c r="CO32" s="99">
        <f t="shared" si="25"/>
        <v>0</v>
      </c>
      <c r="CP32" s="99">
        <f t="shared" si="4"/>
        <v>0</v>
      </c>
      <c r="CQ32" s="101">
        <f t="shared" si="5"/>
        <v>0</v>
      </c>
      <c r="CR32" s="100">
        <v>0</v>
      </c>
      <c r="CS32" s="99">
        <f t="shared" si="26"/>
        <v>0</v>
      </c>
      <c r="CT32" s="99">
        <f t="shared" si="7"/>
        <v>0</v>
      </c>
      <c r="CU32" s="101">
        <f t="shared" si="8"/>
        <v>0</v>
      </c>
      <c r="CV32" s="100">
        <v>0</v>
      </c>
      <c r="CW32" s="99">
        <f t="shared" si="27"/>
        <v>0</v>
      </c>
      <c r="CX32" s="99">
        <f t="shared" si="10"/>
        <v>0</v>
      </c>
      <c r="CY32" s="101">
        <f t="shared" si="11"/>
        <v>0</v>
      </c>
      <c r="CZ32" s="100">
        <v>0</v>
      </c>
      <c r="DA32" s="99">
        <f t="shared" si="28"/>
        <v>0</v>
      </c>
      <c r="DB32" s="99">
        <f t="shared" si="13"/>
        <v>0</v>
      </c>
      <c r="DC32" s="101">
        <f t="shared" si="14"/>
        <v>0</v>
      </c>
      <c r="DD32" s="100">
        <v>0</v>
      </c>
      <c r="DE32" s="99">
        <f t="shared" si="15"/>
        <v>0</v>
      </c>
      <c r="DF32" s="99">
        <f t="shared" si="16"/>
        <v>0</v>
      </c>
      <c r="DG32" s="101">
        <f t="shared" si="17"/>
        <v>0</v>
      </c>
      <c r="DH32" s="100">
        <v>0</v>
      </c>
      <c r="DI32" s="99">
        <f t="shared" si="18"/>
        <v>0</v>
      </c>
      <c r="DJ32" s="99">
        <f t="shared" si="19"/>
        <v>0</v>
      </c>
      <c r="DK32" s="101">
        <f t="shared" si="20"/>
        <v>0</v>
      </c>
      <c r="DM32" s="239">
        <f t="shared" si="90"/>
        <v>0</v>
      </c>
      <c r="DN32" s="240">
        <f t="shared" si="29"/>
        <v>0</v>
      </c>
      <c r="DO32" s="106">
        <f t="shared" si="21"/>
        <v>0</v>
      </c>
    </row>
    <row r="33" spans="1:119" x14ac:dyDescent="0.25">
      <c r="A33" s="75"/>
      <c r="B33" s="76"/>
      <c r="C33" s="76"/>
      <c r="D33" s="75"/>
      <c r="E33" s="75"/>
      <c r="F33" s="131">
        <f t="shared" si="22"/>
        <v>0</v>
      </c>
      <c r="G33" s="118">
        <f t="shared" si="23"/>
        <v>0</v>
      </c>
      <c r="H33" s="97">
        <v>0</v>
      </c>
      <c r="I33" s="99">
        <f t="shared" si="30"/>
        <v>0</v>
      </c>
      <c r="J33" s="99">
        <f t="shared" si="31"/>
        <v>0</v>
      </c>
      <c r="K33" s="119">
        <f t="shared" si="32"/>
        <v>0</v>
      </c>
      <c r="L33" s="98">
        <v>0</v>
      </c>
      <c r="M33" s="99">
        <f t="shared" si="33"/>
        <v>0</v>
      </c>
      <c r="N33" s="99">
        <f t="shared" si="34"/>
        <v>0</v>
      </c>
      <c r="O33" s="99">
        <f t="shared" si="35"/>
        <v>0</v>
      </c>
      <c r="P33" s="100">
        <v>0</v>
      </c>
      <c r="Q33" s="99">
        <f t="shared" si="36"/>
        <v>0</v>
      </c>
      <c r="R33" s="99">
        <f t="shared" si="37"/>
        <v>0</v>
      </c>
      <c r="S33" s="99">
        <f t="shared" si="38"/>
        <v>0</v>
      </c>
      <c r="T33" s="100">
        <v>0</v>
      </c>
      <c r="U33" s="99">
        <f t="shared" si="39"/>
        <v>0</v>
      </c>
      <c r="V33" s="99">
        <f t="shared" si="40"/>
        <v>0</v>
      </c>
      <c r="W33" s="99">
        <f t="shared" si="41"/>
        <v>0</v>
      </c>
      <c r="X33" s="100">
        <v>0</v>
      </c>
      <c r="Y33" s="99">
        <f t="shared" si="42"/>
        <v>0</v>
      </c>
      <c r="Z33" s="99">
        <f t="shared" si="43"/>
        <v>0</v>
      </c>
      <c r="AA33" s="99">
        <f t="shared" si="44"/>
        <v>0</v>
      </c>
      <c r="AB33" s="100">
        <v>0</v>
      </c>
      <c r="AC33" s="99">
        <f t="shared" si="45"/>
        <v>0</v>
      </c>
      <c r="AD33" s="99">
        <f t="shared" si="46"/>
        <v>0</v>
      </c>
      <c r="AE33" s="99">
        <f t="shared" si="47"/>
        <v>0</v>
      </c>
      <c r="AF33" s="100">
        <v>0</v>
      </c>
      <c r="AG33" s="99">
        <f t="shared" si="48"/>
        <v>0</v>
      </c>
      <c r="AH33" s="99">
        <f t="shared" si="49"/>
        <v>0</v>
      </c>
      <c r="AI33" s="101">
        <f t="shared" si="50"/>
        <v>0</v>
      </c>
      <c r="AJ33" s="100">
        <v>0</v>
      </c>
      <c r="AK33" s="99">
        <f t="shared" si="51"/>
        <v>0</v>
      </c>
      <c r="AL33" s="99">
        <f t="shared" si="52"/>
        <v>0</v>
      </c>
      <c r="AM33" s="101">
        <f t="shared" si="53"/>
        <v>0</v>
      </c>
      <c r="AN33" s="100">
        <v>0</v>
      </c>
      <c r="AO33" s="99">
        <f t="shared" si="54"/>
        <v>0</v>
      </c>
      <c r="AP33" s="99">
        <f t="shared" si="55"/>
        <v>0</v>
      </c>
      <c r="AQ33" s="101">
        <f t="shared" si="56"/>
        <v>0</v>
      </c>
      <c r="AR33" s="100">
        <v>0</v>
      </c>
      <c r="AS33" s="99">
        <f t="shared" si="57"/>
        <v>0</v>
      </c>
      <c r="AT33" s="99">
        <f t="shared" si="58"/>
        <v>0</v>
      </c>
      <c r="AU33" s="101">
        <f t="shared" si="59"/>
        <v>0</v>
      </c>
      <c r="AV33" s="100">
        <v>0</v>
      </c>
      <c r="AW33" s="99">
        <f t="shared" si="60"/>
        <v>0</v>
      </c>
      <c r="AX33" s="99">
        <f t="shared" si="61"/>
        <v>0</v>
      </c>
      <c r="AY33" s="101">
        <f t="shared" si="62"/>
        <v>0</v>
      </c>
      <c r="AZ33" s="100">
        <v>0</v>
      </c>
      <c r="BA33" s="99">
        <f t="shared" si="63"/>
        <v>0</v>
      </c>
      <c r="BB33" s="99">
        <f t="shared" si="64"/>
        <v>0</v>
      </c>
      <c r="BC33" s="101">
        <f t="shared" si="65"/>
        <v>0</v>
      </c>
      <c r="BD33" s="100">
        <v>0</v>
      </c>
      <c r="BE33" s="99">
        <f t="shared" si="66"/>
        <v>0</v>
      </c>
      <c r="BF33" s="99">
        <f t="shared" si="67"/>
        <v>0</v>
      </c>
      <c r="BG33" s="101">
        <f t="shared" si="68"/>
        <v>0</v>
      </c>
      <c r="BH33" s="100">
        <v>0</v>
      </c>
      <c r="BI33" s="99">
        <f t="shared" si="69"/>
        <v>0</v>
      </c>
      <c r="BJ33" s="99">
        <f t="shared" si="70"/>
        <v>0</v>
      </c>
      <c r="BK33" s="101">
        <f t="shared" si="71"/>
        <v>0</v>
      </c>
      <c r="BL33" s="100">
        <v>0</v>
      </c>
      <c r="BM33" s="99">
        <f t="shared" si="72"/>
        <v>0</v>
      </c>
      <c r="BN33" s="99">
        <f t="shared" si="73"/>
        <v>0</v>
      </c>
      <c r="BO33" s="101">
        <f t="shared" si="74"/>
        <v>0</v>
      </c>
      <c r="BP33" s="100">
        <v>0</v>
      </c>
      <c r="BQ33" s="99">
        <f t="shared" si="75"/>
        <v>0</v>
      </c>
      <c r="BR33" s="99">
        <f t="shared" si="76"/>
        <v>0</v>
      </c>
      <c r="BS33" s="101">
        <f t="shared" si="77"/>
        <v>0</v>
      </c>
      <c r="BT33" s="100">
        <v>0</v>
      </c>
      <c r="BU33" s="99">
        <f t="shared" si="78"/>
        <v>0</v>
      </c>
      <c r="BV33" s="99">
        <f t="shared" si="79"/>
        <v>0</v>
      </c>
      <c r="BW33" s="101">
        <f t="shared" si="80"/>
        <v>0</v>
      </c>
      <c r="BX33" s="100">
        <v>0</v>
      </c>
      <c r="BY33" s="99">
        <f t="shared" si="81"/>
        <v>0</v>
      </c>
      <c r="BZ33" s="99">
        <f t="shared" si="82"/>
        <v>0</v>
      </c>
      <c r="CA33" s="101">
        <f t="shared" si="83"/>
        <v>0</v>
      </c>
      <c r="CB33" s="100">
        <v>0</v>
      </c>
      <c r="CC33" s="99">
        <f t="shared" si="84"/>
        <v>0</v>
      </c>
      <c r="CD33" s="99">
        <f t="shared" si="85"/>
        <v>0</v>
      </c>
      <c r="CE33" s="101">
        <f t="shared" si="86"/>
        <v>0</v>
      </c>
      <c r="CF33" s="100">
        <v>0</v>
      </c>
      <c r="CG33" s="99">
        <f t="shared" si="87"/>
        <v>0</v>
      </c>
      <c r="CH33" s="99">
        <f t="shared" si="88"/>
        <v>0</v>
      </c>
      <c r="CI33" s="101">
        <f t="shared" si="89"/>
        <v>0</v>
      </c>
      <c r="CJ33" s="100">
        <v>0</v>
      </c>
      <c r="CK33" s="99">
        <f t="shared" si="24"/>
        <v>0</v>
      </c>
      <c r="CL33" s="99">
        <f t="shared" si="1"/>
        <v>0</v>
      </c>
      <c r="CM33" s="101">
        <f t="shared" si="2"/>
        <v>0</v>
      </c>
      <c r="CN33" s="100">
        <v>0</v>
      </c>
      <c r="CO33" s="99">
        <f t="shared" si="25"/>
        <v>0</v>
      </c>
      <c r="CP33" s="99">
        <f t="shared" si="4"/>
        <v>0</v>
      </c>
      <c r="CQ33" s="101">
        <f t="shared" si="5"/>
        <v>0</v>
      </c>
      <c r="CR33" s="100">
        <v>0</v>
      </c>
      <c r="CS33" s="99">
        <f t="shared" si="26"/>
        <v>0</v>
      </c>
      <c r="CT33" s="99">
        <f t="shared" si="7"/>
        <v>0</v>
      </c>
      <c r="CU33" s="101">
        <f t="shared" si="8"/>
        <v>0</v>
      </c>
      <c r="CV33" s="100">
        <v>0</v>
      </c>
      <c r="CW33" s="99">
        <f t="shared" si="27"/>
        <v>0</v>
      </c>
      <c r="CX33" s="99">
        <f t="shared" si="10"/>
        <v>0</v>
      </c>
      <c r="CY33" s="101">
        <f t="shared" si="11"/>
        <v>0</v>
      </c>
      <c r="CZ33" s="100">
        <v>0</v>
      </c>
      <c r="DA33" s="99">
        <f t="shared" si="28"/>
        <v>0</v>
      </c>
      <c r="DB33" s="99">
        <f t="shared" si="13"/>
        <v>0</v>
      </c>
      <c r="DC33" s="101">
        <f t="shared" si="14"/>
        <v>0</v>
      </c>
      <c r="DD33" s="100">
        <v>0</v>
      </c>
      <c r="DE33" s="99">
        <f t="shared" si="15"/>
        <v>0</v>
      </c>
      <c r="DF33" s="99">
        <f t="shared" si="16"/>
        <v>0</v>
      </c>
      <c r="DG33" s="101">
        <f t="shared" si="17"/>
        <v>0</v>
      </c>
      <c r="DH33" s="100">
        <v>0</v>
      </c>
      <c r="DI33" s="99">
        <f t="shared" si="18"/>
        <v>0</v>
      </c>
      <c r="DJ33" s="99">
        <f t="shared" si="19"/>
        <v>0</v>
      </c>
      <c r="DK33" s="101">
        <f t="shared" si="20"/>
        <v>0</v>
      </c>
      <c r="DM33" s="239">
        <f t="shared" si="90"/>
        <v>0</v>
      </c>
      <c r="DN33" s="240">
        <f t="shared" si="29"/>
        <v>0</v>
      </c>
      <c r="DO33" s="106">
        <f t="shared" si="21"/>
        <v>0</v>
      </c>
    </row>
    <row r="34" spans="1:119" x14ac:dyDescent="0.25">
      <c r="A34" s="75"/>
      <c r="B34" s="76"/>
      <c r="C34" s="76"/>
      <c r="D34" s="75"/>
      <c r="E34" s="75"/>
      <c r="F34" s="131">
        <f t="shared" si="22"/>
        <v>0</v>
      </c>
      <c r="G34" s="118">
        <f t="shared" si="23"/>
        <v>0</v>
      </c>
      <c r="H34" s="97">
        <v>0</v>
      </c>
      <c r="I34" s="99">
        <f t="shared" si="30"/>
        <v>0</v>
      </c>
      <c r="J34" s="99">
        <f t="shared" si="31"/>
        <v>0</v>
      </c>
      <c r="K34" s="119">
        <f t="shared" si="32"/>
        <v>0</v>
      </c>
      <c r="L34" s="98">
        <v>0</v>
      </c>
      <c r="M34" s="99">
        <f t="shared" si="33"/>
        <v>0</v>
      </c>
      <c r="N34" s="99">
        <f t="shared" si="34"/>
        <v>0</v>
      </c>
      <c r="O34" s="99">
        <f t="shared" si="35"/>
        <v>0</v>
      </c>
      <c r="P34" s="100">
        <v>0</v>
      </c>
      <c r="Q34" s="99">
        <f t="shared" si="36"/>
        <v>0</v>
      </c>
      <c r="R34" s="99">
        <f t="shared" si="37"/>
        <v>0</v>
      </c>
      <c r="S34" s="99">
        <f t="shared" si="38"/>
        <v>0</v>
      </c>
      <c r="T34" s="100">
        <v>0</v>
      </c>
      <c r="U34" s="99">
        <f t="shared" si="39"/>
        <v>0</v>
      </c>
      <c r="V34" s="99">
        <f t="shared" si="40"/>
        <v>0</v>
      </c>
      <c r="W34" s="99">
        <f t="shared" si="41"/>
        <v>0</v>
      </c>
      <c r="X34" s="100">
        <v>0</v>
      </c>
      <c r="Y34" s="99">
        <f t="shared" si="42"/>
        <v>0</v>
      </c>
      <c r="Z34" s="99">
        <f t="shared" si="43"/>
        <v>0</v>
      </c>
      <c r="AA34" s="99">
        <f t="shared" si="44"/>
        <v>0</v>
      </c>
      <c r="AB34" s="100">
        <v>0</v>
      </c>
      <c r="AC34" s="99">
        <f t="shared" si="45"/>
        <v>0</v>
      </c>
      <c r="AD34" s="99">
        <f t="shared" si="46"/>
        <v>0</v>
      </c>
      <c r="AE34" s="99">
        <f t="shared" si="47"/>
        <v>0</v>
      </c>
      <c r="AF34" s="100">
        <v>0</v>
      </c>
      <c r="AG34" s="99">
        <f t="shared" si="48"/>
        <v>0</v>
      </c>
      <c r="AH34" s="99">
        <f t="shared" si="49"/>
        <v>0</v>
      </c>
      <c r="AI34" s="101">
        <f t="shared" si="50"/>
        <v>0</v>
      </c>
      <c r="AJ34" s="100">
        <v>0</v>
      </c>
      <c r="AK34" s="99">
        <f t="shared" si="51"/>
        <v>0</v>
      </c>
      <c r="AL34" s="99">
        <f t="shared" si="52"/>
        <v>0</v>
      </c>
      <c r="AM34" s="101">
        <f t="shared" si="53"/>
        <v>0</v>
      </c>
      <c r="AN34" s="100">
        <v>0</v>
      </c>
      <c r="AO34" s="99">
        <f t="shared" si="54"/>
        <v>0</v>
      </c>
      <c r="AP34" s="99">
        <f t="shared" si="55"/>
        <v>0</v>
      </c>
      <c r="AQ34" s="101">
        <f t="shared" si="56"/>
        <v>0</v>
      </c>
      <c r="AR34" s="100">
        <v>0</v>
      </c>
      <c r="AS34" s="99">
        <f t="shared" si="57"/>
        <v>0</v>
      </c>
      <c r="AT34" s="99">
        <f t="shared" si="58"/>
        <v>0</v>
      </c>
      <c r="AU34" s="101">
        <f t="shared" si="59"/>
        <v>0</v>
      </c>
      <c r="AV34" s="100">
        <v>0</v>
      </c>
      <c r="AW34" s="99">
        <f t="shared" si="60"/>
        <v>0</v>
      </c>
      <c r="AX34" s="99">
        <f t="shared" si="61"/>
        <v>0</v>
      </c>
      <c r="AY34" s="101">
        <f t="shared" si="62"/>
        <v>0</v>
      </c>
      <c r="AZ34" s="100">
        <v>0</v>
      </c>
      <c r="BA34" s="99">
        <f t="shared" si="63"/>
        <v>0</v>
      </c>
      <c r="BB34" s="99">
        <f t="shared" si="64"/>
        <v>0</v>
      </c>
      <c r="BC34" s="101">
        <f t="shared" si="65"/>
        <v>0</v>
      </c>
      <c r="BD34" s="100">
        <v>0</v>
      </c>
      <c r="BE34" s="99">
        <f t="shared" si="66"/>
        <v>0</v>
      </c>
      <c r="BF34" s="99">
        <f t="shared" si="67"/>
        <v>0</v>
      </c>
      <c r="BG34" s="101">
        <f t="shared" si="68"/>
        <v>0</v>
      </c>
      <c r="BH34" s="100">
        <v>0</v>
      </c>
      <c r="BI34" s="99">
        <f t="shared" si="69"/>
        <v>0</v>
      </c>
      <c r="BJ34" s="99">
        <f t="shared" si="70"/>
        <v>0</v>
      </c>
      <c r="BK34" s="101">
        <f t="shared" si="71"/>
        <v>0</v>
      </c>
      <c r="BL34" s="100">
        <v>0</v>
      </c>
      <c r="BM34" s="99">
        <f t="shared" si="72"/>
        <v>0</v>
      </c>
      <c r="BN34" s="99">
        <f t="shared" si="73"/>
        <v>0</v>
      </c>
      <c r="BO34" s="101">
        <f t="shared" si="74"/>
        <v>0</v>
      </c>
      <c r="BP34" s="100">
        <v>0</v>
      </c>
      <c r="BQ34" s="99">
        <f t="shared" si="75"/>
        <v>0</v>
      </c>
      <c r="BR34" s="99">
        <f t="shared" si="76"/>
        <v>0</v>
      </c>
      <c r="BS34" s="101">
        <f t="shared" si="77"/>
        <v>0</v>
      </c>
      <c r="BT34" s="100">
        <v>0</v>
      </c>
      <c r="BU34" s="99">
        <f t="shared" si="78"/>
        <v>0</v>
      </c>
      <c r="BV34" s="99">
        <f t="shared" si="79"/>
        <v>0</v>
      </c>
      <c r="BW34" s="101">
        <f t="shared" si="80"/>
        <v>0</v>
      </c>
      <c r="BX34" s="100">
        <v>0</v>
      </c>
      <c r="BY34" s="99">
        <f t="shared" si="81"/>
        <v>0</v>
      </c>
      <c r="BZ34" s="99">
        <f t="shared" si="82"/>
        <v>0</v>
      </c>
      <c r="CA34" s="101">
        <f t="shared" si="83"/>
        <v>0</v>
      </c>
      <c r="CB34" s="100">
        <v>0</v>
      </c>
      <c r="CC34" s="99">
        <f t="shared" si="84"/>
        <v>0</v>
      </c>
      <c r="CD34" s="99">
        <f t="shared" si="85"/>
        <v>0</v>
      </c>
      <c r="CE34" s="101">
        <f t="shared" si="86"/>
        <v>0</v>
      </c>
      <c r="CF34" s="100">
        <v>0</v>
      </c>
      <c r="CG34" s="99">
        <f t="shared" si="87"/>
        <v>0</v>
      </c>
      <c r="CH34" s="99">
        <f t="shared" si="88"/>
        <v>0</v>
      </c>
      <c r="CI34" s="101">
        <f t="shared" si="89"/>
        <v>0</v>
      </c>
      <c r="CJ34" s="100">
        <v>0</v>
      </c>
      <c r="CK34" s="99">
        <f t="shared" si="24"/>
        <v>0</v>
      </c>
      <c r="CL34" s="99">
        <f t="shared" si="1"/>
        <v>0</v>
      </c>
      <c r="CM34" s="101">
        <f t="shared" si="2"/>
        <v>0</v>
      </c>
      <c r="CN34" s="100">
        <v>0</v>
      </c>
      <c r="CO34" s="99">
        <f t="shared" si="25"/>
        <v>0</v>
      </c>
      <c r="CP34" s="99">
        <f t="shared" si="4"/>
        <v>0</v>
      </c>
      <c r="CQ34" s="101">
        <f t="shared" si="5"/>
        <v>0</v>
      </c>
      <c r="CR34" s="100">
        <v>0</v>
      </c>
      <c r="CS34" s="99">
        <f t="shared" si="26"/>
        <v>0</v>
      </c>
      <c r="CT34" s="99">
        <f t="shared" si="7"/>
        <v>0</v>
      </c>
      <c r="CU34" s="101">
        <f t="shared" si="8"/>
        <v>0</v>
      </c>
      <c r="CV34" s="100">
        <v>0</v>
      </c>
      <c r="CW34" s="99">
        <f t="shared" si="27"/>
        <v>0</v>
      </c>
      <c r="CX34" s="99">
        <f t="shared" si="10"/>
        <v>0</v>
      </c>
      <c r="CY34" s="101">
        <f t="shared" si="11"/>
        <v>0</v>
      </c>
      <c r="CZ34" s="100">
        <v>0</v>
      </c>
      <c r="DA34" s="99">
        <f t="shared" si="28"/>
        <v>0</v>
      </c>
      <c r="DB34" s="99">
        <f t="shared" si="13"/>
        <v>0</v>
      </c>
      <c r="DC34" s="101">
        <f t="shared" si="14"/>
        <v>0</v>
      </c>
      <c r="DD34" s="100">
        <v>0</v>
      </c>
      <c r="DE34" s="99">
        <f t="shared" si="15"/>
        <v>0</v>
      </c>
      <c r="DF34" s="99">
        <f t="shared" si="16"/>
        <v>0</v>
      </c>
      <c r="DG34" s="101">
        <f t="shared" si="17"/>
        <v>0</v>
      </c>
      <c r="DH34" s="100">
        <v>0</v>
      </c>
      <c r="DI34" s="99">
        <f t="shared" si="18"/>
        <v>0</v>
      </c>
      <c r="DJ34" s="99">
        <f t="shared" si="19"/>
        <v>0</v>
      </c>
      <c r="DK34" s="101">
        <f t="shared" si="20"/>
        <v>0</v>
      </c>
      <c r="DM34" s="239">
        <f t="shared" si="90"/>
        <v>0</v>
      </c>
      <c r="DN34" s="240">
        <f t="shared" si="29"/>
        <v>0</v>
      </c>
      <c r="DO34" s="106">
        <f t="shared" si="21"/>
        <v>0</v>
      </c>
    </row>
    <row r="35" spans="1:119" ht="14.45" customHeight="1" x14ac:dyDescent="0.25">
      <c r="A35" s="75"/>
      <c r="B35" s="76"/>
      <c r="C35" s="76"/>
      <c r="D35" s="75"/>
      <c r="E35" s="75"/>
      <c r="F35" s="131">
        <f t="shared" si="22"/>
        <v>0</v>
      </c>
      <c r="G35" s="118">
        <f t="shared" si="23"/>
        <v>0</v>
      </c>
      <c r="H35" s="97">
        <v>0</v>
      </c>
      <c r="I35" s="99">
        <f t="shared" si="30"/>
        <v>0</v>
      </c>
      <c r="J35" s="99">
        <f t="shared" si="31"/>
        <v>0</v>
      </c>
      <c r="K35" s="119">
        <f t="shared" si="32"/>
        <v>0</v>
      </c>
      <c r="L35" s="98">
        <v>0</v>
      </c>
      <c r="M35" s="99">
        <f t="shared" si="33"/>
        <v>0</v>
      </c>
      <c r="N35" s="99">
        <f t="shared" si="34"/>
        <v>0</v>
      </c>
      <c r="O35" s="99">
        <f t="shared" si="35"/>
        <v>0</v>
      </c>
      <c r="P35" s="100">
        <v>0</v>
      </c>
      <c r="Q35" s="99">
        <f t="shared" si="36"/>
        <v>0</v>
      </c>
      <c r="R35" s="99">
        <f t="shared" si="37"/>
        <v>0</v>
      </c>
      <c r="S35" s="99">
        <f t="shared" si="38"/>
        <v>0</v>
      </c>
      <c r="T35" s="100">
        <v>0</v>
      </c>
      <c r="U35" s="99">
        <f t="shared" si="39"/>
        <v>0</v>
      </c>
      <c r="V35" s="99">
        <f t="shared" si="40"/>
        <v>0</v>
      </c>
      <c r="W35" s="99">
        <f t="shared" si="41"/>
        <v>0</v>
      </c>
      <c r="X35" s="100">
        <v>0</v>
      </c>
      <c r="Y35" s="99">
        <f t="shared" si="42"/>
        <v>0</v>
      </c>
      <c r="Z35" s="99">
        <f t="shared" si="43"/>
        <v>0</v>
      </c>
      <c r="AA35" s="99">
        <f t="shared" si="44"/>
        <v>0</v>
      </c>
      <c r="AB35" s="100">
        <v>0</v>
      </c>
      <c r="AC35" s="99">
        <f t="shared" si="45"/>
        <v>0</v>
      </c>
      <c r="AD35" s="99">
        <f t="shared" si="46"/>
        <v>0</v>
      </c>
      <c r="AE35" s="99">
        <f t="shared" si="47"/>
        <v>0</v>
      </c>
      <c r="AF35" s="100">
        <v>0</v>
      </c>
      <c r="AG35" s="99">
        <f t="shared" si="48"/>
        <v>0</v>
      </c>
      <c r="AH35" s="99">
        <f t="shared" si="49"/>
        <v>0</v>
      </c>
      <c r="AI35" s="101">
        <f t="shared" si="50"/>
        <v>0</v>
      </c>
      <c r="AJ35" s="100">
        <v>0</v>
      </c>
      <c r="AK35" s="99">
        <f t="shared" si="51"/>
        <v>0</v>
      </c>
      <c r="AL35" s="99">
        <f t="shared" si="52"/>
        <v>0</v>
      </c>
      <c r="AM35" s="101">
        <f t="shared" si="53"/>
        <v>0</v>
      </c>
      <c r="AN35" s="100">
        <v>0</v>
      </c>
      <c r="AO35" s="99">
        <f t="shared" si="54"/>
        <v>0</v>
      </c>
      <c r="AP35" s="99">
        <f t="shared" si="55"/>
        <v>0</v>
      </c>
      <c r="AQ35" s="101">
        <f t="shared" si="56"/>
        <v>0</v>
      </c>
      <c r="AR35" s="100">
        <v>0</v>
      </c>
      <c r="AS35" s="99">
        <f t="shared" si="57"/>
        <v>0</v>
      </c>
      <c r="AT35" s="99">
        <f t="shared" si="58"/>
        <v>0</v>
      </c>
      <c r="AU35" s="101">
        <f t="shared" si="59"/>
        <v>0</v>
      </c>
      <c r="AV35" s="100">
        <v>0</v>
      </c>
      <c r="AW35" s="99">
        <f t="shared" si="60"/>
        <v>0</v>
      </c>
      <c r="AX35" s="99">
        <f t="shared" si="61"/>
        <v>0</v>
      </c>
      <c r="AY35" s="101">
        <f t="shared" si="62"/>
        <v>0</v>
      </c>
      <c r="AZ35" s="100">
        <v>0</v>
      </c>
      <c r="BA35" s="99">
        <f t="shared" si="63"/>
        <v>0</v>
      </c>
      <c r="BB35" s="99">
        <f t="shared" si="64"/>
        <v>0</v>
      </c>
      <c r="BC35" s="101">
        <f t="shared" si="65"/>
        <v>0</v>
      </c>
      <c r="BD35" s="100">
        <v>0</v>
      </c>
      <c r="BE35" s="99">
        <f t="shared" si="66"/>
        <v>0</v>
      </c>
      <c r="BF35" s="99">
        <f t="shared" si="67"/>
        <v>0</v>
      </c>
      <c r="BG35" s="101">
        <f t="shared" si="68"/>
        <v>0</v>
      </c>
      <c r="BH35" s="100">
        <v>0</v>
      </c>
      <c r="BI35" s="99">
        <f t="shared" si="69"/>
        <v>0</v>
      </c>
      <c r="BJ35" s="99">
        <f t="shared" si="70"/>
        <v>0</v>
      </c>
      <c r="BK35" s="101">
        <f t="shared" si="71"/>
        <v>0</v>
      </c>
      <c r="BL35" s="100">
        <v>0</v>
      </c>
      <c r="BM35" s="99">
        <f t="shared" si="72"/>
        <v>0</v>
      </c>
      <c r="BN35" s="99">
        <f t="shared" si="73"/>
        <v>0</v>
      </c>
      <c r="BO35" s="101">
        <f t="shared" si="74"/>
        <v>0</v>
      </c>
      <c r="BP35" s="100">
        <v>0</v>
      </c>
      <c r="BQ35" s="99">
        <f t="shared" si="75"/>
        <v>0</v>
      </c>
      <c r="BR35" s="99">
        <f t="shared" si="76"/>
        <v>0</v>
      </c>
      <c r="BS35" s="101">
        <f t="shared" si="77"/>
        <v>0</v>
      </c>
      <c r="BT35" s="100">
        <v>0</v>
      </c>
      <c r="BU35" s="99">
        <f t="shared" si="78"/>
        <v>0</v>
      </c>
      <c r="BV35" s="99">
        <f t="shared" si="79"/>
        <v>0</v>
      </c>
      <c r="BW35" s="101">
        <f t="shared" si="80"/>
        <v>0</v>
      </c>
      <c r="BX35" s="100">
        <v>0</v>
      </c>
      <c r="BY35" s="99">
        <f t="shared" si="81"/>
        <v>0</v>
      </c>
      <c r="BZ35" s="99">
        <f t="shared" si="82"/>
        <v>0</v>
      </c>
      <c r="CA35" s="101">
        <f t="shared" si="83"/>
        <v>0</v>
      </c>
      <c r="CB35" s="100">
        <v>0</v>
      </c>
      <c r="CC35" s="99">
        <f t="shared" si="84"/>
        <v>0</v>
      </c>
      <c r="CD35" s="99">
        <f t="shared" si="85"/>
        <v>0</v>
      </c>
      <c r="CE35" s="101">
        <f t="shared" si="86"/>
        <v>0</v>
      </c>
      <c r="CF35" s="100">
        <v>0</v>
      </c>
      <c r="CG35" s="99">
        <f t="shared" si="87"/>
        <v>0</v>
      </c>
      <c r="CH35" s="99">
        <f t="shared" si="88"/>
        <v>0</v>
      </c>
      <c r="CI35" s="101">
        <f t="shared" si="89"/>
        <v>0</v>
      </c>
      <c r="CJ35" s="100">
        <v>0</v>
      </c>
      <c r="CK35" s="99">
        <f t="shared" si="24"/>
        <v>0</v>
      </c>
      <c r="CL35" s="99">
        <f t="shared" si="1"/>
        <v>0</v>
      </c>
      <c r="CM35" s="101">
        <f t="shared" si="2"/>
        <v>0</v>
      </c>
      <c r="CN35" s="100">
        <v>0</v>
      </c>
      <c r="CO35" s="99">
        <f t="shared" si="25"/>
        <v>0</v>
      </c>
      <c r="CP35" s="99">
        <f t="shared" si="4"/>
        <v>0</v>
      </c>
      <c r="CQ35" s="101">
        <f t="shared" si="5"/>
        <v>0</v>
      </c>
      <c r="CR35" s="100">
        <v>0</v>
      </c>
      <c r="CS35" s="99">
        <f t="shared" si="26"/>
        <v>0</v>
      </c>
      <c r="CT35" s="99">
        <f t="shared" si="7"/>
        <v>0</v>
      </c>
      <c r="CU35" s="101">
        <f t="shared" si="8"/>
        <v>0</v>
      </c>
      <c r="CV35" s="100">
        <v>0</v>
      </c>
      <c r="CW35" s="99">
        <f t="shared" si="27"/>
        <v>0</v>
      </c>
      <c r="CX35" s="99">
        <f t="shared" si="10"/>
        <v>0</v>
      </c>
      <c r="CY35" s="101">
        <f t="shared" si="11"/>
        <v>0</v>
      </c>
      <c r="CZ35" s="100">
        <v>0</v>
      </c>
      <c r="DA35" s="99">
        <f t="shared" si="28"/>
        <v>0</v>
      </c>
      <c r="DB35" s="99">
        <f t="shared" si="13"/>
        <v>0</v>
      </c>
      <c r="DC35" s="101">
        <f t="shared" si="14"/>
        <v>0</v>
      </c>
      <c r="DD35" s="100">
        <v>0</v>
      </c>
      <c r="DE35" s="99">
        <f t="shared" si="15"/>
        <v>0</v>
      </c>
      <c r="DF35" s="99">
        <f t="shared" si="16"/>
        <v>0</v>
      </c>
      <c r="DG35" s="101">
        <f t="shared" si="17"/>
        <v>0</v>
      </c>
      <c r="DH35" s="100">
        <v>0</v>
      </c>
      <c r="DI35" s="99">
        <f t="shared" si="18"/>
        <v>0</v>
      </c>
      <c r="DJ35" s="99">
        <f t="shared" si="19"/>
        <v>0</v>
      </c>
      <c r="DK35" s="101">
        <f t="shared" si="20"/>
        <v>0</v>
      </c>
      <c r="DM35" s="239">
        <f t="shared" si="90"/>
        <v>0</v>
      </c>
      <c r="DN35" s="240">
        <f t="shared" si="29"/>
        <v>0</v>
      </c>
      <c r="DO35" s="106">
        <f t="shared" si="21"/>
        <v>0</v>
      </c>
    </row>
    <row r="36" spans="1:119" ht="14.45" customHeight="1" x14ac:dyDescent="0.25">
      <c r="A36" s="75"/>
      <c r="B36" s="76"/>
      <c r="C36" s="76"/>
      <c r="D36" s="75"/>
      <c r="E36" s="75"/>
      <c r="F36" s="131">
        <f t="shared" si="22"/>
        <v>0</v>
      </c>
      <c r="G36" s="118">
        <f t="shared" si="23"/>
        <v>0</v>
      </c>
      <c r="H36" s="97">
        <v>0</v>
      </c>
      <c r="I36" s="99">
        <f t="shared" si="30"/>
        <v>0</v>
      </c>
      <c r="J36" s="99">
        <f t="shared" si="31"/>
        <v>0</v>
      </c>
      <c r="K36" s="119">
        <f t="shared" si="32"/>
        <v>0</v>
      </c>
      <c r="L36" s="98">
        <v>0</v>
      </c>
      <c r="M36" s="99">
        <f t="shared" si="33"/>
        <v>0</v>
      </c>
      <c r="N36" s="99">
        <f t="shared" si="34"/>
        <v>0</v>
      </c>
      <c r="O36" s="99">
        <f t="shared" si="35"/>
        <v>0</v>
      </c>
      <c r="P36" s="100">
        <v>0</v>
      </c>
      <c r="Q36" s="99">
        <f t="shared" si="36"/>
        <v>0</v>
      </c>
      <c r="R36" s="99">
        <f t="shared" si="37"/>
        <v>0</v>
      </c>
      <c r="S36" s="99">
        <f t="shared" si="38"/>
        <v>0</v>
      </c>
      <c r="T36" s="100">
        <v>0</v>
      </c>
      <c r="U36" s="99">
        <f t="shared" si="39"/>
        <v>0</v>
      </c>
      <c r="V36" s="99">
        <f t="shared" si="40"/>
        <v>0</v>
      </c>
      <c r="W36" s="99">
        <f t="shared" si="41"/>
        <v>0</v>
      </c>
      <c r="X36" s="100">
        <v>0</v>
      </c>
      <c r="Y36" s="99">
        <f t="shared" si="42"/>
        <v>0</v>
      </c>
      <c r="Z36" s="99">
        <f t="shared" si="43"/>
        <v>0</v>
      </c>
      <c r="AA36" s="99">
        <f t="shared" si="44"/>
        <v>0</v>
      </c>
      <c r="AB36" s="100">
        <v>0</v>
      </c>
      <c r="AC36" s="99">
        <f t="shared" si="45"/>
        <v>0</v>
      </c>
      <c r="AD36" s="99">
        <f t="shared" si="46"/>
        <v>0</v>
      </c>
      <c r="AE36" s="99">
        <f t="shared" si="47"/>
        <v>0</v>
      </c>
      <c r="AF36" s="100">
        <v>0</v>
      </c>
      <c r="AG36" s="99">
        <f t="shared" si="48"/>
        <v>0</v>
      </c>
      <c r="AH36" s="99">
        <f t="shared" si="49"/>
        <v>0</v>
      </c>
      <c r="AI36" s="101">
        <f t="shared" si="50"/>
        <v>0</v>
      </c>
      <c r="AJ36" s="100">
        <v>0</v>
      </c>
      <c r="AK36" s="99">
        <f t="shared" si="51"/>
        <v>0</v>
      </c>
      <c r="AL36" s="99">
        <f t="shared" si="52"/>
        <v>0</v>
      </c>
      <c r="AM36" s="101">
        <f t="shared" si="53"/>
        <v>0</v>
      </c>
      <c r="AN36" s="100">
        <v>0</v>
      </c>
      <c r="AO36" s="99">
        <f t="shared" si="54"/>
        <v>0</v>
      </c>
      <c r="AP36" s="99">
        <f t="shared" si="55"/>
        <v>0</v>
      </c>
      <c r="AQ36" s="101">
        <f t="shared" si="56"/>
        <v>0</v>
      </c>
      <c r="AR36" s="100">
        <v>0</v>
      </c>
      <c r="AS36" s="99">
        <f t="shared" si="57"/>
        <v>0</v>
      </c>
      <c r="AT36" s="99">
        <f t="shared" si="58"/>
        <v>0</v>
      </c>
      <c r="AU36" s="101">
        <f t="shared" si="59"/>
        <v>0</v>
      </c>
      <c r="AV36" s="100">
        <v>0</v>
      </c>
      <c r="AW36" s="99">
        <f t="shared" si="60"/>
        <v>0</v>
      </c>
      <c r="AX36" s="99">
        <f t="shared" si="61"/>
        <v>0</v>
      </c>
      <c r="AY36" s="101">
        <f t="shared" si="62"/>
        <v>0</v>
      </c>
      <c r="AZ36" s="100">
        <v>0</v>
      </c>
      <c r="BA36" s="99">
        <f t="shared" si="63"/>
        <v>0</v>
      </c>
      <c r="BB36" s="99">
        <f t="shared" si="64"/>
        <v>0</v>
      </c>
      <c r="BC36" s="101">
        <f t="shared" si="65"/>
        <v>0</v>
      </c>
      <c r="BD36" s="100">
        <v>0</v>
      </c>
      <c r="BE36" s="99">
        <f t="shared" si="66"/>
        <v>0</v>
      </c>
      <c r="BF36" s="99">
        <f t="shared" si="67"/>
        <v>0</v>
      </c>
      <c r="BG36" s="101">
        <f t="shared" si="68"/>
        <v>0</v>
      </c>
      <c r="BH36" s="100">
        <v>0</v>
      </c>
      <c r="BI36" s="99">
        <f t="shared" si="69"/>
        <v>0</v>
      </c>
      <c r="BJ36" s="99">
        <f t="shared" si="70"/>
        <v>0</v>
      </c>
      <c r="BK36" s="101">
        <f t="shared" si="71"/>
        <v>0</v>
      </c>
      <c r="BL36" s="100">
        <v>0</v>
      </c>
      <c r="BM36" s="99">
        <f t="shared" si="72"/>
        <v>0</v>
      </c>
      <c r="BN36" s="99">
        <f t="shared" si="73"/>
        <v>0</v>
      </c>
      <c r="BO36" s="101">
        <f t="shared" si="74"/>
        <v>0</v>
      </c>
      <c r="BP36" s="100">
        <v>0</v>
      </c>
      <c r="BQ36" s="99">
        <f t="shared" si="75"/>
        <v>0</v>
      </c>
      <c r="BR36" s="99">
        <f t="shared" si="76"/>
        <v>0</v>
      </c>
      <c r="BS36" s="101">
        <f t="shared" si="77"/>
        <v>0</v>
      </c>
      <c r="BT36" s="100">
        <v>0</v>
      </c>
      <c r="BU36" s="99">
        <f t="shared" si="78"/>
        <v>0</v>
      </c>
      <c r="BV36" s="99">
        <f t="shared" si="79"/>
        <v>0</v>
      </c>
      <c r="BW36" s="101">
        <f t="shared" si="80"/>
        <v>0</v>
      </c>
      <c r="BX36" s="100">
        <v>0</v>
      </c>
      <c r="BY36" s="99">
        <f t="shared" si="81"/>
        <v>0</v>
      </c>
      <c r="BZ36" s="99">
        <f t="shared" si="82"/>
        <v>0</v>
      </c>
      <c r="CA36" s="101">
        <f t="shared" si="83"/>
        <v>0</v>
      </c>
      <c r="CB36" s="100">
        <v>0</v>
      </c>
      <c r="CC36" s="99">
        <f t="shared" si="84"/>
        <v>0</v>
      </c>
      <c r="CD36" s="99">
        <f t="shared" si="85"/>
        <v>0</v>
      </c>
      <c r="CE36" s="101">
        <f t="shared" si="86"/>
        <v>0</v>
      </c>
      <c r="CF36" s="100">
        <v>0</v>
      </c>
      <c r="CG36" s="99">
        <f t="shared" si="87"/>
        <v>0</v>
      </c>
      <c r="CH36" s="99">
        <f t="shared" si="88"/>
        <v>0</v>
      </c>
      <c r="CI36" s="101">
        <f t="shared" si="89"/>
        <v>0</v>
      </c>
      <c r="CJ36" s="100">
        <v>0</v>
      </c>
      <c r="CK36" s="99">
        <f t="shared" si="24"/>
        <v>0</v>
      </c>
      <c r="CL36" s="99">
        <f t="shared" si="1"/>
        <v>0</v>
      </c>
      <c r="CM36" s="101">
        <f t="shared" si="2"/>
        <v>0</v>
      </c>
      <c r="CN36" s="100">
        <v>0</v>
      </c>
      <c r="CO36" s="99">
        <f t="shared" si="25"/>
        <v>0</v>
      </c>
      <c r="CP36" s="99">
        <f t="shared" si="4"/>
        <v>0</v>
      </c>
      <c r="CQ36" s="101">
        <f t="shared" si="5"/>
        <v>0</v>
      </c>
      <c r="CR36" s="100">
        <v>0</v>
      </c>
      <c r="CS36" s="99">
        <f t="shared" si="26"/>
        <v>0</v>
      </c>
      <c r="CT36" s="99">
        <f t="shared" si="7"/>
        <v>0</v>
      </c>
      <c r="CU36" s="101">
        <f t="shared" si="8"/>
        <v>0</v>
      </c>
      <c r="CV36" s="100">
        <v>0</v>
      </c>
      <c r="CW36" s="99">
        <f t="shared" si="27"/>
        <v>0</v>
      </c>
      <c r="CX36" s="99">
        <f t="shared" si="10"/>
        <v>0</v>
      </c>
      <c r="CY36" s="101">
        <f t="shared" si="11"/>
        <v>0</v>
      </c>
      <c r="CZ36" s="100">
        <v>0</v>
      </c>
      <c r="DA36" s="99">
        <f t="shared" si="28"/>
        <v>0</v>
      </c>
      <c r="DB36" s="99">
        <f t="shared" si="13"/>
        <v>0</v>
      </c>
      <c r="DC36" s="101">
        <f t="shared" si="14"/>
        <v>0</v>
      </c>
      <c r="DD36" s="100">
        <v>0</v>
      </c>
      <c r="DE36" s="99">
        <f t="shared" si="15"/>
        <v>0</v>
      </c>
      <c r="DF36" s="99">
        <f t="shared" si="16"/>
        <v>0</v>
      </c>
      <c r="DG36" s="101">
        <f t="shared" si="17"/>
        <v>0</v>
      </c>
      <c r="DH36" s="100">
        <v>0</v>
      </c>
      <c r="DI36" s="99">
        <f t="shared" si="18"/>
        <v>0</v>
      </c>
      <c r="DJ36" s="99">
        <f t="shared" si="19"/>
        <v>0</v>
      </c>
      <c r="DK36" s="101">
        <f t="shared" si="20"/>
        <v>0</v>
      </c>
      <c r="DM36" s="239">
        <f t="shared" si="90"/>
        <v>0</v>
      </c>
      <c r="DN36" s="240">
        <f t="shared" si="29"/>
        <v>0</v>
      </c>
      <c r="DO36" s="106">
        <f t="shared" si="21"/>
        <v>0</v>
      </c>
    </row>
    <row r="37" spans="1:119" ht="14.45" customHeight="1" x14ac:dyDescent="0.25">
      <c r="A37" s="75"/>
      <c r="B37" s="76"/>
      <c r="C37" s="76"/>
      <c r="D37" s="75"/>
      <c r="E37" s="75"/>
      <c r="F37" s="131">
        <f t="shared" si="22"/>
        <v>0</v>
      </c>
      <c r="G37" s="118">
        <f t="shared" si="23"/>
        <v>0</v>
      </c>
      <c r="H37" s="97">
        <v>0</v>
      </c>
      <c r="I37" s="99">
        <f t="shared" si="30"/>
        <v>0</v>
      </c>
      <c r="J37" s="99">
        <f t="shared" si="31"/>
        <v>0</v>
      </c>
      <c r="K37" s="119">
        <f t="shared" si="32"/>
        <v>0</v>
      </c>
      <c r="L37" s="98">
        <v>0</v>
      </c>
      <c r="M37" s="99">
        <f t="shared" si="33"/>
        <v>0</v>
      </c>
      <c r="N37" s="99">
        <f t="shared" si="34"/>
        <v>0</v>
      </c>
      <c r="O37" s="99">
        <f t="shared" si="35"/>
        <v>0</v>
      </c>
      <c r="P37" s="100">
        <v>0</v>
      </c>
      <c r="Q37" s="99">
        <f t="shared" si="36"/>
        <v>0</v>
      </c>
      <c r="R37" s="99">
        <f t="shared" si="37"/>
        <v>0</v>
      </c>
      <c r="S37" s="99">
        <f t="shared" si="38"/>
        <v>0</v>
      </c>
      <c r="T37" s="100">
        <v>0</v>
      </c>
      <c r="U37" s="99">
        <f t="shared" si="39"/>
        <v>0</v>
      </c>
      <c r="V37" s="99">
        <f t="shared" si="40"/>
        <v>0</v>
      </c>
      <c r="W37" s="99">
        <f t="shared" si="41"/>
        <v>0</v>
      </c>
      <c r="X37" s="100">
        <v>0</v>
      </c>
      <c r="Y37" s="99">
        <f t="shared" si="42"/>
        <v>0</v>
      </c>
      <c r="Z37" s="99">
        <f t="shared" si="43"/>
        <v>0</v>
      </c>
      <c r="AA37" s="99">
        <f t="shared" si="44"/>
        <v>0</v>
      </c>
      <c r="AB37" s="100">
        <v>0</v>
      </c>
      <c r="AC37" s="99">
        <f t="shared" si="45"/>
        <v>0</v>
      </c>
      <c r="AD37" s="99">
        <f t="shared" si="46"/>
        <v>0</v>
      </c>
      <c r="AE37" s="99">
        <f t="shared" si="47"/>
        <v>0</v>
      </c>
      <c r="AF37" s="100">
        <v>0</v>
      </c>
      <c r="AG37" s="99">
        <f t="shared" si="48"/>
        <v>0</v>
      </c>
      <c r="AH37" s="99">
        <f t="shared" si="49"/>
        <v>0</v>
      </c>
      <c r="AI37" s="101">
        <f t="shared" si="50"/>
        <v>0</v>
      </c>
      <c r="AJ37" s="100">
        <v>0</v>
      </c>
      <c r="AK37" s="99">
        <f t="shared" si="51"/>
        <v>0</v>
      </c>
      <c r="AL37" s="99">
        <f t="shared" si="52"/>
        <v>0</v>
      </c>
      <c r="AM37" s="101">
        <f t="shared" si="53"/>
        <v>0</v>
      </c>
      <c r="AN37" s="100">
        <v>0</v>
      </c>
      <c r="AO37" s="99">
        <f t="shared" si="54"/>
        <v>0</v>
      </c>
      <c r="AP37" s="99">
        <f t="shared" si="55"/>
        <v>0</v>
      </c>
      <c r="AQ37" s="101">
        <f t="shared" si="56"/>
        <v>0</v>
      </c>
      <c r="AR37" s="100">
        <v>0</v>
      </c>
      <c r="AS37" s="99">
        <f t="shared" si="57"/>
        <v>0</v>
      </c>
      <c r="AT37" s="99">
        <f t="shared" si="58"/>
        <v>0</v>
      </c>
      <c r="AU37" s="101">
        <f t="shared" si="59"/>
        <v>0</v>
      </c>
      <c r="AV37" s="100">
        <v>0</v>
      </c>
      <c r="AW37" s="99">
        <f t="shared" si="60"/>
        <v>0</v>
      </c>
      <c r="AX37" s="99">
        <f t="shared" si="61"/>
        <v>0</v>
      </c>
      <c r="AY37" s="101">
        <f t="shared" si="62"/>
        <v>0</v>
      </c>
      <c r="AZ37" s="100">
        <v>0</v>
      </c>
      <c r="BA37" s="99">
        <f t="shared" si="63"/>
        <v>0</v>
      </c>
      <c r="BB37" s="99">
        <f t="shared" si="64"/>
        <v>0</v>
      </c>
      <c r="BC37" s="101">
        <f t="shared" si="65"/>
        <v>0</v>
      </c>
      <c r="BD37" s="100">
        <v>0</v>
      </c>
      <c r="BE37" s="99">
        <f t="shared" si="66"/>
        <v>0</v>
      </c>
      <c r="BF37" s="99">
        <f t="shared" si="67"/>
        <v>0</v>
      </c>
      <c r="BG37" s="101">
        <f t="shared" si="68"/>
        <v>0</v>
      </c>
      <c r="BH37" s="100">
        <v>0</v>
      </c>
      <c r="BI37" s="99">
        <f t="shared" si="69"/>
        <v>0</v>
      </c>
      <c r="BJ37" s="99">
        <f t="shared" si="70"/>
        <v>0</v>
      </c>
      <c r="BK37" s="101">
        <f t="shared" si="71"/>
        <v>0</v>
      </c>
      <c r="BL37" s="100">
        <v>0</v>
      </c>
      <c r="BM37" s="99">
        <f t="shared" si="72"/>
        <v>0</v>
      </c>
      <c r="BN37" s="99">
        <f t="shared" si="73"/>
        <v>0</v>
      </c>
      <c r="BO37" s="101">
        <f t="shared" si="74"/>
        <v>0</v>
      </c>
      <c r="BP37" s="100">
        <v>0</v>
      </c>
      <c r="BQ37" s="99">
        <f t="shared" si="75"/>
        <v>0</v>
      </c>
      <c r="BR37" s="99">
        <f t="shared" si="76"/>
        <v>0</v>
      </c>
      <c r="BS37" s="101">
        <f t="shared" si="77"/>
        <v>0</v>
      </c>
      <c r="BT37" s="100">
        <v>0</v>
      </c>
      <c r="BU37" s="99">
        <f t="shared" si="78"/>
        <v>0</v>
      </c>
      <c r="BV37" s="99">
        <f t="shared" si="79"/>
        <v>0</v>
      </c>
      <c r="BW37" s="101">
        <f t="shared" si="80"/>
        <v>0</v>
      </c>
      <c r="BX37" s="100">
        <v>0</v>
      </c>
      <c r="BY37" s="99">
        <f t="shared" si="81"/>
        <v>0</v>
      </c>
      <c r="BZ37" s="99">
        <f t="shared" si="82"/>
        <v>0</v>
      </c>
      <c r="CA37" s="101">
        <f t="shared" si="83"/>
        <v>0</v>
      </c>
      <c r="CB37" s="100">
        <v>0</v>
      </c>
      <c r="CC37" s="99">
        <f t="shared" si="84"/>
        <v>0</v>
      </c>
      <c r="CD37" s="99">
        <f t="shared" si="85"/>
        <v>0</v>
      </c>
      <c r="CE37" s="101">
        <f t="shared" si="86"/>
        <v>0</v>
      </c>
      <c r="CF37" s="100">
        <v>0</v>
      </c>
      <c r="CG37" s="99">
        <f t="shared" si="87"/>
        <v>0</v>
      </c>
      <c r="CH37" s="99">
        <f t="shared" si="88"/>
        <v>0</v>
      </c>
      <c r="CI37" s="101">
        <f t="shared" si="89"/>
        <v>0</v>
      </c>
      <c r="CJ37" s="100">
        <v>0</v>
      </c>
      <c r="CK37" s="99">
        <f t="shared" ref="CK37:CK50" si="91">$K37*CJ37</f>
        <v>0</v>
      </c>
      <c r="CL37" s="99">
        <f t="shared" si="1"/>
        <v>0</v>
      </c>
      <c r="CM37" s="101">
        <f t="shared" si="2"/>
        <v>0</v>
      </c>
      <c r="CN37" s="100">
        <v>0</v>
      </c>
      <c r="CO37" s="99">
        <f t="shared" ref="CO37:CO50" si="92">$K37*CN37</f>
        <v>0</v>
      </c>
      <c r="CP37" s="99">
        <f t="shared" si="4"/>
        <v>0</v>
      </c>
      <c r="CQ37" s="101">
        <f t="shared" si="5"/>
        <v>0</v>
      </c>
      <c r="CR37" s="100">
        <v>0</v>
      </c>
      <c r="CS37" s="99">
        <f t="shared" ref="CS37:CS50" si="93">$K37*CR37</f>
        <v>0</v>
      </c>
      <c r="CT37" s="99">
        <f t="shared" si="7"/>
        <v>0</v>
      </c>
      <c r="CU37" s="101">
        <f t="shared" si="8"/>
        <v>0</v>
      </c>
      <c r="CV37" s="100">
        <v>0</v>
      </c>
      <c r="CW37" s="99">
        <f t="shared" ref="CW37:CW50" si="94">$K37*CV37</f>
        <v>0</v>
      </c>
      <c r="CX37" s="99">
        <f t="shared" si="10"/>
        <v>0</v>
      </c>
      <c r="CY37" s="101">
        <f t="shared" si="11"/>
        <v>0</v>
      </c>
      <c r="CZ37" s="100">
        <v>0</v>
      </c>
      <c r="DA37" s="99">
        <f t="shared" ref="DA37:DA50" si="95">$K37*CZ37</f>
        <v>0</v>
      </c>
      <c r="DB37" s="99">
        <f t="shared" si="13"/>
        <v>0</v>
      </c>
      <c r="DC37" s="101">
        <f t="shared" si="14"/>
        <v>0</v>
      </c>
      <c r="DD37" s="100">
        <v>0</v>
      </c>
      <c r="DE37" s="99">
        <f t="shared" si="15"/>
        <v>0</v>
      </c>
      <c r="DF37" s="99">
        <f t="shared" si="16"/>
        <v>0</v>
      </c>
      <c r="DG37" s="101">
        <f t="shared" si="17"/>
        <v>0</v>
      </c>
      <c r="DH37" s="100">
        <v>0</v>
      </c>
      <c r="DI37" s="99">
        <f t="shared" si="18"/>
        <v>0</v>
      </c>
      <c r="DJ37" s="99">
        <f t="shared" si="19"/>
        <v>0</v>
      </c>
      <c r="DK37" s="101">
        <f t="shared" si="20"/>
        <v>0</v>
      </c>
      <c r="DM37" s="239">
        <f t="shared" si="90"/>
        <v>0</v>
      </c>
      <c r="DN37" s="240">
        <f t="shared" si="29"/>
        <v>0</v>
      </c>
      <c r="DO37" s="106">
        <f t="shared" si="21"/>
        <v>0</v>
      </c>
    </row>
    <row r="38" spans="1:119" ht="14.45" customHeight="1" x14ac:dyDescent="0.25">
      <c r="A38" s="75"/>
      <c r="B38" s="76"/>
      <c r="C38" s="76"/>
      <c r="D38" s="75"/>
      <c r="E38" s="75"/>
      <c r="F38" s="131">
        <f t="shared" si="22"/>
        <v>0</v>
      </c>
      <c r="G38" s="118">
        <f t="shared" si="23"/>
        <v>0</v>
      </c>
      <c r="H38" s="97">
        <v>0</v>
      </c>
      <c r="I38" s="99">
        <f t="shared" si="30"/>
        <v>0</v>
      </c>
      <c r="J38" s="99">
        <f t="shared" si="31"/>
        <v>0</v>
      </c>
      <c r="K38" s="119">
        <f t="shared" si="32"/>
        <v>0</v>
      </c>
      <c r="L38" s="98">
        <v>0</v>
      </c>
      <c r="M38" s="99">
        <f t="shared" si="33"/>
        <v>0</v>
      </c>
      <c r="N38" s="99">
        <f t="shared" si="34"/>
        <v>0</v>
      </c>
      <c r="O38" s="99">
        <f t="shared" si="35"/>
        <v>0</v>
      </c>
      <c r="P38" s="100">
        <v>0</v>
      </c>
      <c r="Q38" s="99">
        <f t="shared" si="36"/>
        <v>0</v>
      </c>
      <c r="R38" s="99">
        <f t="shared" si="37"/>
        <v>0</v>
      </c>
      <c r="S38" s="99">
        <f t="shared" si="38"/>
        <v>0</v>
      </c>
      <c r="T38" s="100">
        <v>0</v>
      </c>
      <c r="U38" s="99">
        <f t="shared" si="39"/>
        <v>0</v>
      </c>
      <c r="V38" s="99">
        <f t="shared" si="40"/>
        <v>0</v>
      </c>
      <c r="W38" s="99">
        <f t="shared" si="41"/>
        <v>0</v>
      </c>
      <c r="X38" s="100">
        <v>0</v>
      </c>
      <c r="Y38" s="99">
        <f t="shared" si="42"/>
        <v>0</v>
      </c>
      <c r="Z38" s="99">
        <f t="shared" si="43"/>
        <v>0</v>
      </c>
      <c r="AA38" s="99">
        <f t="shared" si="44"/>
        <v>0</v>
      </c>
      <c r="AB38" s="100">
        <v>0</v>
      </c>
      <c r="AC38" s="99">
        <f t="shared" si="45"/>
        <v>0</v>
      </c>
      <c r="AD38" s="99">
        <f t="shared" si="46"/>
        <v>0</v>
      </c>
      <c r="AE38" s="99">
        <f t="shared" si="47"/>
        <v>0</v>
      </c>
      <c r="AF38" s="100">
        <v>0</v>
      </c>
      <c r="AG38" s="99">
        <f t="shared" si="48"/>
        <v>0</v>
      </c>
      <c r="AH38" s="99">
        <f t="shared" si="49"/>
        <v>0</v>
      </c>
      <c r="AI38" s="101">
        <f t="shared" si="50"/>
        <v>0</v>
      </c>
      <c r="AJ38" s="100">
        <v>0</v>
      </c>
      <c r="AK38" s="99">
        <f t="shared" si="51"/>
        <v>0</v>
      </c>
      <c r="AL38" s="99">
        <f t="shared" si="52"/>
        <v>0</v>
      </c>
      <c r="AM38" s="101">
        <f t="shared" si="53"/>
        <v>0</v>
      </c>
      <c r="AN38" s="100">
        <v>0</v>
      </c>
      <c r="AO38" s="99">
        <f t="shared" si="54"/>
        <v>0</v>
      </c>
      <c r="AP38" s="99">
        <f t="shared" si="55"/>
        <v>0</v>
      </c>
      <c r="AQ38" s="101">
        <f t="shared" si="56"/>
        <v>0</v>
      </c>
      <c r="AR38" s="100">
        <v>0</v>
      </c>
      <c r="AS38" s="99">
        <f t="shared" si="57"/>
        <v>0</v>
      </c>
      <c r="AT38" s="99">
        <f t="shared" si="58"/>
        <v>0</v>
      </c>
      <c r="AU38" s="101">
        <f t="shared" si="59"/>
        <v>0</v>
      </c>
      <c r="AV38" s="100">
        <v>0</v>
      </c>
      <c r="AW38" s="99">
        <f t="shared" si="60"/>
        <v>0</v>
      </c>
      <c r="AX38" s="99">
        <f t="shared" si="61"/>
        <v>0</v>
      </c>
      <c r="AY38" s="101">
        <f t="shared" si="62"/>
        <v>0</v>
      </c>
      <c r="AZ38" s="100">
        <v>0</v>
      </c>
      <c r="BA38" s="99">
        <f t="shared" si="63"/>
        <v>0</v>
      </c>
      <c r="BB38" s="99">
        <f t="shared" si="64"/>
        <v>0</v>
      </c>
      <c r="BC38" s="101">
        <f t="shared" si="65"/>
        <v>0</v>
      </c>
      <c r="BD38" s="100">
        <v>0</v>
      </c>
      <c r="BE38" s="99">
        <f t="shared" si="66"/>
        <v>0</v>
      </c>
      <c r="BF38" s="99">
        <f t="shared" si="67"/>
        <v>0</v>
      </c>
      <c r="BG38" s="101">
        <f t="shared" si="68"/>
        <v>0</v>
      </c>
      <c r="BH38" s="100">
        <v>0</v>
      </c>
      <c r="BI38" s="99">
        <f t="shared" si="69"/>
        <v>0</v>
      </c>
      <c r="BJ38" s="99">
        <f t="shared" si="70"/>
        <v>0</v>
      </c>
      <c r="BK38" s="101">
        <f t="shared" si="71"/>
        <v>0</v>
      </c>
      <c r="BL38" s="100">
        <v>0</v>
      </c>
      <c r="BM38" s="99">
        <f t="shared" si="72"/>
        <v>0</v>
      </c>
      <c r="BN38" s="99">
        <f t="shared" si="73"/>
        <v>0</v>
      </c>
      <c r="BO38" s="101">
        <f t="shared" si="74"/>
        <v>0</v>
      </c>
      <c r="BP38" s="100">
        <v>0</v>
      </c>
      <c r="BQ38" s="99">
        <f t="shared" si="75"/>
        <v>0</v>
      </c>
      <c r="BR38" s="99">
        <f t="shared" si="76"/>
        <v>0</v>
      </c>
      <c r="BS38" s="101">
        <f t="shared" si="77"/>
        <v>0</v>
      </c>
      <c r="BT38" s="100">
        <v>0</v>
      </c>
      <c r="BU38" s="99">
        <f t="shared" si="78"/>
        <v>0</v>
      </c>
      <c r="BV38" s="99">
        <f t="shared" si="79"/>
        <v>0</v>
      </c>
      <c r="BW38" s="101">
        <f t="shared" si="80"/>
        <v>0</v>
      </c>
      <c r="BX38" s="100">
        <v>0</v>
      </c>
      <c r="BY38" s="99">
        <f t="shared" si="81"/>
        <v>0</v>
      </c>
      <c r="BZ38" s="99">
        <f t="shared" si="82"/>
        <v>0</v>
      </c>
      <c r="CA38" s="101">
        <f t="shared" si="83"/>
        <v>0</v>
      </c>
      <c r="CB38" s="100">
        <v>0</v>
      </c>
      <c r="CC38" s="99">
        <f t="shared" si="84"/>
        <v>0</v>
      </c>
      <c r="CD38" s="99">
        <f t="shared" si="85"/>
        <v>0</v>
      </c>
      <c r="CE38" s="101">
        <f t="shared" si="86"/>
        <v>0</v>
      </c>
      <c r="CF38" s="100">
        <v>0</v>
      </c>
      <c r="CG38" s="99">
        <f t="shared" si="87"/>
        <v>0</v>
      </c>
      <c r="CH38" s="99">
        <f t="shared" si="88"/>
        <v>0</v>
      </c>
      <c r="CI38" s="101">
        <f t="shared" si="89"/>
        <v>0</v>
      </c>
      <c r="CJ38" s="100">
        <v>0</v>
      </c>
      <c r="CK38" s="99">
        <f t="shared" si="91"/>
        <v>0</v>
      </c>
      <c r="CL38" s="99">
        <f t="shared" si="1"/>
        <v>0</v>
      </c>
      <c r="CM38" s="101">
        <f t="shared" si="2"/>
        <v>0</v>
      </c>
      <c r="CN38" s="100">
        <v>0</v>
      </c>
      <c r="CO38" s="99">
        <f t="shared" si="92"/>
        <v>0</v>
      </c>
      <c r="CP38" s="99">
        <f t="shared" si="4"/>
        <v>0</v>
      </c>
      <c r="CQ38" s="101">
        <f t="shared" si="5"/>
        <v>0</v>
      </c>
      <c r="CR38" s="100">
        <v>0</v>
      </c>
      <c r="CS38" s="99">
        <f t="shared" si="93"/>
        <v>0</v>
      </c>
      <c r="CT38" s="99">
        <f t="shared" si="7"/>
        <v>0</v>
      </c>
      <c r="CU38" s="101">
        <f t="shared" si="8"/>
        <v>0</v>
      </c>
      <c r="CV38" s="100">
        <v>0</v>
      </c>
      <c r="CW38" s="99">
        <f t="shared" si="94"/>
        <v>0</v>
      </c>
      <c r="CX38" s="99">
        <f t="shared" si="10"/>
        <v>0</v>
      </c>
      <c r="CY38" s="101">
        <f t="shared" si="11"/>
        <v>0</v>
      </c>
      <c r="CZ38" s="100">
        <v>0</v>
      </c>
      <c r="DA38" s="99">
        <f t="shared" si="95"/>
        <v>0</v>
      </c>
      <c r="DB38" s="99">
        <f t="shared" si="13"/>
        <v>0</v>
      </c>
      <c r="DC38" s="101">
        <f t="shared" si="14"/>
        <v>0</v>
      </c>
      <c r="DD38" s="100">
        <v>0</v>
      </c>
      <c r="DE38" s="99">
        <f t="shared" si="15"/>
        <v>0</v>
      </c>
      <c r="DF38" s="99">
        <f t="shared" si="16"/>
        <v>0</v>
      </c>
      <c r="DG38" s="101">
        <f t="shared" si="17"/>
        <v>0</v>
      </c>
      <c r="DH38" s="100">
        <v>0</v>
      </c>
      <c r="DI38" s="99">
        <f t="shared" si="18"/>
        <v>0</v>
      </c>
      <c r="DJ38" s="99">
        <f t="shared" si="19"/>
        <v>0</v>
      </c>
      <c r="DK38" s="101">
        <f t="shared" si="20"/>
        <v>0</v>
      </c>
      <c r="DM38" s="239">
        <f t="shared" si="90"/>
        <v>0</v>
      </c>
      <c r="DN38" s="240">
        <f t="shared" si="29"/>
        <v>0</v>
      </c>
      <c r="DO38" s="106">
        <f t="shared" si="21"/>
        <v>0</v>
      </c>
    </row>
    <row r="39" spans="1:119" ht="14.45" customHeight="1" x14ac:dyDescent="0.25">
      <c r="A39" s="75"/>
      <c r="B39" s="76"/>
      <c r="C39" s="76"/>
      <c r="D39" s="75"/>
      <c r="E39" s="75"/>
      <c r="F39" s="131">
        <f t="shared" si="22"/>
        <v>0</v>
      </c>
      <c r="G39" s="118">
        <f t="shared" si="23"/>
        <v>0</v>
      </c>
      <c r="H39" s="97">
        <v>0</v>
      </c>
      <c r="I39" s="99">
        <f t="shared" si="30"/>
        <v>0</v>
      </c>
      <c r="J39" s="99">
        <f t="shared" si="31"/>
        <v>0</v>
      </c>
      <c r="K39" s="119">
        <f t="shared" si="32"/>
        <v>0</v>
      </c>
      <c r="L39" s="98">
        <v>0</v>
      </c>
      <c r="M39" s="99">
        <f t="shared" si="33"/>
        <v>0</v>
      </c>
      <c r="N39" s="99">
        <f t="shared" si="34"/>
        <v>0</v>
      </c>
      <c r="O39" s="99">
        <f t="shared" si="35"/>
        <v>0</v>
      </c>
      <c r="P39" s="100">
        <v>0</v>
      </c>
      <c r="Q39" s="99">
        <f t="shared" si="36"/>
        <v>0</v>
      </c>
      <c r="R39" s="99">
        <f t="shared" si="37"/>
        <v>0</v>
      </c>
      <c r="S39" s="99">
        <f t="shared" si="38"/>
        <v>0</v>
      </c>
      <c r="T39" s="100">
        <v>0</v>
      </c>
      <c r="U39" s="99">
        <f t="shared" si="39"/>
        <v>0</v>
      </c>
      <c r="V39" s="99">
        <f t="shared" si="40"/>
        <v>0</v>
      </c>
      <c r="W39" s="99">
        <f t="shared" si="41"/>
        <v>0</v>
      </c>
      <c r="X39" s="100">
        <v>0</v>
      </c>
      <c r="Y39" s="99">
        <f t="shared" si="42"/>
        <v>0</v>
      </c>
      <c r="Z39" s="99">
        <f t="shared" si="43"/>
        <v>0</v>
      </c>
      <c r="AA39" s="99">
        <f t="shared" si="44"/>
        <v>0</v>
      </c>
      <c r="AB39" s="100">
        <v>0</v>
      </c>
      <c r="AC39" s="99">
        <f t="shared" si="45"/>
        <v>0</v>
      </c>
      <c r="AD39" s="99">
        <f t="shared" si="46"/>
        <v>0</v>
      </c>
      <c r="AE39" s="99">
        <f t="shared" si="47"/>
        <v>0</v>
      </c>
      <c r="AF39" s="100">
        <v>0</v>
      </c>
      <c r="AG39" s="99">
        <f t="shared" si="48"/>
        <v>0</v>
      </c>
      <c r="AH39" s="99">
        <f t="shared" si="49"/>
        <v>0</v>
      </c>
      <c r="AI39" s="101">
        <f t="shared" si="50"/>
        <v>0</v>
      </c>
      <c r="AJ39" s="100">
        <v>0</v>
      </c>
      <c r="AK39" s="99">
        <f t="shared" si="51"/>
        <v>0</v>
      </c>
      <c r="AL39" s="99">
        <f t="shared" si="52"/>
        <v>0</v>
      </c>
      <c r="AM39" s="101">
        <f t="shared" si="53"/>
        <v>0</v>
      </c>
      <c r="AN39" s="100">
        <v>0</v>
      </c>
      <c r="AO39" s="99">
        <f t="shared" si="54"/>
        <v>0</v>
      </c>
      <c r="AP39" s="99">
        <f t="shared" si="55"/>
        <v>0</v>
      </c>
      <c r="AQ39" s="101">
        <f t="shared" si="56"/>
        <v>0</v>
      </c>
      <c r="AR39" s="100">
        <v>0</v>
      </c>
      <c r="AS39" s="99">
        <f t="shared" si="57"/>
        <v>0</v>
      </c>
      <c r="AT39" s="99">
        <f t="shared" si="58"/>
        <v>0</v>
      </c>
      <c r="AU39" s="101">
        <f t="shared" si="59"/>
        <v>0</v>
      </c>
      <c r="AV39" s="100">
        <v>0</v>
      </c>
      <c r="AW39" s="99">
        <f t="shared" si="60"/>
        <v>0</v>
      </c>
      <c r="AX39" s="99">
        <f t="shared" si="61"/>
        <v>0</v>
      </c>
      <c r="AY39" s="101">
        <f t="shared" si="62"/>
        <v>0</v>
      </c>
      <c r="AZ39" s="100">
        <v>0</v>
      </c>
      <c r="BA39" s="99">
        <f t="shared" si="63"/>
        <v>0</v>
      </c>
      <c r="BB39" s="99">
        <f t="shared" si="64"/>
        <v>0</v>
      </c>
      <c r="BC39" s="101">
        <f t="shared" si="65"/>
        <v>0</v>
      </c>
      <c r="BD39" s="100">
        <v>0</v>
      </c>
      <c r="BE39" s="99">
        <f t="shared" si="66"/>
        <v>0</v>
      </c>
      <c r="BF39" s="99">
        <f t="shared" si="67"/>
        <v>0</v>
      </c>
      <c r="BG39" s="101">
        <f t="shared" si="68"/>
        <v>0</v>
      </c>
      <c r="BH39" s="100">
        <v>0</v>
      </c>
      <c r="BI39" s="99">
        <f t="shared" si="69"/>
        <v>0</v>
      </c>
      <c r="BJ39" s="99">
        <f t="shared" si="70"/>
        <v>0</v>
      </c>
      <c r="BK39" s="101">
        <f t="shared" si="71"/>
        <v>0</v>
      </c>
      <c r="BL39" s="100">
        <v>0</v>
      </c>
      <c r="BM39" s="99">
        <f t="shared" si="72"/>
        <v>0</v>
      </c>
      <c r="BN39" s="99">
        <f t="shared" si="73"/>
        <v>0</v>
      </c>
      <c r="BO39" s="101">
        <f t="shared" si="74"/>
        <v>0</v>
      </c>
      <c r="BP39" s="100">
        <v>0</v>
      </c>
      <c r="BQ39" s="99">
        <f t="shared" si="75"/>
        <v>0</v>
      </c>
      <c r="BR39" s="99">
        <f t="shared" si="76"/>
        <v>0</v>
      </c>
      <c r="BS39" s="101">
        <f t="shared" si="77"/>
        <v>0</v>
      </c>
      <c r="BT39" s="100">
        <v>0</v>
      </c>
      <c r="BU39" s="99">
        <f t="shared" si="78"/>
        <v>0</v>
      </c>
      <c r="BV39" s="99">
        <f t="shared" si="79"/>
        <v>0</v>
      </c>
      <c r="BW39" s="101">
        <f t="shared" si="80"/>
        <v>0</v>
      </c>
      <c r="BX39" s="100">
        <v>0</v>
      </c>
      <c r="BY39" s="99">
        <f t="shared" si="81"/>
        <v>0</v>
      </c>
      <c r="BZ39" s="99">
        <f t="shared" si="82"/>
        <v>0</v>
      </c>
      <c r="CA39" s="101">
        <f t="shared" si="83"/>
        <v>0</v>
      </c>
      <c r="CB39" s="100">
        <v>0</v>
      </c>
      <c r="CC39" s="99">
        <f t="shared" si="84"/>
        <v>0</v>
      </c>
      <c r="CD39" s="99">
        <f t="shared" si="85"/>
        <v>0</v>
      </c>
      <c r="CE39" s="101">
        <f t="shared" si="86"/>
        <v>0</v>
      </c>
      <c r="CF39" s="100">
        <v>0</v>
      </c>
      <c r="CG39" s="99">
        <f t="shared" si="87"/>
        <v>0</v>
      </c>
      <c r="CH39" s="99">
        <f t="shared" si="88"/>
        <v>0</v>
      </c>
      <c r="CI39" s="101">
        <f t="shared" si="89"/>
        <v>0</v>
      </c>
      <c r="CJ39" s="100">
        <v>0</v>
      </c>
      <c r="CK39" s="99">
        <f t="shared" si="91"/>
        <v>0</v>
      </c>
      <c r="CL39" s="99">
        <f t="shared" si="1"/>
        <v>0</v>
      </c>
      <c r="CM39" s="101">
        <f t="shared" si="2"/>
        <v>0</v>
      </c>
      <c r="CN39" s="100">
        <v>0</v>
      </c>
      <c r="CO39" s="99">
        <f t="shared" si="92"/>
        <v>0</v>
      </c>
      <c r="CP39" s="99">
        <f t="shared" si="4"/>
        <v>0</v>
      </c>
      <c r="CQ39" s="101">
        <f t="shared" si="5"/>
        <v>0</v>
      </c>
      <c r="CR39" s="100">
        <v>0</v>
      </c>
      <c r="CS39" s="99">
        <f t="shared" si="93"/>
        <v>0</v>
      </c>
      <c r="CT39" s="99">
        <f t="shared" si="7"/>
        <v>0</v>
      </c>
      <c r="CU39" s="101">
        <f t="shared" si="8"/>
        <v>0</v>
      </c>
      <c r="CV39" s="100">
        <v>0</v>
      </c>
      <c r="CW39" s="99">
        <f t="shared" si="94"/>
        <v>0</v>
      </c>
      <c r="CX39" s="99">
        <f t="shared" si="10"/>
        <v>0</v>
      </c>
      <c r="CY39" s="101">
        <f t="shared" si="11"/>
        <v>0</v>
      </c>
      <c r="CZ39" s="100">
        <v>0</v>
      </c>
      <c r="DA39" s="99">
        <f t="shared" si="95"/>
        <v>0</v>
      </c>
      <c r="DB39" s="99">
        <f t="shared" si="13"/>
        <v>0</v>
      </c>
      <c r="DC39" s="101">
        <f t="shared" si="14"/>
        <v>0</v>
      </c>
      <c r="DD39" s="100">
        <v>0</v>
      </c>
      <c r="DE39" s="99">
        <f t="shared" si="15"/>
        <v>0</v>
      </c>
      <c r="DF39" s="99">
        <f t="shared" si="16"/>
        <v>0</v>
      </c>
      <c r="DG39" s="101">
        <f t="shared" si="17"/>
        <v>0</v>
      </c>
      <c r="DH39" s="100">
        <v>0</v>
      </c>
      <c r="DI39" s="99">
        <f t="shared" si="18"/>
        <v>0</v>
      </c>
      <c r="DJ39" s="99">
        <f t="shared" si="19"/>
        <v>0</v>
      </c>
      <c r="DK39" s="101">
        <f t="shared" si="20"/>
        <v>0</v>
      </c>
      <c r="DM39" s="239">
        <f t="shared" si="90"/>
        <v>0</v>
      </c>
      <c r="DN39" s="240">
        <f t="shared" si="29"/>
        <v>0</v>
      </c>
      <c r="DO39" s="106">
        <f t="shared" si="21"/>
        <v>0</v>
      </c>
    </row>
    <row r="40" spans="1:119" ht="14.45" customHeight="1" x14ac:dyDescent="0.25">
      <c r="A40" s="75"/>
      <c r="B40" s="76"/>
      <c r="C40" s="76"/>
      <c r="D40" s="75"/>
      <c r="E40" s="75"/>
      <c r="F40" s="131">
        <f t="shared" si="22"/>
        <v>0</v>
      </c>
      <c r="G40" s="118">
        <f t="shared" si="23"/>
        <v>0</v>
      </c>
      <c r="H40" s="97">
        <v>0</v>
      </c>
      <c r="I40" s="99">
        <f t="shared" si="30"/>
        <v>0</v>
      </c>
      <c r="J40" s="99">
        <f t="shared" si="31"/>
        <v>0</v>
      </c>
      <c r="K40" s="119">
        <f t="shared" si="32"/>
        <v>0</v>
      </c>
      <c r="L40" s="98">
        <v>0</v>
      </c>
      <c r="M40" s="99">
        <f t="shared" si="33"/>
        <v>0</v>
      </c>
      <c r="N40" s="99">
        <f t="shared" si="34"/>
        <v>0</v>
      </c>
      <c r="O40" s="99">
        <f t="shared" si="35"/>
        <v>0</v>
      </c>
      <c r="P40" s="100">
        <v>0</v>
      </c>
      <c r="Q40" s="99">
        <f t="shared" si="36"/>
        <v>0</v>
      </c>
      <c r="R40" s="99">
        <f t="shared" si="37"/>
        <v>0</v>
      </c>
      <c r="S40" s="99">
        <f t="shared" si="38"/>
        <v>0</v>
      </c>
      <c r="T40" s="100">
        <v>0</v>
      </c>
      <c r="U40" s="99">
        <f t="shared" si="39"/>
        <v>0</v>
      </c>
      <c r="V40" s="99">
        <f t="shared" si="40"/>
        <v>0</v>
      </c>
      <c r="W40" s="99">
        <f t="shared" si="41"/>
        <v>0</v>
      </c>
      <c r="X40" s="100">
        <v>0</v>
      </c>
      <c r="Y40" s="99">
        <f t="shared" si="42"/>
        <v>0</v>
      </c>
      <c r="Z40" s="99">
        <f t="shared" si="43"/>
        <v>0</v>
      </c>
      <c r="AA40" s="99">
        <f t="shared" si="44"/>
        <v>0</v>
      </c>
      <c r="AB40" s="100">
        <v>0</v>
      </c>
      <c r="AC40" s="99">
        <f t="shared" si="45"/>
        <v>0</v>
      </c>
      <c r="AD40" s="99">
        <f t="shared" si="46"/>
        <v>0</v>
      </c>
      <c r="AE40" s="99">
        <f t="shared" si="47"/>
        <v>0</v>
      </c>
      <c r="AF40" s="100">
        <v>0</v>
      </c>
      <c r="AG40" s="99">
        <f t="shared" si="48"/>
        <v>0</v>
      </c>
      <c r="AH40" s="99">
        <f t="shared" si="49"/>
        <v>0</v>
      </c>
      <c r="AI40" s="101">
        <f t="shared" si="50"/>
        <v>0</v>
      </c>
      <c r="AJ40" s="100">
        <v>0</v>
      </c>
      <c r="AK40" s="99">
        <f t="shared" si="51"/>
        <v>0</v>
      </c>
      <c r="AL40" s="99">
        <f t="shared" si="52"/>
        <v>0</v>
      </c>
      <c r="AM40" s="101">
        <f t="shared" si="53"/>
        <v>0</v>
      </c>
      <c r="AN40" s="100">
        <v>0</v>
      </c>
      <c r="AO40" s="99">
        <f t="shared" si="54"/>
        <v>0</v>
      </c>
      <c r="AP40" s="99">
        <f t="shared" si="55"/>
        <v>0</v>
      </c>
      <c r="AQ40" s="101">
        <f t="shared" si="56"/>
        <v>0</v>
      </c>
      <c r="AR40" s="100">
        <v>0</v>
      </c>
      <c r="AS40" s="99">
        <f t="shared" si="57"/>
        <v>0</v>
      </c>
      <c r="AT40" s="99">
        <f t="shared" si="58"/>
        <v>0</v>
      </c>
      <c r="AU40" s="101">
        <f t="shared" si="59"/>
        <v>0</v>
      </c>
      <c r="AV40" s="100">
        <v>0</v>
      </c>
      <c r="AW40" s="99">
        <f t="shared" si="60"/>
        <v>0</v>
      </c>
      <c r="AX40" s="99">
        <f t="shared" si="61"/>
        <v>0</v>
      </c>
      <c r="AY40" s="101">
        <f t="shared" si="62"/>
        <v>0</v>
      </c>
      <c r="AZ40" s="100">
        <v>0</v>
      </c>
      <c r="BA40" s="99">
        <f t="shared" si="63"/>
        <v>0</v>
      </c>
      <c r="BB40" s="99">
        <f t="shared" si="64"/>
        <v>0</v>
      </c>
      <c r="BC40" s="101">
        <f t="shared" si="65"/>
        <v>0</v>
      </c>
      <c r="BD40" s="100">
        <v>0</v>
      </c>
      <c r="BE40" s="99">
        <f t="shared" si="66"/>
        <v>0</v>
      </c>
      <c r="BF40" s="99">
        <f t="shared" si="67"/>
        <v>0</v>
      </c>
      <c r="BG40" s="101">
        <f t="shared" si="68"/>
        <v>0</v>
      </c>
      <c r="BH40" s="100">
        <v>0</v>
      </c>
      <c r="BI40" s="99">
        <f t="shared" si="69"/>
        <v>0</v>
      </c>
      <c r="BJ40" s="99">
        <f t="shared" si="70"/>
        <v>0</v>
      </c>
      <c r="BK40" s="101">
        <f t="shared" si="71"/>
        <v>0</v>
      </c>
      <c r="BL40" s="100">
        <v>0</v>
      </c>
      <c r="BM40" s="99">
        <f t="shared" si="72"/>
        <v>0</v>
      </c>
      <c r="BN40" s="99">
        <f t="shared" si="73"/>
        <v>0</v>
      </c>
      <c r="BO40" s="101">
        <f t="shared" si="74"/>
        <v>0</v>
      </c>
      <c r="BP40" s="100">
        <v>0</v>
      </c>
      <c r="BQ40" s="99">
        <f t="shared" si="75"/>
        <v>0</v>
      </c>
      <c r="BR40" s="99">
        <f t="shared" si="76"/>
        <v>0</v>
      </c>
      <c r="BS40" s="101">
        <f t="shared" si="77"/>
        <v>0</v>
      </c>
      <c r="BT40" s="100">
        <v>0</v>
      </c>
      <c r="BU40" s="99">
        <f t="shared" si="78"/>
        <v>0</v>
      </c>
      <c r="BV40" s="99">
        <f t="shared" si="79"/>
        <v>0</v>
      </c>
      <c r="BW40" s="101">
        <f t="shared" si="80"/>
        <v>0</v>
      </c>
      <c r="BX40" s="100">
        <v>0</v>
      </c>
      <c r="BY40" s="99">
        <f t="shared" si="81"/>
        <v>0</v>
      </c>
      <c r="BZ40" s="99">
        <f t="shared" si="82"/>
        <v>0</v>
      </c>
      <c r="CA40" s="101">
        <f t="shared" si="83"/>
        <v>0</v>
      </c>
      <c r="CB40" s="100">
        <v>0</v>
      </c>
      <c r="CC40" s="99">
        <f t="shared" si="84"/>
        <v>0</v>
      </c>
      <c r="CD40" s="99">
        <f t="shared" si="85"/>
        <v>0</v>
      </c>
      <c r="CE40" s="101">
        <f t="shared" si="86"/>
        <v>0</v>
      </c>
      <c r="CF40" s="100">
        <v>0</v>
      </c>
      <c r="CG40" s="99">
        <f t="shared" si="87"/>
        <v>0</v>
      </c>
      <c r="CH40" s="99">
        <f t="shared" si="88"/>
        <v>0</v>
      </c>
      <c r="CI40" s="101">
        <f t="shared" si="89"/>
        <v>0</v>
      </c>
      <c r="CJ40" s="100">
        <v>0</v>
      </c>
      <c r="CK40" s="99">
        <f t="shared" si="91"/>
        <v>0</v>
      </c>
      <c r="CL40" s="99">
        <f t="shared" si="1"/>
        <v>0</v>
      </c>
      <c r="CM40" s="101">
        <f t="shared" si="2"/>
        <v>0</v>
      </c>
      <c r="CN40" s="100">
        <v>0</v>
      </c>
      <c r="CO40" s="99">
        <f t="shared" si="92"/>
        <v>0</v>
      </c>
      <c r="CP40" s="99">
        <f t="shared" si="4"/>
        <v>0</v>
      </c>
      <c r="CQ40" s="101">
        <f t="shared" si="5"/>
        <v>0</v>
      </c>
      <c r="CR40" s="100">
        <v>0</v>
      </c>
      <c r="CS40" s="99">
        <f t="shared" si="93"/>
        <v>0</v>
      </c>
      <c r="CT40" s="99">
        <f t="shared" si="7"/>
        <v>0</v>
      </c>
      <c r="CU40" s="101">
        <f t="shared" si="8"/>
        <v>0</v>
      </c>
      <c r="CV40" s="100">
        <v>0</v>
      </c>
      <c r="CW40" s="99">
        <f t="shared" si="94"/>
        <v>0</v>
      </c>
      <c r="CX40" s="99">
        <f t="shared" si="10"/>
        <v>0</v>
      </c>
      <c r="CY40" s="101">
        <f t="shared" si="11"/>
        <v>0</v>
      </c>
      <c r="CZ40" s="100">
        <v>0</v>
      </c>
      <c r="DA40" s="99">
        <f t="shared" si="95"/>
        <v>0</v>
      </c>
      <c r="DB40" s="99">
        <f t="shared" si="13"/>
        <v>0</v>
      </c>
      <c r="DC40" s="101">
        <f t="shared" si="14"/>
        <v>0</v>
      </c>
      <c r="DD40" s="100">
        <v>0</v>
      </c>
      <c r="DE40" s="99">
        <f t="shared" si="15"/>
        <v>0</v>
      </c>
      <c r="DF40" s="99">
        <f t="shared" si="16"/>
        <v>0</v>
      </c>
      <c r="DG40" s="101">
        <f t="shared" si="17"/>
        <v>0</v>
      </c>
      <c r="DH40" s="100">
        <v>0</v>
      </c>
      <c r="DI40" s="99">
        <f t="shared" si="18"/>
        <v>0</v>
      </c>
      <c r="DJ40" s="99">
        <f t="shared" si="19"/>
        <v>0</v>
      </c>
      <c r="DK40" s="101">
        <f t="shared" si="20"/>
        <v>0</v>
      </c>
      <c r="DM40" s="239">
        <f t="shared" si="90"/>
        <v>0</v>
      </c>
      <c r="DN40" s="240">
        <f t="shared" si="29"/>
        <v>0</v>
      </c>
      <c r="DO40" s="106">
        <f t="shared" si="21"/>
        <v>0</v>
      </c>
    </row>
    <row r="41" spans="1:119" ht="14.45" customHeight="1" x14ac:dyDescent="0.25">
      <c r="A41" s="75"/>
      <c r="B41" s="76"/>
      <c r="C41" s="76"/>
      <c r="D41" s="75"/>
      <c r="E41" s="75"/>
      <c r="F41" s="131">
        <f t="shared" si="22"/>
        <v>0</v>
      </c>
      <c r="G41" s="118">
        <f t="shared" si="23"/>
        <v>0</v>
      </c>
      <c r="H41" s="97">
        <v>0</v>
      </c>
      <c r="I41" s="99">
        <f t="shared" si="30"/>
        <v>0</v>
      </c>
      <c r="J41" s="99">
        <f t="shared" si="31"/>
        <v>0</v>
      </c>
      <c r="K41" s="119">
        <f t="shared" si="32"/>
        <v>0</v>
      </c>
      <c r="L41" s="98">
        <v>0</v>
      </c>
      <c r="M41" s="99">
        <f t="shared" si="33"/>
        <v>0</v>
      </c>
      <c r="N41" s="99">
        <f t="shared" si="34"/>
        <v>0</v>
      </c>
      <c r="O41" s="99">
        <f t="shared" si="35"/>
        <v>0</v>
      </c>
      <c r="P41" s="100">
        <v>0</v>
      </c>
      <c r="Q41" s="99">
        <f t="shared" si="36"/>
        <v>0</v>
      </c>
      <c r="R41" s="99">
        <f t="shared" si="37"/>
        <v>0</v>
      </c>
      <c r="S41" s="99">
        <f t="shared" si="38"/>
        <v>0</v>
      </c>
      <c r="T41" s="100">
        <v>0</v>
      </c>
      <c r="U41" s="99">
        <f t="shared" si="39"/>
        <v>0</v>
      </c>
      <c r="V41" s="99">
        <f t="shared" si="40"/>
        <v>0</v>
      </c>
      <c r="W41" s="99">
        <f t="shared" si="41"/>
        <v>0</v>
      </c>
      <c r="X41" s="100">
        <v>0</v>
      </c>
      <c r="Y41" s="99">
        <f t="shared" si="42"/>
        <v>0</v>
      </c>
      <c r="Z41" s="99">
        <f t="shared" si="43"/>
        <v>0</v>
      </c>
      <c r="AA41" s="99">
        <f t="shared" si="44"/>
        <v>0</v>
      </c>
      <c r="AB41" s="100">
        <v>0</v>
      </c>
      <c r="AC41" s="99">
        <f t="shared" si="45"/>
        <v>0</v>
      </c>
      <c r="AD41" s="99">
        <f t="shared" si="46"/>
        <v>0</v>
      </c>
      <c r="AE41" s="99">
        <f t="shared" si="47"/>
        <v>0</v>
      </c>
      <c r="AF41" s="100">
        <v>0</v>
      </c>
      <c r="AG41" s="99">
        <f t="shared" si="48"/>
        <v>0</v>
      </c>
      <c r="AH41" s="99">
        <f t="shared" si="49"/>
        <v>0</v>
      </c>
      <c r="AI41" s="101">
        <f t="shared" si="50"/>
        <v>0</v>
      </c>
      <c r="AJ41" s="100">
        <v>0</v>
      </c>
      <c r="AK41" s="99">
        <f t="shared" si="51"/>
        <v>0</v>
      </c>
      <c r="AL41" s="99">
        <f t="shared" si="52"/>
        <v>0</v>
      </c>
      <c r="AM41" s="101">
        <f t="shared" si="53"/>
        <v>0</v>
      </c>
      <c r="AN41" s="100">
        <v>0</v>
      </c>
      <c r="AO41" s="99">
        <f t="shared" si="54"/>
        <v>0</v>
      </c>
      <c r="AP41" s="99">
        <f t="shared" si="55"/>
        <v>0</v>
      </c>
      <c r="AQ41" s="101">
        <f t="shared" si="56"/>
        <v>0</v>
      </c>
      <c r="AR41" s="100">
        <v>0</v>
      </c>
      <c r="AS41" s="99">
        <f t="shared" si="57"/>
        <v>0</v>
      </c>
      <c r="AT41" s="99">
        <f t="shared" si="58"/>
        <v>0</v>
      </c>
      <c r="AU41" s="101">
        <f t="shared" si="59"/>
        <v>0</v>
      </c>
      <c r="AV41" s="100">
        <v>0</v>
      </c>
      <c r="AW41" s="99">
        <f t="shared" si="60"/>
        <v>0</v>
      </c>
      <c r="AX41" s="99">
        <f t="shared" si="61"/>
        <v>0</v>
      </c>
      <c r="AY41" s="101">
        <f t="shared" si="62"/>
        <v>0</v>
      </c>
      <c r="AZ41" s="100">
        <v>0</v>
      </c>
      <c r="BA41" s="99">
        <f t="shared" si="63"/>
        <v>0</v>
      </c>
      <c r="BB41" s="99">
        <f t="shared" si="64"/>
        <v>0</v>
      </c>
      <c r="BC41" s="101">
        <f t="shared" si="65"/>
        <v>0</v>
      </c>
      <c r="BD41" s="100">
        <v>0</v>
      </c>
      <c r="BE41" s="99">
        <f t="shared" si="66"/>
        <v>0</v>
      </c>
      <c r="BF41" s="99">
        <f t="shared" si="67"/>
        <v>0</v>
      </c>
      <c r="BG41" s="101">
        <f t="shared" si="68"/>
        <v>0</v>
      </c>
      <c r="BH41" s="100">
        <v>0</v>
      </c>
      <c r="BI41" s="99">
        <f t="shared" si="69"/>
        <v>0</v>
      </c>
      <c r="BJ41" s="99">
        <f t="shared" si="70"/>
        <v>0</v>
      </c>
      <c r="BK41" s="101">
        <f t="shared" si="71"/>
        <v>0</v>
      </c>
      <c r="BL41" s="100">
        <v>0</v>
      </c>
      <c r="BM41" s="99">
        <f t="shared" si="72"/>
        <v>0</v>
      </c>
      <c r="BN41" s="99">
        <f t="shared" si="73"/>
        <v>0</v>
      </c>
      <c r="BO41" s="101">
        <f t="shared" si="74"/>
        <v>0</v>
      </c>
      <c r="BP41" s="100">
        <v>0</v>
      </c>
      <c r="BQ41" s="99">
        <f t="shared" si="75"/>
        <v>0</v>
      </c>
      <c r="BR41" s="99">
        <f t="shared" si="76"/>
        <v>0</v>
      </c>
      <c r="BS41" s="101">
        <f t="shared" si="77"/>
        <v>0</v>
      </c>
      <c r="BT41" s="100">
        <v>0</v>
      </c>
      <c r="BU41" s="99">
        <f t="shared" si="78"/>
        <v>0</v>
      </c>
      <c r="BV41" s="99">
        <f t="shared" si="79"/>
        <v>0</v>
      </c>
      <c r="BW41" s="101">
        <f t="shared" si="80"/>
        <v>0</v>
      </c>
      <c r="BX41" s="100">
        <v>0</v>
      </c>
      <c r="BY41" s="99">
        <f t="shared" si="81"/>
        <v>0</v>
      </c>
      <c r="BZ41" s="99">
        <f t="shared" si="82"/>
        <v>0</v>
      </c>
      <c r="CA41" s="101">
        <f t="shared" si="83"/>
        <v>0</v>
      </c>
      <c r="CB41" s="100">
        <v>0</v>
      </c>
      <c r="CC41" s="99">
        <f t="shared" si="84"/>
        <v>0</v>
      </c>
      <c r="CD41" s="99">
        <f t="shared" si="85"/>
        <v>0</v>
      </c>
      <c r="CE41" s="101">
        <f t="shared" si="86"/>
        <v>0</v>
      </c>
      <c r="CF41" s="100">
        <v>0</v>
      </c>
      <c r="CG41" s="99">
        <f t="shared" si="87"/>
        <v>0</v>
      </c>
      <c r="CH41" s="99">
        <f t="shared" si="88"/>
        <v>0</v>
      </c>
      <c r="CI41" s="101">
        <f t="shared" si="89"/>
        <v>0</v>
      </c>
      <c r="CJ41" s="100">
        <v>0</v>
      </c>
      <c r="CK41" s="99">
        <f t="shared" si="91"/>
        <v>0</v>
      </c>
      <c r="CL41" s="99">
        <f t="shared" si="1"/>
        <v>0</v>
      </c>
      <c r="CM41" s="101">
        <f t="shared" si="2"/>
        <v>0</v>
      </c>
      <c r="CN41" s="100">
        <v>0</v>
      </c>
      <c r="CO41" s="99">
        <f t="shared" si="92"/>
        <v>0</v>
      </c>
      <c r="CP41" s="99">
        <f t="shared" si="4"/>
        <v>0</v>
      </c>
      <c r="CQ41" s="101">
        <f t="shared" si="5"/>
        <v>0</v>
      </c>
      <c r="CR41" s="100">
        <v>0</v>
      </c>
      <c r="CS41" s="99">
        <f t="shared" si="93"/>
        <v>0</v>
      </c>
      <c r="CT41" s="99">
        <f t="shared" si="7"/>
        <v>0</v>
      </c>
      <c r="CU41" s="101">
        <f t="shared" si="8"/>
        <v>0</v>
      </c>
      <c r="CV41" s="100">
        <v>0</v>
      </c>
      <c r="CW41" s="99">
        <f t="shared" si="94"/>
        <v>0</v>
      </c>
      <c r="CX41" s="99">
        <f t="shared" si="10"/>
        <v>0</v>
      </c>
      <c r="CY41" s="101">
        <f t="shared" si="11"/>
        <v>0</v>
      </c>
      <c r="CZ41" s="100">
        <v>0</v>
      </c>
      <c r="DA41" s="99">
        <f t="shared" si="95"/>
        <v>0</v>
      </c>
      <c r="DB41" s="99">
        <f t="shared" si="13"/>
        <v>0</v>
      </c>
      <c r="DC41" s="101">
        <f t="shared" si="14"/>
        <v>0</v>
      </c>
      <c r="DD41" s="100">
        <v>0</v>
      </c>
      <c r="DE41" s="99">
        <f t="shared" si="15"/>
        <v>0</v>
      </c>
      <c r="DF41" s="99">
        <f t="shared" si="16"/>
        <v>0</v>
      </c>
      <c r="DG41" s="101">
        <f t="shared" si="17"/>
        <v>0</v>
      </c>
      <c r="DH41" s="100">
        <v>0</v>
      </c>
      <c r="DI41" s="99">
        <f t="shared" si="18"/>
        <v>0</v>
      </c>
      <c r="DJ41" s="99">
        <f t="shared" si="19"/>
        <v>0</v>
      </c>
      <c r="DK41" s="101">
        <f t="shared" si="20"/>
        <v>0</v>
      </c>
      <c r="DM41" s="239">
        <f t="shared" si="90"/>
        <v>0</v>
      </c>
      <c r="DN41" s="240">
        <f t="shared" si="29"/>
        <v>0</v>
      </c>
      <c r="DO41" s="106">
        <f t="shared" si="21"/>
        <v>0</v>
      </c>
    </row>
    <row r="42" spans="1:119" ht="14.45" customHeight="1" x14ac:dyDescent="0.25">
      <c r="A42" s="75"/>
      <c r="B42" s="76"/>
      <c r="C42" s="76"/>
      <c r="D42" s="75"/>
      <c r="E42" s="75"/>
      <c r="F42" s="131">
        <f t="shared" si="22"/>
        <v>0</v>
      </c>
      <c r="G42" s="118">
        <f t="shared" si="23"/>
        <v>0</v>
      </c>
      <c r="H42" s="97">
        <v>0</v>
      </c>
      <c r="I42" s="99">
        <f t="shared" si="30"/>
        <v>0</v>
      </c>
      <c r="J42" s="99">
        <f t="shared" si="31"/>
        <v>0</v>
      </c>
      <c r="K42" s="119">
        <f t="shared" si="32"/>
        <v>0</v>
      </c>
      <c r="L42" s="98">
        <v>0</v>
      </c>
      <c r="M42" s="99">
        <f t="shared" si="33"/>
        <v>0</v>
      </c>
      <c r="N42" s="99">
        <f t="shared" si="34"/>
        <v>0</v>
      </c>
      <c r="O42" s="99">
        <f t="shared" si="35"/>
        <v>0</v>
      </c>
      <c r="P42" s="100">
        <v>0</v>
      </c>
      <c r="Q42" s="99">
        <f t="shared" si="36"/>
        <v>0</v>
      </c>
      <c r="R42" s="99">
        <f t="shared" si="37"/>
        <v>0</v>
      </c>
      <c r="S42" s="99">
        <f t="shared" si="38"/>
        <v>0</v>
      </c>
      <c r="T42" s="100">
        <v>0</v>
      </c>
      <c r="U42" s="99">
        <f t="shared" si="39"/>
        <v>0</v>
      </c>
      <c r="V42" s="99">
        <f t="shared" si="40"/>
        <v>0</v>
      </c>
      <c r="W42" s="99">
        <f t="shared" si="41"/>
        <v>0</v>
      </c>
      <c r="X42" s="100">
        <v>0</v>
      </c>
      <c r="Y42" s="99">
        <f t="shared" si="42"/>
        <v>0</v>
      </c>
      <c r="Z42" s="99">
        <f t="shared" si="43"/>
        <v>0</v>
      </c>
      <c r="AA42" s="99">
        <f t="shared" si="44"/>
        <v>0</v>
      </c>
      <c r="AB42" s="100">
        <v>0</v>
      </c>
      <c r="AC42" s="99">
        <f t="shared" si="45"/>
        <v>0</v>
      </c>
      <c r="AD42" s="99">
        <f t="shared" si="46"/>
        <v>0</v>
      </c>
      <c r="AE42" s="99">
        <f t="shared" si="47"/>
        <v>0</v>
      </c>
      <c r="AF42" s="100">
        <v>0</v>
      </c>
      <c r="AG42" s="99">
        <f t="shared" si="48"/>
        <v>0</v>
      </c>
      <c r="AH42" s="99">
        <f t="shared" si="49"/>
        <v>0</v>
      </c>
      <c r="AI42" s="101">
        <f t="shared" si="50"/>
        <v>0</v>
      </c>
      <c r="AJ42" s="100">
        <v>0</v>
      </c>
      <c r="AK42" s="99">
        <f t="shared" si="51"/>
        <v>0</v>
      </c>
      <c r="AL42" s="99">
        <f t="shared" si="52"/>
        <v>0</v>
      </c>
      <c r="AM42" s="101">
        <f t="shared" si="53"/>
        <v>0</v>
      </c>
      <c r="AN42" s="100">
        <v>0</v>
      </c>
      <c r="AO42" s="99">
        <f t="shared" si="54"/>
        <v>0</v>
      </c>
      <c r="AP42" s="99">
        <f t="shared" si="55"/>
        <v>0</v>
      </c>
      <c r="AQ42" s="101">
        <f t="shared" si="56"/>
        <v>0</v>
      </c>
      <c r="AR42" s="100">
        <v>0</v>
      </c>
      <c r="AS42" s="99">
        <f t="shared" si="57"/>
        <v>0</v>
      </c>
      <c r="AT42" s="99">
        <f t="shared" si="58"/>
        <v>0</v>
      </c>
      <c r="AU42" s="101">
        <f t="shared" si="59"/>
        <v>0</v>
      </c>
      <c r="AV42" s="100">
        <v>0</v>
      </c>
      <c r="AW42" s="99">
        <f t="shared" si="60"/>
        <v>0</v>
      </c>
      <c r="AX42" s="99">
        <f t="shared" si="61"/>
        <v>0</v>
      </c>
      <c r="AY42" s="101">
        <f t="shared" si="62"/>
        <v>0</v>
      </c>
      <c r="AZ42" s="100">
        <v>0</v>
      </c>
      <c r="BA42" s="99">
        <f t="shared" si="63"/>
        <v>0</v>
      </c>
      <c r="BB42" s="99">
        <f t="shared" si="64"/>
        <v>0</v>
      </c>
      <c r="BC42" s="101">
        <f t="shared" si="65"/>
        <v>0</v>
      </c>
      <c r="BD42" s="100">
        <v>0</v>
      </c>
      <c r="BE42" s="99">
        <f t="shared" si="66"/>
        <v>0</v>
      </c>
      <c r="BF42" s="99">
        <f t="shared" si="67"/>
        <v>0</v>
      </c>
      <c r="BG42" s="101">
        <f t="shared" si="68"/>
        <v>0</v>
      </c>
      <c r="BH42" s="100">
        <v>0</v>
      </c>
      <c r="BI42" s="99">
        <f t="shared" si="69"/>
        <v>0</v>
      </c>
      <c r="BJ42" s="99">
        <f t="shared" si="70"/>
        <v>0</v>
      </c>
      <c r="BK42" s="101">
        <f t="shared" si="71"/>
        <v>0</v>
      </c>
      <c r="BL42" s="100">
        <v>0</v>
      </c>
      <c r="BM42" s="99">
        <f t="shared" si="72"/>
        <v>0</v>
      </c>
      <c r="BN42" s="99">
        <f t="shared" si="73"/>
        <v>0</v>
      </c>
      <c r="BO42" s="101">
        <f t="shared" si="74"/>
        <v>0</v>
      </c>
      <c r="BP42" s="100">
        <v>0</v>
      </c>
      <c r="BQ42" s="99">
        <f t="shared" si="75"/>
        <v>0</v>
      </c>
      <c r="BR42" s="99">
        <f t="shared" si="76"/>
        <v>0</v>
      </c>
      <c r="BS42" s="101">
        <f t="shared" si="77"/>
        <v>0</v>
      </c>
      <c r="BT42" s="100">
        <v>0</v>
      </c>
      <c r="BU42" s="99">
        <f t="shared" si="78"/>
        <v>0</v>
      </c>
      <c r="BV42" s="99">
        <f t="shared" si="79"/>
        <v>0</v>
      </c>
      <c r="BW42" s="101">
        <f t="shared" si="80"/>
        <v>0</v>
      </c>
      <c r="BX42" s="100">
        <v>0</v>
      </c>
      <c r="BY42" s="99">
        <f t="shared" si="81"/>
        <v>0</v>
      </c>
      <c r="BZ42" s="99">
        <f t="shared" si="82"/>
        <v>0</v>
      </c>
      <c r="CA42" s="101">
        <f t="shared" si="83"/>
        <v>0</v>
      </c>
      <c r="CB42" s="100">
        <v>0</v>
      </c>
      <c r="CC42" s="99">
        <f t="shared" si="84"/>
        <v>0</v>
      </c>
      <c r="CD42" s="99">
        <f t="shared" si="85"/>
        <v>0</v>
      </c>
      <c r="CE42" s="101">
        <f t="shared" si="86"/>
        <v>0</v>
      </c>
      <c r="CF42" s="100">
        <v>0</v>
      </c>
      <c r="CG42" s="99">
        <f t="shared" si="87"/>
        <v>0</v>
      </c>
      <c r="CH42" s="99">
        <f t="shared" si="88"/>
        <v>0</v>
      </c>
      <c r="CI42" s="101">
        <f t="shared" si="89"/>
        <v>0</v>
      </c>
      <c r="CJ42" s="100">
        <v>0</v>
      </c>
      <c r="CK42" s="99">
        <f t="shared" si="91"/>
        <v>0</v>
      </c>
      <c r="CL42" s="99">
        <f t="shared" si="1"/>
        <v>0</v>
      </c>
      <c r="CM42" s="101">
        <f t="shared" si="2"/>
        <v>0</v>
      </c>
      <c r="CN42" s="100">
        <v>0</v>
      </c>
      <c r="CO42" s="99">
        <f t="shared" si="92"/>
        <v>0</v>
      </c>
      <c r="CP42" s="99">
        <f t="shared" si="4"/>
        <v>0</v>
      </c>
      <c r="CQ42" s="101">
        <f t="shared" si="5"/>
        <v>0</v>
      </c>
      <c r="CR42" s="100">
        <v>0</v>
      </c>
      <c r="CS42" s="99">
        <f t="shared" si="93"/>
        <v>0</v>
      </c>
      <c r="CT42" s="99">
        <f t="shared" si="7"/>
        <v>0</v>
      </c>
      <c r="CU42" s="101">
        <f t="shared" si="8"/>
        <v>0</v>
      </c>
      <c r="CV42" s="100">
        <v>0</v>
      </c>
      <c r="CW42" s="99">
        <f t="shared" si="94"/>
        <v>0</v>
      </c>
      <c r="CX42" s="99">
        <f t="shared" si="10"/>
        <v>0</v>
      </c>
      <c r="CY42" s="101">
        <f t="shared" si="11"/>
        <v>0</v>
      </c>
      <c r="CZ42" s="100">
        <v>0</v>
      </c>
      <c r="DA42" s="99">
        <f t="shared" si="95"/>
        <v>0</v>
      </c>
      <c r="DB42" s="99">
        <f t="shared" si="13"/>
        <v>0</v>
      </c>
      <c r="DC42" s="101">
        <f t="shared" si="14"/>
        <v>0</v>
      </c>
      <c r="DD42" s="100">
        <v>0</v>
      </c>
      <c r="DE42" s="99">
        <f t="shared" si="15"/>
        <v>0</v>
      </c>
      <c r="DF42" s="99">
        <f t="shared" si="16"/>
        <v>0</v>
      </c>
      <c r="DG42" s="101">
        <f t="shared" si="17"/>
        <v>0</v>
      </c>
      <c r="DH42" s="100">
        <v>0</v>
      </c>
      <c r="DI42" s="99">
        <f t="shared" si="18"/>
        <v>0</v>
      </c>
      <c r="DJ42" s="99">
        <f t="shared" si="19"/>
        <v>0</v>
      </c>
      <c r="DK42" s="101">
        <f t="shared" si="20"/>
        <v>0</v>
      </c>
      <c r="DM42" s="239">
        <f t="shared" si="90"/>
        <v>0</v>
      </c>
      <c r="DN42" s="240">
        <f t="shared" si="29"/>
        <v>0</v>
      </c>
      <c r="DO42" s="106">
        <f t="shared" si="21"/>
        <v>0</v>
      </c>
    </row>
    <row r="43" spans="1:119" ht="14.45" customHeight="1" x14ac:dyDescent="0.25">
      <c r="A43" s="75"/>
      <c r="B43" s="76"/>
      <c r="C43" s="76"/>
      <c r="D43" s="75"/>
      <c r="E43" s="75"/>
      <c r="F43" s="131">
        <f t="shared" si="22"/>
        <v>0</v>
      </c>
      <c r="G43" s="118">
        <f t="shared" si="23"/>
        <v>0</v>
      </c>
      <c r="H43" s="97">
        <v>0</v>
      </c>
      <c r="I43" s="99">
        <f t="shared" si="30"/>
        <v>0</v>
      </c>
      <c r="J43" s="99">
        <f t="shared" si="31"/>
        <v>0</v>
      </c>
      <c r="K43" s="119">
        <f t="shared" si="32"/>
        <v>0</v>
      </c>
      <c r="L43" s="98">
        <v>0</v>
      </c>
      <c r="M43" s="99">
        <f t="shared" si="33"/>
        <v>0</v>
      </c>
      <c r="N43" s="99">
        <f t="shared" si="34"/>
        <v>0</v>
      </c>
      <c r="O43" s="99">
        <f t="shared" si="35"/>
        <v>0</v>
      </c>
      <c r="P43" s="100">
        <v>0</v>
      </c>
      <c r="Q43" s="99">
        <f t="shared" si="36"/>
        <v>0</v>
      </c>
      <c r="R43" s="99">
        <f t="shared" si="37"/>
        <v>0</v>
      </c>
      <c r="S43" s="99">
        <f t="shared" si="38"/>
        <v>0</v>
      </c>
      <c r="T43" s="100">
        <v>0</v>
      </c>
      <c r="U43" s="99">
        <f t="shared" si="39"/>
        <v>0</v>
      </c>
      <c r="V43" s="99">
        <f t="shared" si="40"/>
        <v>0</v>
      </c>
      <c r="W43" s="99">
        <f t="shared" si="41"/>
        <v>0</v>
      </c>
      <c r="X43" s="100">
        <v>0</v>
      </c>
      <c r="Y43" s="99">
        <f t="shared" si="42"/>
        <v>0</v>
      </c>
      <c r="Z43" s="99">
        <f t="shared" si="43"/>
        <v>0</v>
      </c>
      <c r="AA43" s="99">
        <f t="shared" si="44"/>
        <v>0</v>
      </c>
      <c r="AB43" s="100">
        <v>0</v>
      </c>
      <c r="AC43" s="99">
        <f t="shared" si="45"/>
        <v>0</v>
      </c>
      <c r="AD43" s="99">
        <f t="shared" si="46"/>
        <v>0</v>
      </c>
      <c r="AE43" s="99">
        <f t="shared" si="47"/>
        <v>0</v>
      </c>
      <c r="AF43" s="100">
        <v>0</v>
      </c>
      <c r="AG43" s="99">
        <f t="shared" si="48"/>
        <v>0</v>
      </c>
      <c r="AH43" s="99">
        <f t="shared" si="49"/>
        <v>0</v>
      </c>
      <c r="AI43" s="101">
        <f t="shared" si="50"/>
        <v>0</v>
      </c>
      <c r="AJ43" s="100">
        <v>0</v>
      </c>
      <c r="AK43" s="99">
        <f t="shared" si="51"/>
        <v>0</v>
      </c>
      <c r="AL43" s="99">
        <f t="shared" si="52"/>
        <v>0</v>
      </c>
      <c r="AM43" s="101">
        <f t="shared" si="53"/>
        <v>0</v>
      </c>
      <c r="AN43" s="100">
        <v>0</v>
      </c>
      <c r="AO43" s="99">
        <f t="shared" si="54"/>
        <v>0</v>
      </c>
      <c r="AP43" s="99">
        <f t="shared" si="55"/>
        <v>0</v>
      </c>
      <c r="AQ43" s="101">
        <f t="shared" si="56"/>
        <v>0</v>
      </c>
      <c r="AR43" s="100">
        <v>0</v>
      </c>
      <c r="AS43" s="99">
        <f t="shared" si="57"/>
        <v>0</v>
      </c>
      <c r="AT43" s="99">
        <f t="shared" si="58"/>
        <v>0</v>
      </c>
      <c r="AU43" s="101">
        <f t="shared" si="59"/>
        <v>0</v>
      </c>
      <c r="AV43" s="100">
        <v>0</v>
      </c>
      <c r="AW43" s="99">
        <f t="shared" si="60"/>
        <v>0</v>
      </c>
      <c r="AX43" s="99">
        <f t="shared" si="61"/>
        <v>0</v>
      </c>
      <c r="AY43" s="101">
        <f t="shared" si="62"/>
        <v>0</v>
      </c>
      <c r="AZ43" s="100">
        <v>0</v>
      </c>
      <c r="BA43" s="99">
        <f t="shared" si="63"/>
        <v>0</v>
      </c>
      <c r="BB43" s="99">
        <f t="shared" si="64"/>
        <v>0</v>
      </c>
      <c r="BC43" s="101">
        <f t="shared" si="65"/>
        <v>0</v>
      </c>
      <c r="BD43" s="100">
        <v>0</v>
      </c>
      <c r="BE43" s="99">
        <f t="shared" si="66"/>
        <v>0</v>
      </c>
      <c r="BF43" s="99">
        <f t="shared" si="67"/>
        <v>0</v>
      </c>
      <c r="BG43" s="101">
        <f t="shared" si="68"/>
        <v>0</v>
      </c>
      <c r="BH43" s="100">
        <v>0</v>
      </c>
      <c r="BI43" s="99">
        <f t="shared" si="69"/>
        <v>0</v>
      </c>
      <c r="BJ43" s="99">
        <f t="shared" si="70"/>
        <v>0</v>
      </c>
      <c r="BK43" s="101">
        <f t="shared" si="71"/>
        <v>0</v>
      </c>
      <c r="BL43" s="100">
        <v>0</v>
      </c>
      <c r="BM43" s="99">
        <f t="shared" si="72"/>
        <v>0</v>
      </c>
      <c r="BN43" s="99">
        <f t="shared" si="73"/>
        <v>0</v>
      </c>
      <c r="BO43" s="101">
        <f t="shared" si="74"/>
        <v>0</v>
      </c>
      <c r="BP43" s="100">
        <v>0</v>
      </c>
      <c r="BQ43" s="99">
        <f t="shared" si="75"/>
        <v>0</v>
      </c>
      <c r="BR43" s="99">
        <f t="shared" si="76"/>
        <v>0</v>
      </c>
      <c r="BS43" s="101">
        <f t="shared" si="77"/>
        <v>0</v>
      </c>
      <c r="BT43" s="100">
        <v>0</v>
      </c>
      <c r="BU43" s="99">
        <f t="shared" si="78"/>
        <v>0</v>
      </c>
      <c r="BV43" s="99">
        <f t="shared" si="79"/>
        <v>0</v>
      </c>
      <c r="BW43" s="101">
        <f t="shared" si="80"/>
        <v>0</v>
      </c>
      <c r="BX43" s="100">
        <v>0</v>
      </c>
      <c r="BY43" s="99">
        <f t="shared" si="81"/>
        <v>0</v>
      </c>
      <c r="BZ43" s="99">
        <f t="shared" si="82"/>
        <v>0</v>
      </c>
      <c r="CA43" s="101">
        <f t="shared" si="83"/>
        <v>0</v>
      </c>
      <c r="CB43" s="100">
        <v>0</v>
      </c>
      <c r="CC43" s="99">
        <f t="shared" si="84"/>
        <v>0</v>
      </c>
      <c r="CD43" s="99">
        <f t="shared" si="85"/>
        <v>0</v>
      </c>
      <c r="CE43" s="101">
        <f t="shared" si="86"/>
        <v>0</v>
      </c>
      <c r="CF43" s="100">
        <v>0</v>
      </c>
      <c r="CG43" s="99">
        <f t="shared" si="87"/>
        <v>0</v>
      </c>
      <c r="CH43" s="99">
        <f t="shared" si="88"/>
        <v>0</v>
      </c>
      <c r="CI43" s="101">
        <f t="shared" si="89"/>
        <v>0</v>
      </c>
      <c r="CJ43" s="100">
        <v>0</v>
      </c>
      <c r="CK43" s="99">
        <f t="shared" si="91"/>
        <v>0</v>
      </c>
      <c r="CL43" s="99">
        <f t="shared" si="1"/>
        <v>0</v>
      </c>
      <c r="CM43" s="101">
        <f t="shared" si="2"/>
        <v>0</v>
      </c>
      <c r="CN43" s="100">
        <v>0</v>
      </c>
      <c r="CO43" s="99">
        <f t="shared" si="92"/>
        <v>0</v>
      </c>
      <c r="CP43" s="99">
        <f t="shared" si="4"/>
        <v>0</v>
      </c>
      <c r="CQ43" s="101">
        <f t="shared" si="5"/>
        <v>0</v>
      </c>
      <c r="CR43" s="100">
        <v>0</v>
      </c>
      <c r="CS43" s="99">
        <f t="shared" si="93"/>
        <v>0</v>
      </c>
      <c r="CT43" s="99">
        <f t="shared" si="7"/>
        <v>0</v>
      </c>
      <c r="CU43" s="101">
        <f t="shared" si="8"/>
        <v>0</v>
      </c>
      <c r="CV43" s="100">
        <v>0</v>
      </c>
      <c r="CW43" s="99">
        <f t="shared" si="94"/>
        <v>0</v>
      </c>
      <c r="CX43" s="99">
        <f t="shared" si="10"/>
        <v>0</v>
      </c>
      <c r="CY43" s="101">
        <f t="shared" si="11"/>
        <v>0</v>
      </c>
      <c r="CZ43" s="100">
        <v>0</v>
      </c>
      <c r="DA43" s="99">
        <f t="shared" si="95"/>
        <v>0</v>
      </c>
      <c r="DB43" s="99">
        <f t="shared" si="13"/>
        <v>0</v>
      </c>
      <c r="DC43" s="101">
        <f t="shared" si="14"/>
        <v>0</v>
      </c>
      <c r="DD43" s="100">
        <v>0</v>
      </c>
      <c r="DE43" s="99">
        <f t="shared" si="15"/>
        <v>0</v>
      </c>
      <c r="DF43" s="99">
        <f t="shared" si="16"/>
        <v>0</v>
      </c>
      <c r="DG43" s="101">
        <f t="shared" si="17"/>
        <v>0</v>
      </c>
      <c r="DH43" s="100">
        <v>0</v>
      </c>
      <c r="DI43" s="99">
        <f t="shared" si="18"/>
        <v>0</v>
      </c>
      <c r="DJ43" s="99">
        <f t="shared" si="19"/>
        <v>0</v>
      </c>
      <c r="DK43" s="101">
        <f t="shared" si="20"/>
        <v>0</v>
      </c>
      <c r="DM43" s="239">
        <f t="shared" si="90"/>
        <v>0</v>
      </c>
      <c r="DN43" s="240">
        <f t="shared" si="29"/>
        <v>0</v>
      </c>
      <c r="DO43" s="106">
        <f t="shared" si="21"/>
        <v>0</v>
      </c>
    </row>
    <row r="44" spans="1:119" ht="14.45" customHeight="1" x14ac:dyDescent="0.25">
      <c r="A44" s="75"/>
      <c r="B44" s="76"/>
      <c r="C44" s="76"/>
      <c r="D44" s="75"/>
      <c r="E44" s="75"/>
      <c r="F44" s="131">
        <f t="shared" si="22"/>
        <v>0</v>
      </c>
      <c r="G44" s="118">
        <f t="shared" si="23"/>
        <v>0</v>
      </c>
      <c r="H44" s="97">
        <v>0</v>
      </c>
      <c r="I44" s="99">
        <f t="shared" si="30"/>
        <v>0</v>
      </c>
      <c r="J44" s="99">
        <f t="shared" si="31"/>
        <v>0</v>
      </c>
      <c r="K44" s="119">
        <f t="shared" si="32"/>
        <v>0</v>
      </c>
      <c r="L44" s="98">
        <v>0</v>
      </c>
      <c r="M44" s="99">
        <f t="shared" si="33"/>
        <v>0</v>
      </c>
      <c r="N44" s="99">
        <f t="shared" si="34"/>
        <v>0</v>
      </c>
      <c r="O44" s="99">
        <f t="shared" si="35"/>
        <v>0</v>
      </c>
      <c r="P44" s="100">
        <v>0</v>
      </c>
      <c r="Q44" s="99">
        <f t="shared" si="36"/>
        <v>0</v>
      </c>
      <c r="R44" s="99">
        <f t="shared" si="37"/>
        <v>0</v>
      </c>
      <c r="S44" s="99">
        <f t="shared" si="38"/>
        <v>0</v>
      </c>
      <c r="T44" s="100">
        <v>0</v>
      </c>
      <c r="U44" s="99">
        <f t="shared" si="39"/>
        <v>0</v>
      </c>
      <c r="V44" s="99">
        <f t="shared" si="40"/>
        <v>0</v>
      </c>
      <c r="W44" s="99">
        <f t="shared" si="41"/>
        <v>0</v>
      </c>
      <c r="X44" s="100">
        <v>0</v>
      </c>
      <c r="Y44" s="99">
        <f t="shared" si="42"/>
        <v>0</v>
      </c>
      <c r="Z44" s="99">
        <f t="shared" si="43"/>
        <v>0</v>
      </c>
      <c r="AA44" s="99">
        <f t="shared" si="44"/>
        <v>0</v>
      </c>
      <c r="AB44" s="100">
        <v>0</v>
      </c>
      <c r="AC44" s="99">
        <f t="shared" si="45"/>
        <v>0</v>
      </c>
      <c r="AD44" s="99">
        <f t="shared" si="46"/>
        <v>0</v>
      </c>
      <c r="AE44" s="99">
        <f t="shared" si="47"/>
        <v>0</v>
      </c>
      <c r="AF44" s="100">
        <v>0</v>
      </c>
      <c r="AG44" s="99">
        <f t="shared" si="48"/>
        <v>0</v>
      </c>
      <c r="AH44" s="99">
        <f t="shared" si="49"/>
        <v>0</v>
      </c>
      <c r="AI44" s="101">
        <f t="shared" si="50"/>
        <v>0</v>
      </c>
      <c r="AJ44" s="100">
        <v>0</v>
      </c>
      <c r="AK44" s="99">
        <f t="shared" si="51"/>
        <v>0</v>
      </c>
      <c r="AL44" s="99">
        <f t="shared" si="52"/>
        <v>0</v>
      </c>
      <c r="AM44" s="101">
        <f t="shared" si="53"/>
        <v>0</v>
      </c>
      <c r="AN44" s="100">
        <v>0</v>
      </c>
      <c r="AO44" s="99">
        <f t="shared" si="54"/>
        <v>0</v>
      </c>
      <c r="AP44" s="99">
        <f t="shared" si="55"/>
        <v>0</v>
      </c>
      <c r="AQ44" s="101">
        <f t="shared" si="56"/>
        <v>0</v>
      </c>
      <c r="AR44" s="100">
        <v>0</v>
      </c>
      <c r="AS44" s="99">
        <f t="shared" si="57"/>
        <v>0</v>
      </c>
      <c r="AT44" s="99">
        <f t="shared" si="58"/>
        <v>0</v>
      </c>
      <c r="AU44" s="101">
        <f t="shared" si="59"/>
        <v>0</v>
      </c>
      <c r="AV44" s="100">
        <v>0</v>
      </c>
      <c r="AW44" s="99">
        <f t="shared" si="60"/>
        <v>0</v>
      </c>
      <c r="AX44" s="99">
        <f t="shared" si="61"/>
        <v>0</v>
      </c>
      <c r="AY44" s="101">
        <f t="shared" si="62"/>
        <v>0</v>
      </c>
      <c r="AZ44" s="100">
        <v>0</v>
      </c>
      <c r="BA44" s="99">
        <f t="shared" si="63"/>
        <v>0</v>
      </c>
      <c r="BB44" s="99">
        <f t="shared" si="64"/>
        <v>0</v>
      </c>
      <c r="BC44" s="101">
        <f t="shared" si="65"/>
        <v>0</v>
      </c>
      <c r="BD44" s="100">
        <v>0</v>
      </c>
      <c r="BE44" s="99">
        <f t="shared" si="66"/>
        <v>0</v>
      </c>
      <c r="BF44" s="99">
        <f t="shared" si="67"/>
        <v>0</v>
      </c>
      <c r="BG44" s="101">
        <f t="shared" si="68"/>
        <v>0</v>
      </c>
      <c r="BH44" s="100">
        <v>0</v>
      </c>
      <c r="BI44" s="99">
        <f t="shared" si="69"/>
        <v>0</v>
      </c>
      <c r="BJ44" s="99">
        <f t="shared" si="70"/>
        <v>0</v>
      </c>
      <c r="BK44" s="101">
        <f t="shared" si="71"/>
        <v>0</v>
      </c>
      <c r="BL44" s="100">
        <v>0</v>
      </c>
      <c r="BM44" s="99">
        <f t="shared" si="72"/>
        <v>0</v>
      </c>
      <c r="BN44" s="99">
        <f t="shared" si="73"/>
        <v>0</v>
      </c>
      <c r="BO44" s="101">
        <f t="shared" si="74"/>
        <v>0</v>
      </c>
      <c r="BP44" s="100">
        <v>0</v>
      </c>
      <c r="BQ44" s="99">
        <f t="shared" si="75"/>
        <v>0</v>
      </c>
      <c r="BR44" s="99">
        <f t="shared" si="76"/>
        <v>0</v>
      </c>
      <c r="BS44" s="101">
        <f t="shared" si="77"/>
        <v>0</v>
      </c>
      <c r="BT44" s="100">
        <v>0</v>
      </c>
      <c r="BU44" s="99">
        <f t="shared" si="78"/>
        <v>0</v>
      </c>
      <c r="BV44" s="99">
        <f t="shared" si="79"/>
        <v>0</v>
      </c>
      <c r="BW44" s="101">
        <f t="shared" si="80"/>
        <v>0</v>
      </c>
      <c r="BX44" s="100">
        <v>0</v>
      </c>
      <c r="BY44" s="99">
        <f t="shared" si="81"/>
        <v>0</v>
      </c>
      <c r="BZ44" s="99">
        <f t="shared" si="82"/>
        <v>0</v>
      </c>
      <c r="CA44" s="101">
        <f t="shared" si="83"/>
        <v>0</v>
      </c>
      <c r="CB44" s="100">
        <v>0</v>
      </c>
      <c r="CC44" s="99">
        <f t="shared" si="84"/>
        <v>0</v>
      </c>
      <c r="CD44" s="99">
        <f t="shared" si="85"/>
        <v>0</v>
      </c>
      <c r="CE44" s="101">
        <f t="shared" si="86"/>
        <v>0</v>
      </c>
      <c r="CF44" s="100">
        <v>0</v>
      </c>
      <c r="CG44" s="99">
        <f t="shared" si="87"/>
        <v>0</v>
      </c>
      <c r="CH44" s="99">
        <f t="shared" si="88"/>
        <v>0</v>
      </c>
      <c r="CI44" s="101">
        <f t="shared" si="89"/>
        <v>0</v>
      </c>
      <c r="CJ44" s="100">
        <v>0</v>
      </c>
      <c r="CK44" s="99">
        <f t="shared" si="91"/>
        <v>0</v>
      </c>
      <c r="CL44" s="99">
        <f t="shared" si="1"/>
        <v>0</v>
      </c>
      <c r="CM44" s="101">
        <f t="shared" si="2"/>
        <v>0</v>
      </c>
      <c r="CN44" s="100">
        <v>0</v>
      </c>
      <c r="CO44" s="99">
        <f t="shared" si="92"/>
        <v>0</v>
      </c>
      <c r="CP44" s="99">
        <f t="shared" si="4"/>
        <v>0</v>
      </c>
      <c r="CQ44" s="101">
        <f t="shared" si="5"/>
        <v>0</v>
      </c>
      <c r="CR44" s="100">
        <v>0</v>
      </c>
      <c r="CS44" s="99">
        <f t="shared" si="93"/>
        <v>0</v>
      </c>
      <c r="CT44" s="99">
        <f t="shared" si="7"/>
        <v>0</v>
      </c>
      <c r="CU44" s="101">
        <f t="shared" si="8"/>
        <v>0</v>
      </c>
      <c r="CV44" s="100">
        <v>0</v>
      </c>
      <c r="CW44" s="99">
        <f t="shared" si="94"/>
        <v>0</v>
      </c>
      <c r="CX44" s="99">
        <f t="shared" si="10"/>
        <v>0</v>
      </c>
      <c r="CY44" s="101">
        <f t="shared" si="11"/>
        <v>0</v>
      </c>
      <c r="CZ44" s="100">
        <v>0</v>
      </c>
      <c r="DA44" s="99">
        <f t="shared" si="95"/>
        <v>0</v>
      </c>
      <c r="DB44" s="99">
        <f t="shared" si="13"/>
        <v>0</v>
      </c>
      <c r="DC44" s="101">
        <f t="shared" si="14"/>
        <v>0</v>
      </c>
      <c r="DD44" s="100">
        <v>0</v>
      </c>
      <c r="DE44" s="99">
        <f t="shared" si="15"/>
        <v>0</v>
      </c>
      <c r="DF44" s="99">
        <f t="shared" si="16"/>
        <v>0</v>
      </c>
      <c r="DG44" s="101">
        <f t="shared" si="17"/>
        <v>0</v>
      </c>
      <c r="DH44" s="100">
        <v>0</v>
      </c>
      <c r="DI44" s="99">
        <f t="shared" si="18"/>
        <v>0</v>
      </c>
      <c r="DJ44" s="99">
        <f t="shared" si="19"/>
        <v>0</v>
      </c>
      <c r="DK44" s="101">
        <f t="shared" si="20"/>
        <v>0</v>
      </c>
      <c r="DM44" s="239">
        <f t="shared" si="90"/>
        <v>0</v>
      </c>
      <c r="DN44" s="240">
        <f t="shared" si="29"/>
        <v>0</v>
      </c>
      <c r="DO44" s="106">
        <f t="shared" si="21"/>
        <v>0</v>
      </c>
    </row>
    <row r="45" spans="1:119" ht="14.45" customHeight="1" x14ac:dyDescent="0.25">
      <c r="A45" s="75"/>
      <c r="B45" s="76"/>
      <c r="C45" s="76"/>
      <c r="D45" s="75"/>
      <c r="E45" s="75"/>
      <c r="F45" s="131">
        <f t="shared" si="22"/>
        <v>0</v>
      </c>
      <c r="G45" s="118">
        <f t="shared" si="23"/>
        <v>0</v>
      </c>
      <c r="H45" s="97">
        <v>0</v>
      </c>
      <c r="I45" s="99">
        <f t="shared" si="30"/>
        <v>0</v>
      </c>
      <c r="J45" s="99">
        <f t="shared" si="31"/>
        <v>0</v>
      </c>
      <c r="K45" s="119">
        <f t="shared" si="32"/>
        <v>0</v>
      </c>
      <c r="L45" s="98">
        <v>0</v>
      </c>
      <c r="M45" s="99">
        <f t="shared" si="33"/>
        <v>0</v>
      </c>
      <c r="N45" s="99">
        <f t="shared" si="34"/>
        <v>0</v>
      </c>
      <c r="O45" s="99">
        <f t="shared" si="35"/>
        <v>0</v>
      </c>
      <c r="P45" s="100">
        <v>0</v>
      </c>
      <c r="Q45" s="99">
        <f t="shared" si="36"/>
        <v>0</v>
      </c>
      <c r="R45" s="99">
        <f t="shared" si="37"/>
        <v>0</v>
      </c>
      <c r="S45" s="99">
        <f t="shared" si="38"/>
        <v>0</v>
      </c>
      <c r="T45" s="100">
        <v>0</v>
      </c>
      <c r="U45" s="99">
        <f t="shared" si="39"/>
        <v>0</v>
      </c>
      <c r="V45" s="99">
        <f t="shared" si="40"/>
        <v>0</v>
      </c>
      <c r="W45" s="99">
        <f t="shared" si="41"/>
        <v>0</v>
      </c>
      <c r="X45" s="100">
        <v>0</v>
      </c>
      <c r="Y45" s="99">
        <f t="shared" si="42"/>
        <v>0</v>
      </c>
      <c r="Z45" s="99">
        <f t="shared" si="43"/>
        <v>0</v>
      </c>
      <c r="AA45" s="99">
        <f t="shared" si="44"/>
        <v>0</v>
      </c>
      <c r="AB45" s="100">
        <v>0</v>
      </c>
      <c r="AC45" s="99">
        <f t="shared" si="45"/>
        <v>0</v>
      </c>
      <c r="AD45" s="99">
        <f t="shared" si="46"/>
        <v>0</v>
      </c>
      <c r="AE45" s="99">
        <f t="shared" si="47"/>
        <v>0</v>
      </c>
      <c r="AF45" s="100">
        <v>0</v>
      </c>
      <c r="AG45" s="99">
        <f t="shared" si="48"/>
        <v>0</v>
      </c>
      <c r="AH45" s="99">
        <f t="shared" si="49"/>
        <v>0</v>
      </c>
      <c r="AI45" s="101">
        <f t="shared" si="50"/>
        <v>0</v>
      </c>
      <c r="AJ45" s="100">
        <v>0</v>
      </c>
      <c r="AK45" s="99">
        <f t="shared" si="51"/>
        <v>0</v>
      </c>
      <c r="AL45" s="99">
        <f t="shared" si="52"/>
        <v>0</v>
      </c>
      <c r="AM45" s="101">
        <f t="shared" si="53"/>
        <v>0</v>
      </c>
      <c r="AN45" s="100">
        <v>0</v>
      </c>
      <c r="AO45" s="99">
        <f t="shared" si="54"/>
        <v>0</v>
      </c>
      <c r="AP45" s="99">
        <f t="shared" si="55"/>
        <v>0</v>
      </c>
      <c r="AQ45" s="101">
        <f t="shared" si="56"/>
        <v>0</v>
      </c>
      <c r="AR45" s="100">
        <v>0</v>
      </c>
      <c r="AS45" s="99">
        <f t="shared" si="57"/>
        <v>0</v>
      </c>
      <c r="AT45" s="99">
        <f t="shared" si="58"/>
        <v>0</v>
      </c>
      <c r="AU45" s="101">
        <f t="shared" si="59"/>
        <v>0</v>
      </c>
      <c r="AV45" s="100">
        <v>0</v>
      </c>
      <c r="AW45" s="99">
        <f t="shared" si="60"/>
        <v>0</v>
      </c>
      <c r="AX45" s="99">
        <f t="shared" si="61"/>
        <v>0</v>
      </c>
      <c r="AY45" s="101">
        <f t="shared" si="62"/>
        <v>0</v>
      </c>
      <c r="AZ45" s="100">
        <v>0</v>
      </c>
      <c r="BA45" s="99">
        <f t="shared" si="63"/>
        <v>0</v>
      </c>
      <c r="BB45" s="99">
        <f t="shared" si="64"/>
        <v>0</v>
      </c>
      <c r="BC45" s="101">
        <f t="shared" si="65"/>
        <v>0</v>
      </c>
      <c r="BD45" s="100">
        <v>0</v>
      </c>
      <c r="BE45" s="99">
        <f t="shared" si="66"/>
        <v>0</v>
      </c>
      <c r="BF45" s="99">
        <f t="shared" si="67"/>
        <v>0</v>
      </c>
      <c r="BG45" s="101">
        <f t="shared" si="68"/>
        <v>0</v>
      </c>
      <c r="BH45" s="100">
        <v>0</v>
      </c>
      <c r="BI45" s="99">
        <f t="shared" si="69"/>
        <v>0</v>
      </c>
      <c r="BJ45" s="99">
        <f t="shared" si="70"/>
        <v>0</v>
      </c>
      <c r="BK45" s="101">
        <f t="shared" si="71"/>
        <v>0</v>
      </c>
      <c r="BL45" s="100">
        <v>0</v>
      </c>
      <c r="BM45" s="99">
        <f t="shared" si="72"/>
        <v>0</v>
      </c>
      <c r="BN45" s="99">
        <f t="shared" si="73"/>
        <v>0</v>
      </c>
      <c r="BO45" s="101">
        <f t="shared" si="74"/>
        <v>0</v>
      </c>
      <c r="BP45" s="100">
        <v>0</v>
      </c>
      <c r="BQ45" s="99">
        <f t="shared" si="75"/>
        <v>0</v>
      </c>
      <c r="BR45" s="99">
        <f t="shared" si="76"/>
        <v>0</v>
      </c>
      <c r="BS45" s="101">
        <f t="shared" si="77"/>
        <v>0</v>
      </c>
      <c r="BT45" s="100">
        <v>0</v>
      </c>
      <c r="BU45" s="99">
        <f t="shared" si="78"/>
        <v>0</v>
      </c>
      <c r="BV45" s="99">
        <f t="shared" si="79"/>
        <v>0</v>
      </c>
      <c r="BW45" s="101">
        <f t="shared" si="80"/>
        <v>0</v>
      </c>
      <c r="BX45" s="100">
        <v>0</v>
      </c>
      <c r="BY45" s="99">
        <f t="shared" si="81"/>
        <v>0</v>
      </c>
      <c r="BZ45" s="99">
        <f t="shared" si="82"/>
        <v>0</v>
      </c>
      <c r="CA45" s="101">
        <f t="shared" si="83"/>
        <v>0</v>
      </c>
      <c r="CB45" s="100">
        <v>0</v>
      </c>
      <c r="CC45" s="99">
        <f t="shared" si="84"/>
        <v>0</v>
      </c>
      <c r="CD45" s="99">
        <f t="shared" si="85"/>
        <v>0</v>
      </c>
      <c r="CE45" s="101">
        <f t="shared" si="86"/>
        <v>0</v>
      </c>
      <c r="CF45" s="100">
        <v>0</v>
      </c>
      <c r="CG45" s="99">
        <f t="shared" si="87"/>
        <v>0</v>
      </c>
      <c r="CH45" s="99">
        <f t="shared" si="88"/>
        <v>0</v>
      </c>
      <c r="CI45" s="101">
        <f t="shared" si="89"/>
        <v>0</v>
      </c>
      <c r="CJ45" s="100">
        <v>0</v>
      </c>
      <c r="CK45" s="99">
        <f t="shared" si="91"/>
        <v>0</v>
      </c>
      <c r="CL45" s="99">
        <f t="shared" si="1"/>
        <v>0</v>
      </c>
      <c r="CM45" s="101">
        <f t="shared" si="2"/>
        <v>0</v>
      </c>
      <c r="CN45" s="100">
        <v>0</v>
      </c>
      <c r="CO45" s="99">
        <f t="shared" si="92"/>
        <v>0</v>
      </c>
      <c r="CP45" s="99">
        <f t="shared" si="4"/>
        <v>0</v>
      </c>
      <c r="CQ45" s="101">
        <f t="shared" si="5"/>
        <v>0</v>
      </c>
      <c r="CR45" s="100">
        <v>0</v>
      </c>
      <c r="CS45" s="99">
        <f t="shared" si="93"/>
        <v>0</v>
      </c>
      <c r="CT45" s="99">
        <f t="shared" si="7"/>
        <v>0</v>
      </c>
      <c r="CU45" s="101">
        <f t="shared" si="8"/>
        <v>0</v>
      </c>
      <c r="CV45" s="100">
        <v>0</v>
      </c>
      <c r="CW45" s="99">
        <f t="shared" si="94"/>
        <v>0</v>
      </c>
      <c r="CX45" s="99">
        <f t="shared" si="10"/>
        <v>0</v>
      </c>
      <c r="CY45" s="101">
        <f t="shared" si="11"/>
        <v>0</v>
      </c>
      <c r="CZ45" s="100">
        <v>0</v>
      </c>
      <c r="DA45" s="99">
        <f t="shared" si="95"/>
        <v>0</v>
      </c>
      <c r="DB45" s="99">
        <f t="shared" si="13"/>
        <v>0</v>
      </c>
      <c r="DC45" s="101">
        <f t="shared" si="14"/>
        <v>0</v>
      </c>
      <c r="DD45" s="100">
        <v>0</v>
      </c>
      <c r="DE45" s="99">
        <f t="shared" si="15"/>
        <v>0</v>
      </c>
      <c r="DF45" s="99">
        <f t="shared" si="16"/>
        <v>0</v>
      </c>
      <c r="DG45" s="101">
        <f t="shared" si="17"/>
        <v>0</v>
      </c>
      <c r="DH45" s="100">
        <v>0</v>
      </c>
      <c r="DI45" s="99">
        <f t="shared" si="18"/>
        <v>0</v>
      </c>
      <c r="DJ45" s="99">
        <f t="shared" si="19"/>
        <v>0</v>
      </c>
      <c r="DK45" s="101">
        <f t="shared" si="20"/>
        <v>0</v>
      </c>
      <c r="DM45" s="239">
        <f t="shared" si="90"/>
        <v>0</v>
      </c>
      <c r="DN45" s="240">
        <f t="shared" si="29"/>
        <v>0</v>
      </c>
      <c r="DO45" s="106">
        <f t="shared" si="21"/>
        <v>0</v>
      </c>
    </row>
    <row r="46" spans="1:119" ht="14.45" customHeight="1" x14ac:dyDescent="0.25">
      <c r="A46" s="75"/>
      <c r="B46" s="76"/>
      <c r="C46" s="76"/>
      <c r="D46" s="75"/>
      <c r="E46" s="75"/>
      <c r="F46" s="131">
        <f t="shared" si="22"/>
        <v>0</v>
      </c>
      <c r="G46" s="118">
        <f t="shared" si="23"/>
        <v>0</v>
      </c>
      <c r="H46" s="97">
        <v>0</v>
      </c>
      <c r="I46" s="99">
        <f t="shared" si="30"/>
        <v>0</v>
      </c>
      <c r="J46" s="99">
        <f t="shared" si="31"/>
        <v>0</v>
      </c>
      <c r="K46" s="119">
        <f t="shared" si="32"/>
        <v>0</v>
      </c>
      <c r="L46" s="98">
        <v>0</v>
      </c>
      <c r="M46" s="99">
        <f t="shared" si="33"/>
        <v>0</v>
      </c>
      <c r="N46" s="99">
        <f t="shared" si="34"/>
        <v>0</v>
      </c>
      <c r="O46" s="99">
        <f t="shared" si="35"/>
        <v>0</v>
      </c>
      <c r="P46" s="100">
        <v>0</v>
      </c>
      <c r="Q46" s="99">
        <f t="shared" si="36"/>
        <v>0</v>
      </c>
      <c r="R46" s="99">
        <f t="shared" si="37"/>
        <v>0</v>
      </c>
      <c r="S46" s="99">
        <f t="shared" si="38"/>
        <v>0</v>
      </c>
      <c r="T46" s="100">
        <v>0</v>
      </c>
      <c r="U46" s="99">
        <f t="shared" si="39"/>
        <v>0</v>
      </c>
      <c r="V46" s="99">
        <f t="shared" si="40"/>
        <v>0</v>
      </c>
      <c r="W46" s="99">
        <f t="shared" si="41"/>
        <v>0</v>
      </c>
      <c r="X46" s="100">
        <v>0</v>
      </c>
      <c r="Y46" s="99">
        <f t="shared" si="42"/>
        <v>0</v>
      </c>
      <c r="Z46" s="99">
        <f t="shared" si="43"/>
        <v>0</v>
      </c>
      <c r="AA46" s="99">
        <f t="shared" si="44"/>
        <v>0</v>
      </c>
      <c r="AB46" s="100">
        <v>0</v>
      </c>
      <c r="AC46" s="99">
        <f t="shared" si="45"/>
        <v>0</v>
      </c>
      <c r="AD46" s="99">
        <f t="shared" si="46"/>
        <v>0</v>
      </c>
      <c r="AE46" s="99">
        <f t="shared" si="47"/>
        <v>0</v>
      </c>
      <c r="AF46" s="100">
        <v>0</v>
      </c>
      <c r="AG46" s="99">
        <f t="shared" si="48"/>
        <v>0</v>
      </c>
      <c r="AH46" s="99">
        <f t="shared" si="49"/>
        <v>0</v>
      </c>
      <c r="AI46" s="101">
        <f t="shared" si="50"/>
        <v>0</v>
      </c>
      <c r="AJ46" s="100">
        <v>0</v>
      </c>
      <c r="AK46" s="99">
        <f t="shared" si="51"/>
        <v>0</v>
      </c>
      <c r="AL46" s="99">
        <f t="shared" si="52"/>
        <v>0</v>
      </c>
      <c r="AM46" s="101">
        <f t="shared" si="53"/>
        <v>0</v>
      </c>
      <c r="AN46" s="100">
        <v>0</v>
      </c>
      <c r="AO46" s="99">
        <f t="shared" si="54"/>
        <v>0</v>
      </c>
      <c r="AP46" s="99">
        <f t="shared" si="55"/>
        <v>0</v>
      </c>
      <c r="AQ46" s="101">
        <f t="shared" si="56"/>
        <v>0</v>
      </c>
      <c r="AR46" s="100">
        <v>0</v>
      </c>
      <c r="AS46" s="99">
        <f t="shared" si="57"/>
        <v>0</v>
      </c>
      <c r="AT46" s="99">
        <f t="shared" si="58"/>
        <v>0</v>
      </c>
      <c r="AU46" s="101">
        <f t="shared" si="59"/>
        <v>0</v>
      </c>
      <c r="AV46" s="100">
        <v>0</v>
      </c>
      <c r="AW46" s="99">
        <f t="shared" si="60"/>
        <v>0</v>
      </c>
      <c r="AX46" s="99">
        <f t="shared" si="61"/>
        <v>0</v>
      </c>
      <c r="AY46" s="101">
        <f t="shared" si="62"/>
        <v>0</v>
      </c>
      <c r="AZ46" s="100">
        <v>0</v>
      </c>
      <c r="BA46" s="99">
        <f t="shared" si="63"/>
        <v>0</v>
      </c>
      <c r="BB46" s="99">
        <f t="shared" si="64"/>
        <v>0</v>
      </c>
      <c r="BC46" s="101">
        <f t="shared" si="65"/>
        <v>0</v>
      </c>
      <c r="BD46" s="100">
        <v>0</v>
      </c>
      <c r="BE46" s="99">
        <f t="shared" si="66"/>
        <v>0</v>
      </c>
      <c r="BF46" s="99">
        <f t="shared" si="67"/>
        <v>0</v>
      </c>
      <c r="BG46" s="101">
        <f t="shared" si="68"/>
        <v>0</v>
      </c>
      <c r="BH46" s="100">
        <v>0</v>
      </c>
      <c r="BI46" s="99">
        <f t="shared" si="69"/>
        <v>0</v>
      </c>
      <c r="BJ46" s="99">
        <f t="shared" si="70"/>
        <v>0</v>
      </c>
      <c r="BK46" s="101">
        <f t="shared" si="71"/>
        <v>0</v>
      </c>
      <c r="BL46" s="100">
        <v>0</v>
      </c>
      <c r="BM46" s="99">
        <f t="shared" si="72"/>
        <v>0</v>
      </c>
      <c r="BN46" s="99">
        <f t="shared" si="73"/>
        <v>0</v>
      </c>
      <c r="BO46" s="101">
        <f t="shared" si="74"/>
        <v>0</v>
      </c>
      <c r="BP46" s="100">
        <v>0</v>
      </c>
      <c r="BQ46" s="99">
        <f t="shared" si="75"/>
        <v>0</v>
      </c>
      <c r="BR46" s="99">
        <f t="shared" si="76"/>
        <v>0</v>
      </c>
      <c r="BS46" s="101">
        <f t="shared" si="77"/>
        <v>0</v>
      </c>
      <c r="BT46" s="100">
        <v>0</v>
      </c>
      <c r="BU46" s="99">
        <f t="shared" si="78"/>
        <v>0</v>
      </c>
      <c r="BV46" s="99">
        <f t="shared" si="79"/>
        <v>0</v>
      </c>
      <c r="BW46" s="101">
        <f t="shared" si="80"/>
        <v>0</v>
      </c>
      <c r="BX46" s="100">
        <v>0</v>
      </c>
      <c r="BY46" s="99">
        <f t="shared" si="81"/>
        <v>0</v>
      </c>
      <c r="BZ46" s="99">
        <f t="shared" si="82"/>
        <v>0</v>
      </c>
      <c r="CA46" s="101">
        <f t="shared" si="83"/>
        <v>0</v>
      </c>
      <c r="CB46" s="100">
        <v>0</v>
      </c>
      <c r="CC46" s="99">
        <f t="shared" si="84"/>
        <v>0</v>
      </c>
      <c r="CD46" s="99">
        <f t="shared" si="85"/>
        <v>0</v>
      </c>
      <c r="CE46" s="101">
        <f t="shared" si="86"/>
        <v>0</v>
      </c>
      <c r="CF46" s="100">
        <v>0</v>
      </c>
      <c r="CG46" s="99">
        <f t="shared" si="87"/>
        <v>0</v>
      </c>
      <c r="CH46" s="99">
        <f t="shared" si="88"/>
        <v>0</v>
      </c>
      <c r="CI46" s="101">
        <f t="shared" si="89"/>
        <v>0</v>
      </c>
      <c r="CJ46" s="100">
        <v>0</v>
      </c>
      <c r="CK46" s="99">
        <f t="shared" si="91"/>
        <v>0</v>
      </c>
      <c r="CL46" s="99">
        <f t="shared" si="1"/>
        <v>0</v>
      </c>
      <c r="CM46" s="101">
        <f t="shared" si="2"/>
        <v>0</v>
      </c>
      <c r="CN46" s="100">
        <v>0</v>
      </c>
      <c r="CO46" s="99">
        <f t="shared" si="92"/>
        <v>0</v>
      </c>
      <c r="CP46" s="99">
        <f t="shared" si="4"/>
        <v>0</v>
      </c>
      <c r="CQ46" s="101">
        <f t="shared" si="5"/>
        <v>0</v>
      </c>
      <c r="CR46" s="100">
        <v>0</v>
      </c>
      <c r="CS46" s="99">
        <f t="shared" si="93"/>
        <v>0</v>
      </c>
      <c r="CT46" s="99">
        <f t="shared" si="7"/>
        <v>0</v>
      </c>
      <c r="CU46" s="101">
        <f t="shared" si="8"/>
        <v>0</v>
      </c>
      <c r="CV46" s="100">
        <v>0</v>
      </c>
      <c r="CW46" s="99">
        <f t="shared" si="94"/>
        <v>0</v>
      </c>
      <c r="CX46" s="99">
        <f t="shared" si="10"/>
        <v>0</v>
      </c>
      <c r="CY46" s="101">
        <f t="shared" si="11"/>
        <v>0</v>
      </c>
      <c r="CZ46" s="100">
        <v>0</v>
      </c>
      <c r="DA46" s="99">
        <f t="shared" si="95"/>
        <v>0</v>
      </c>
      <c r="DB46" s="99">
        <f t="shared" si="13"/>
        <v>0</v>
      </c>
      <c r="DC46" s="101">
        <f t="shared" si="14"/>
        <v>0</v>
      </c>
      <c r="DD46" s="100">
        <v>0</v>
      </c>
      <c r="DE46" s="99">
        <f t="shared" si="15"/>
        <v>0</v>
      </c>
      <c r="DF46" s="99">
        <f t="shared" si="16"/>
        <v>0</v>
      </c>
      <c r="DG46" s="101">
        <f t="shared" si="17"/>
        <v>0</v>
      </c>
      <c r="DH46" s="100">
        <v>0</v>
      </c>
      <c r="DI46" s="99">
        <f t="shared" si="18"/>
        <v>0</v>
      </c>
      <c r="DJ46" s="99">
        <f t="shared" si="19"/>
        <v>0</v>
      </c>
      <c r="DK46" s="101">
        <f t="shared" si="20"/>
        <v>0</v>
      </c>
      <c r="DM46" s="239">
        <f t="shared" si="90"/>
        <v>0</v>
      </c>
      <c r="DN46" s="240">
        <f t="shared" si="29"/>
        <v>0</v>
      </c>
      <c r="DO46" s="106">
        <f t="shared" si="21"/>
        <v>0</v>
      </c>
    </row>
    <row r="47" spans="1:119" ht="14.45" customHeight="1" x14ac:dyDescent="0.25">
      <c r="A47" s="75"/>
      <c r="B47" s="76"/>
      <c r="C47" s="76"/>
      <c r="D47" s="75"/>
      <c r="E47" s="75"/>
      <c r="F47" s="131">
        <f t="shared" si="22"/>
        <v>0</v>
      </c>
      <c r="G47" s="118">
        <f t="shared" si="23"/>
        <v>0</v>
      </c>
      <c r="H47" s="97">
        <v>0</v>
      </c>
      <c r="I47" s="99">
        <f t="shared" si="30"/>
        <v>0</v>
      </c>
      <c r="J47" s="99">
        <f t="shared" si="31"/>
        <v>0</v>
      </c>
      <c r="K47" s="119">
        <f t="shared" si="32"/>
        <v>0</v>
      </c>
      <c r="L47" s="98">
        <v>0</v>
      </c>
      <c r="M47" s="99">
        <f t="shared" si="33"/>
        <v>0</v>
      </c>
      <c r="N47" s="99">
        <f t="shared" si="34"/>
        <v>0</v>
      </c>
      <c r="O47" s="99">
        <f t="shared" si="35"/>
        <v>0</v>
      </c>
      <c r="P47" s="100">
        <v>0</v>
      </c>
      <c r="Q47" s="99">
        <f t="shared" si="36"/>
        <v>0</v>
      </c>
      <c r="R47" s="99">
        <f t="shared" si="37"/>
        <v>0</v>
      </c>
      <c r="S47" s="99">
        <f t="shared" si="38"/>
        <v>0</v>
      </c>
      <c r="T47" s="100">
        <v>0</v>
      </c>
      <c r="U47" s="99">
        <f t="shared" si="39"/>
        <v>0</v>
      </c>
      <c r="V47" s="99">
        <f t="shared" si="40"/>
        <v>0</v>
      </c>
      <c r="W47" s="99">
        <f t="shared" si="41"/>
        <v>0</v>
      </c>
      <c r="X47" s="100">
        <v>0</v>
      </c>
      <c r="Y47" s="99">
        <f t="shared" si="42"/>
        <v>0</v>
      </c>
      <c r="Z47" s="99">
        <f t="shared" si="43"/>
        <v>0</v>
      </c>
      <c r="AA47" s="99">
        <f t="shared" si="44"/>
        <v>0</v>
      </c>
      <c r="AB47" s="100">
        <v>0</v>
      </c>
      <c r="AC47" s="99">
        <f t="shared" si="45"/>
        <v>0</v>
      </c>
      <c r="AD47" s="99">
        <f t="shared" si="46"/>
        <v>0</v>
      </c>
      <c r="AE47" s="99">
        <f t="shared" si="47"/>
        <v>0</v>
      </c>
      <c r="AF47" s="100">
        <v>0</v>
      </c>
      <c r="AG47" s="99">
        <f t="shared" si="48"/>
        <v>0</v>
      </c>
      <c r="AH47" s="99">
        <f t="shared" si="49"/>
        <v>0</v>
      </c>
      <c r="AI47" s="101">
        <f t="shared" si="50"/>
        <v>0</v>
      </c>
      <c r="AJ47" s="100">
        <v>0</v>
      </c>
      <c r="AK47" s="99">
        <f t="shared" si="51"/>
        <v>0</v>
      </c>
      <c r="AL47" s="99">
        <f t="shared" si="52"/>
        <v>0</v>
      </c>
      <c r="AM47" s="101">
        <f t="shared" si="53"/>
        <v>0</v>
      </c>
      <c r="AN47" s="100">
        <v>0</v>
      </c>
      <c r="AO47" s="99">
        <f t="shared" si="54"/>
        <v>0</v>
      </c>
      <c r="AP47" s="99">
        <f t="shared" si="55"/>
        <v>0</v>
      </c>
      <c r="AQ47" s="101">
        <f t="shared" si="56"/>
        <v>0</v>
      </c>
      <c r="AR47" s="100">
        <v>0</v>
      </c>
      <c r="AS47" s="99">
        <f t="shared" si="57"/>
        <v>0</v>
      </c>
      <c r="AT47" s="99">
        <f t="shared" si="58"/>
        <v>0</v>
      </c>
      <c r="AU47" s="101">
        <f t="shared" si="59"/>
        <v>0</v>
      </c>
      <c r="AV47" s="100">
        <v>0</v>
      </c>
      <c r="AW47" s="99">
        <f t="shared" si="60"/>
        <v>0</v>
      </c>
      <c r="AX47" s="99">
        <f t="shared" si="61"/>
        <v>0</v>
      </c>
      <c r="AY47" s="101">
        <f t="shared" si="62"/>
        <v>0</v>
      </c>
      <c r="AZ47" s="100">
        <v>0</v>
      </c>
      <c r="BA47" s="99">
        <f t="shared" si="63"/>
        <v>0</v>
      </c>
      <c r="BB47" s="99">
        <f t="shared" si="64"/>
        <v>0</v>
      </c>
      <c r="BC47" s="101">
        <f t="shared" si="65"/>
        <v>0</v>
      </c>
      <c r="BD47" s="100">
        <v>0</v>
      </c>
      <c r="BE47" s="99">
        <f t="shared" si="66"/>
        <v>0</v>
      </c>
      <c r="BF47" s="99">
        <f t="shared" si="67"/>
        <v>0</v>
      </c>
      <c r="BG47" s="101">
        <f t="shared" si="68"/>
        <v>0</v>
      </c>
      <c r="BH47" s="100">
        <v>0</v>
      </c>
      <c r="BI47" s="99">
        <f t="shared" si="69"/>
        <v>0</v>
      </c>
      <c r="BJ47" s="99">
        <f t="shared" si="70"/>
        <v>0</v>
      </c>
      <c r="BK47" s="101">
        <f t="shared" si="71"/>
        <v>0</v>
      </c>
      <c r="BL47" s="100">
        <v>0</v>
      </c>
      <c r="BM47" s="99">
        <f t="shared" si="72"/>
        <v>0</v>
      </c>
      <c r="BN47" s="99">
        <f t="shared" si="73"/>
        <v>0</v>
      </c>
      <c r="BO47" s="101">
        <f t="shared" si="74"/>
        <v>0</v>
      </c>
      <c r="BP47" s="100">
        <v>0</v>
      </c>
      <c r="BQ47" s="99">
        <f t="shared" si="75"/>
        <v>0</v>
      </c>
      <c r="BR47" s="99">
        <f t="shared" si="76"/>
        <v>0</v>
      </c>
      <c r="BS47" s="101">
        <f t="shared" si="77"/>
        <v>0</v>
      </c>
      <c r="BT47" s="100">
        <v>0</v>
      </c>
      <c r="BU47" s="99">
        <f t="shared" si="78"/>
        <v>0</v>
      </c>
      <c r="BV47" s="99">
        <f t="shared" si="79"/>
        <v>0</v>
      </c>
      <c r="BW47" s="101">
        <f t="shared" si="80"/>
        <v>0</v>
      </c>
      <c r="BX47" s="100">
        <v>0</v>
      </c>
      <c r="BY47" s="99">
        <f t="shared" si="81"/>
        <v>0</v>
      </c>
      <c r="BZ47" s="99">
        <f t="shared" si="82"/>
        <v>0</v>
      </c>
      <c r="CA47" s="101">
        <f t="shared" si="83"/>
        <v>0</v>
      </c>
      <c r="CB47" s="100">
        <v>0</v>
      </c>
      <c r="CC47" s="99">
        <f t="shared" si="84"/>
        <v>0</v>
      </c>
      <c r="CD47" s="99">
        <f t="shared" si="85"/>
        <v>0</v>
      </c>
      <c r="CE47" s="101">
        <f t="shared" si="86"/>
        <v>0</v>
      </c>
      <c r="CF47" s="100">
        <v>0</v>
      </c>
      <c r="CG47" s="99">
        <f t="shared" si="87"/>
        <v>0</v>
      </c>
      <c r="CH47" s="99">
        <f t="shared" si="88"/>
        <v>0</v>
      </c>
      <c r="CI47" s="101">
        <f t="shared" si="89"/>
        <v>0</v>
      </c>
      <c r="CJ47" s="100">
        <v>0</v>
      </c>
      <c r="CK47" s="99">
        <f t="shared" si="91"/>
        <v>0</v>
      </c>
      <c r="CL47" s="99">
        <f t="shared" si="1"/>
        <v>0</v>
      </c>
      <c r="CM47" s="101">
        <f t="shared" si="2"/>
        <v>0</v>
      </c>
      <c r="CN47" s="100">
        <v>0</v>
      </c>
      <c r="CO47" s="99">
        <f t="shared" si="92"/>
        <v>0</v>
      </c>
      <c r="CP47" s="99">
        <f t="shared" si="4"/>
        <v>0</v>
      </c>
      <c r="CQ47" s="101">
        <f t="shared" si="5"/>
        <v>0</v>
      </c>
      <c r="CR47" s="100">
        <v>0</v>
      </c>
      <c r="CS47" s="99">
        <f t="shared" si="93"/>
        <v>0</v>
      </c>
      <c r="CT47" s="99">
        <f t="shared" si="7"/>
        <v>0</v>
      </c>
      <c r="CU47" s="101">
        <f t="shared" si="8"/>
        <v>0</v>
      </c>
      <c r="CV47" s="100">
        <v>0</v>
      </c>
      <c r="CW47" s="99">
        <f t="shared" si="94"/>
        <v>0</v>
      </c>
      <c r="CX47" s="99">
        <f t="shared" si="10"/>
        <v>0</v>
      </c>
      <c r="CY47" s="101">
        <f t="shared" si="11"/>
        <v>0</v>
      </c>
      <c r="CZ47" s="100">
        <v>0</v>
      </c>
      <c r="DA47" s="99">
        <f t="shared" si="95"/>
        <v>0</v>
      </c>
      <c r="DB47" s="99">
        <f t="shared" si="13"/>
        <v>0</v>
      </c>
      <c r="DC47" s="101">
        <f t="shared" si="14"/>
        <v>0</v>
      </c>
      <c r="DD47" s="100">
        <v>0</v>
      </c>
      <c r="DE47" s="99">
        <f t="shared" si="15"/>
        <v>0</v>
      </c>
      <c r="DF47" s="99">
        <f t="shared" si="16"/>
        <v>0</v>
      </c>
      <c r="DG47" s="101">
        <f t="shared" si="17"/>
        <v>0</v>
      </c>
      <c r="DH47" s="100">
        <v>0</v>
      </c>
      <c r="DI47" s="99">
        <f t="shared" si="18"/>
        <v>0</v>
      </c>
      <c r="DJ47" s="99">
        <f t="shared" si="19"/>
        <v>0</v>
      </c>
      <c r="DK47" s="101">
        <f t="shared" si="20"/>
        <v>0</v>
      </c>
      <c r="DM47" s="239">
        <f t="shared" si="90"/>
        <v>0</v>
      </c>
      <c r="DN47" s="240">
        <f t="shared" si="29"/>
        <v>0</v>
      </c>
      <c r="DO47" s="106">
        <f t="shared" si="21"/>
        <v>0</v>
      </c>
    </row>
    <row r="48" spans="1:119" ht="14.45" customHeight="1" x14ac:dyDescent="0.25">
      <c r="A48" s="75"/>
      <c r="B48" s="76"/>
      <c r="C48" s="76"/>
      <c r="D48" s="75"/>
      <c r="E48" s="75"/>
      <c r="F48" s="131">
        <f t="shared" si="22"/>
        <v>0</v>
      </c>
      <c r="G48" s="118">
        <f t="shared" si="23"/>
        <v>0</v>
      </c>
      <c r="H48" s="97">
        <v>0</v>
      </c>
      <c r="I48" s="99">
        <f t="shared" si="30"/>
        <v>0</v>
      </c>
      <c r="J48" s="99">
        <f t="shared" si="31"/>
        <v>0</v>
      </c>
      <c r="K48" s="119">
        <f t="shared" si="32"/>
        <v>0</v>
      </c>
      <c r="L48" s="98">
        <v>0</v>
      </c>
      <c r="M48" s="99">
        <f t="shared" si="33"/>
        <v>0</v>
      </c>
      <c r="N48" s="99">
        <f t="shared" si="34"/>
        <v>0</v>
      </c>
      <c r="O48" s="99">
        <f t="shared" si="35"/>
        <v>0</v>
      </c>
      <c r="P48" s="100">
        <v>0</v>
      </c>
      <c r="Q48" s="99">
        <f t="shared" si="36"/>
        <v>0</v>
      </c>
      <c r="R48" s="99">
        <f t="shared" si="37"/>
        <v>0</v>
      </c>
      <c r="S48" s="99">
        <f t="shared" si="38"/>
        <v>0</v>
      </c>
      <c r="T48" s="100">
        <v>0</v>
      </c>
      <c r="U48" s="99">
        <f t="shared" si="39"/>
        <v>0</v>
      </c>
      <c r="V48" s="99">
        <f t="shared" si="40"/>
        <v>0</v>
      </c>
      <c r="W48" s="99">
        <f t="shared" si="41"/>
        <v>0</v>
      </c>
      <c r="X48" s="100">
        <v>0</v>
      </c>
      <c r="Y48" s="99">
        <f t="shared" si="42"/>
        <v>0</v>
      </c>
      <c r="Z48" s="99">
        <f t="shared" si="43"/>
        <v>0</v>
      </c>
      <c r="AA48" s="99">
        <f t="shared" si="44"/>
        <v>0</v>
      </c>
      <c r="AB48" s="100">
        <v>0</v>
      </c>
      <c r="AC48" s="99">
        <f t="shared" si="45"/>
        <v>0</v>
      </c>
      <c r="AD48" s="99">
        <f t="shared" si="46"/>
        <v>0</v>
      </c>
      <c r="AE48" s="99">
        <f t="shared" si="47"/>
        <v>0</v>
      </c>
      <c r="AF48" s="100">
        <v>0</v>
      </c>
      <c r="AG48" s="99">
        <f t="shared" si="48"/>
        <v>0</v>
      </c>
      <c r="AH48" s="99">
        <f t="shared" si="49"/>
        <v>0</v>
      </c>
      <c r="AI48" s="101">
        <f t="shared" si="50"/>
        <v>0</v>
      </c>
      <c r="AJ48" s="100">
        <v>0</v>
      </c>
      <c r="AK48" s="99">
        <f t="shared" si="51"/>
        <v>0</v>
      </c>
      <c r="AL48" s="99">
        <f t="shared" si="52"/>
        <v>0</v>
      </c>
      <c r="AM48" s="101">
        <f t="shared" si="53"/>
        <v>0</v>
      </c>
      <c r="AN48" s="100">
        <v>0</v>
      </c>
      <c r="AO48" s="99">
        <f t="shared" si="54"/>
        <v>0</v>
      </c>
      <c r="AP48" s="99">
        <f t="shared" si="55"/>
        <v>0</v>
      </c>
      <c r="AQ48" s="101">
        <f t="shared" si="56"/>
        <v>0</v>
      </c>
      <c r="AR48" s="100">
        <v>0</v>
      </c>
      <c r="AS48" s="99">
        <f t="shared" si="57"/>
        <v>0</v>
      </c>
      <c r="AT48" s="99">
        <f t="shared" si="58"/>
        <v>0</v>
      </c>
      <c r="AU48" s="101">
        <f t="shared" si="59"/>
        <v>0</v>
      </c>
      <c r="AV48" s="100">
        <v>0</v>
      </c>
      <c r="AW48" s="99">
        <f t="shared" si="60"/>
        <v>0</v>
      </c>
      <c r="AX48" s="99">
        <f t="shared" si="61"/>
        <v>0</v>
      </c>
      <c r="AY48" s="101">
        <f t="shared" si="62"/>
        <v>0</v>
      </c>
      <c r="AZ48" s="100">
        <v>0</v>
      </c>
      <c r="BA48" s="99">
        <f t="shared" si="63"/>
        <v>0</v>
      </c>
      <c r="BB48" s="99">
        <f t="shared" si="64"/>
        <v>0</v>
      </c>
      <c r="BC48" s="101">
        <f t="shared" si="65"/>
        <v>0</v>
      </c>
      <c r="BD48" s="100">
        <v>0</v>
      </c>
      <c r="BE48" s="99">
        <f t="shared" si="66"/>
        <v>0</v>
      </c>
      <c r="BF48" s="99">
        <f t="shared" si="67"/>
        <v>0</v>
      </c>
      <c r="BG48" s="101">
        <f t="shared" si="68"/>
        <v>0</v>
      </c>
      <c r="BH48" s="100">
        <v>0</v>
      </c>
      <c r="BI48" s="99">
        <f t="shared" si="69"/>
        <v>0</v>
      </c>
      <c r="BJ48" s="99">
        <f t="shared" si="70"/>
        <v>0</v>
      </c>
      <c r="BK48" s="101">
        <f t="shared" si="71"/>
        <v>0</v>
      </c>
      <c r="BL48" s="100">
        <v>0</v>
      </c>
      <c r="BM48" s="99">
        <f t="shared" si="72"/>
        <v>0</v>
      </c>
      <c r="BN48" s="99">
        <f t="shared" si="73"/>
        <v>0</v>
      </c>
      <c r="BO48" s="101">
        <f t="shared" si="74"/>
        <v>0</v>
      </c>
      <c r="BP48" s="100">
        <v>0</v>
      </c>
      <c r="BQ48" s="99">
        <f t="shared" si="75"/>
        <v>0</v>
      </c>
      <c r="BR48" s="99">
        <f t="shared" si="76"/>
        <v>0</v>
      </c>
      <c r="BS48" s="101">
        <f t="shared" si="77"/>
        <v>0</v>
      </c>
      <c r="BT48" s="100">
        <v>0</v>
      </c>
      <c r="BU48" s="99">
        <f t="shared" si="78"/>
        <v>0</v>
      </c>
      <c r="BV48" s="99">
        <f t="shared" si="79"/>
        <v>0</v>
      </c>
      <c r="BW48" s="101">
        <f t="shared" si="80"/>
        <v>0</v>
      </c>
      <c r="BX48" s="100">
        <v>0</v>
      </c>
      <c r="BY48" s="99">
        <f t="shared" si="81"/>
        <v>0</v>
      </c>
      <c r="BZ48" s="99">
        <f t="shared" si="82"/>
        <v>0</v>
      </c>
      <c r="CA48" s="101">
        <f t="shared" si="83"/>
        <v>0</v>
      </c>
      <c r="CB48" s="100">
        <v>0</v>
      </c>
      <c r="CC48" s="99">
        <f t="shared" si="84"/>
        <v>0</v>
      </c>
      <c r="CD48" s="99">
        <f t="shared" si="85"/>
        <v>0</v>
      </c>
      <c r="CE48" s="101">
        <f t="shared" si="86"/>
        <v>0</v>
      </c>
      <c r="CF48" s="100">
        <v>0</v>
      </c>
      <c r="CG48" s="99">
        <f t="shared" si="87"/>
        <v>0</v>
      </c>
      <c r="CH48" s="99">
        <f t="shared" si="88"/>
        <v>0</v>
      </c>
      <c r="CI48" s="101">
        <f t="shared" si="89"/>
        <v>0</v>
      </c>
      <c r="CJ48" s="100">
        <v>0</v>
      </c>
      <c r="CK48" s="99">
        <f t="shared" si="91"/>
        <v>0</v>
      </c>
      <c r="CL48" s="99">
        <f t="shared" si="1"/>
        <v>0</v>
      </c>
      <c r="CM48" s="101">
        <f t="shared" si="2"/>
        <v>0</v>
      </c>
      <c r="CN48" s="100">
        <v>0</v>
      </c>
      <c r="CO48" s="99">
        <f t="shared" si="92"/>
        <v>0</v>
      </c>
      <c r="CP48" s="99">
        <f t="shared" si="4"/>
        <v>0</v>
      </c>
      <c r="CQ48" s="101">
        <f t="shared" si="5"/>
        <v>0</v>
      </c>
      <c r="CR48" s="100">
        <v>0</v>
      </c>
      <c r="CS48" s="99">
        <f t="shared" si="93"/>
        <v>0</v>
      </c>
      <c r="CT48" s="99">
        <f t="shared" si="7"/>
        <v>0</v>
      </c>
      <c r="CU48" s="101">
        <f t="shared" si="8"/>
        <v>0</v>
      </c>
      <c r="CV48" s="100">
        <v>0</v>
      </c>
      <c r="CW48" s="99">
        <f t="shared" si="94"/>
        <v>0</v>
      </c>
      <c r="CX48" s="99">
        <f t="shared" si="10"/>
        <v>0</v>
      </c>
      <c r="CY48" s="101">
        <f t="shared" si="11"/>
        <v>0</v>
      </c>
      <c r="CZ48" s="100">
        <v>0</v>
      </c>
      <c r="DA48" s="99">
        <f t="shared" si="95"/>
        <v>0</v>
      </c>
      <c r="DB48" s="99">
        <f t="shared" si="13"/>
        <v>0</v>
      </c>
      <c r="DC48" s="101">
        <f t="shared" si="14"/>
        <v>0</v>
      </c>
      <c r="DD48" s="100">
        <v>0</v>
      </c>
      <c r="DE48" s="99">
        <f t="shared" si="15"/>
        <v>0</v>
      </c>
      <c r="DF48" s="99">
        <f t="shared" si="16"/>
        <v>0</v>
      </c>
      <c r="DG48" s="101">
        <f t="shared" si="17"/>
        <v>0</v>
      </c>
      <c r="DH48" s="100">
        <v>0</v>
      </c>
      <c r="DI48" s="99">
        <f t="shared" si="18"/>
        <v>0</v>
      </c>
      <c r="DJ48" s="99">
        <f t="shared" si="19"/>
        <v>0</v>
      </c>
      <c r="DK48" s="101">
        <f t="shared" si="20"/>
        <v>0</v>
      </c>
      <c r="DM48" s="239">
        <f t="shared" si="90"/>
        <v>0</v>
      </c>
      <c r="DN48" s="240">
        <f t="shared" si="29"/>
        <v>0</v>
      </c>
      <c r="DO48" s="106">
        <f t="shared" si="21"/>
        <v>0</v>
      </c>
    </row>
    <row r="49" spans="1:119" ht="14.45" customHeight="1" x14ac:dyDescent="0.25">
      <c r="A49" s="75"/>
      <c r="B49" s="76"/>
      <c r="C49" s="76"/>
      <c r="D49" s="75"/>
      <c r="E49" s="75"/>
      <c r="F49" s="131">
        <f t="shared" si="22"/>
        <v>0</v>
      </c>
      <c r="G49" s="118">
        <f t="shared" si="23"/>
        <v>0</v>
      </c>
      <c r="H49" s="97">
        <v>0</v>
      </c>
      <c r="I49" s="99">
        <f t="shared" ref="I49:I50" si="96">F49*H49</f>
        <v>0</v>
      </c>
      <c r="J49" s="99">
        <f t="shared" ref="J49:J50" si="97">F49*G49*H49</f>
        <v>0</v>
      </c>
      <c r="K49" s="119">
        <f t="shared" ref="K49:K50" si="98">F49*(1+G49)*H49</f>
        <v>0</v>
      </c>
      <c r="L49" s="98">
        <v>0</v>
      </c>
      <c r="M49" s="99">
        <f t="shared" si="33"/>
        <v>0</v>
      </c>
      <c r="N49" s="99">
        <f t="shared" ref="N49:N50" si="99">$I49*L49</f>
        <v>0</v>
      </c>
      <c r="O49" s="99">
        <f t="shared" ref="O49:O50" si="100">$J49*L49</f>
        <v>0</v>
      </c>
      <c r="P49" s="100">
        <v>0</v>
      </c>
      <c r="Q49" s="99">
        <f t="shared" si="36"/>
        <v>0</v>
      </c>
      <c r="R49" s="99">
        <f t="shared" ref="R49:R50" si="101">$I49*P49</f>
        <v>0</v>
      </c>
      <c r="S49" s="99">
        <f t="shared" ref="S49:S50" si="102">$J49*P49</f>
        <v>0</v>
      </c>
      <c r="T49" s="100">
        <v>0</v>
      </c>
      <c r="U49" s="99">
        <f t="shared" si="39"/>
        <v>0</v>
      </c>
      <c r="V49" s="99">
        <f t="shared" ref="V49:V50" si="103">$I49*T49</f>
        <v>0</v>
      </c>
      <c r="W49" s="99">
        <f t="shared" ref="W49:W50" si="104">$J49*T49</f>
        <v>0</v>
      </c>
      <c r="X49" s="100">
        <v>0</v>
      </c>
      <c r="Y49" s="99">
        <f t="shared" si="42"/>
        <v>0</v>
      </c>
      <c r="Z49" s="99">
        <f t="shared" ref="Z49:Z50" si="105">$I49*X49</f>
        <v>0</v>
      </c>
      <c r="AA49" s="99">
        <f t="shared" ref="AA49:AA50" si="106">$J49*X49</f>
        <v>0</v>
      </c>
      <c r="AB49" s="100">
        <v>0</v>
      </c>
      <c r="AC49" s="99">
        <f t="shared" si="45"/>
        <v>0</v>
      </c>
      <c r="AD49" s="99">
        <f t="shared" ref="AD49:AD50" si="107">$I49*AB49</f>
        <v>0</v>
      </c>
      <c r="AE49" s="99">
        <f t="shared" ref="AE49:AE50" si="108">$J49*AB49</f>
        <v>0</v>
      </c>
      <c r="AF49" s="100">
        <v>0</v>
      </c>
      <c r="AG49" s="99">
        <f t="shared" si="48"/>
        <v>0</v>
      </c>
      <c r="AH49" s="99">
        <f t="shared" ref="AH49:AH50" si="109">$I49*AF49</f>
        <v>0</v>
      </c>
      <c r="AI49" s="101">
        <f t="shared" ref="AI49:AI50" si="110">$J49*AF49</f>
        <v>0</v>
      </c>
      <c r="AJ49" s="100">
        <v>0</v>
      </c>
      <c r="AK49" s="99">
        <f t="shared" si="51"/>
        <v>0</v>
      </c>
      <c r="AL49" s="99">
        <f t="shared" si="52"/>
        <v>0</v>
      </c>
      <c r="AM49" s="101">
        <f t="shared" si="53"/>
        <v>0</v>
      </c>
      <c r="AN49" s="100">
        <v>0</v>
      </c>
      <c r="AO49" s="99">
        <f t="shared" si="54"/>
        <v>0</v>
      </c>
      <c r="AP49" s="99">
        <f t="shared" si="55"/>
        <v>0</v>
      </c>
      <c r="AQ49" s="101">
        <f t="shared" si="56"/>
        <v>0</v>
      </c>
      <c r="AR49" s="100">
        <v>0</v>
      </c>
      <c r="AS49" s="99">
        <f t="shared" si="57"/>
        <v>0</v>
      </c>
      <c r="AT49" s="99">
        <f t="shared" si="58"/>
        <v>0</v>
      </c>
      <c r="AU49" s="101">
        <f t="shared" si="59"/>
        <v>0</v>
      </c>
      <c r="AV49" s="100">
        <v>0</v>
      </c>
      <c r="AW49" s="99">
        <f t="shared" si="60"/>
        <v>0</v>
      </c>
      <c r="AX49" s="99">
        <f t="shared" si="61"/>
        <v>0</v>
      </c>
      <c r="AY49" s="101">
        <f t="shared" si="62"/>
        <v>0</v>
      </c>
      <c r="AZ49" s="100">
        <v>0</v>
      </c>
      <c r="BA49" s="99">
        <f t="shared" si="63"/>
        <v>0</v>
      </c>
      <c r="BB49" s="99">
        <f t="shared" si="64"/>
        <v>0</v>
      </c>
      <c r="BC49" s="101">
        <f t="shared" si="65"/>
        <v>0</v>
      </c>
      <c r="BD49" s="100">
        <v>0</v>
      </c>
      <c r="BE49" s="99">
        <f t="shared" si="66"/>
        <v>0</v>
      </c>
      <c r="BF49" s="99">
        <f t="shared" si="67"/>
        <v>0</v>
      </c>
      <c r="BG49" s="101">
        <f t="shared" si="68"/>
        <v>0</v>
      </c>
      <c r="BH49" s="100">
        <v>0</v>
      </c>
      <c r="BI49" s="99">
        <f t="shared" si="69"/>
        <v>0</v>
      </c>
      <c r="BJ49" s="99">
        <f t="shared" si="70"/>
        <v>0</v>
      </c>
      <c r="BK49" s="101">
        <f t="shared" si="71"/>
        <v>0</v>
      </c>
      <c r="BL49" s="100">
        <v>0</v>
      </c>
      <c r="BM49" s="99">
        <f t="shared" si="72"/>
        <v>0</v>
      </c>
      <c r="BN49" s="99">
        <f t="shared" si="73"/>
        <v>0</v>
      </c>
      <c r="BO49" s="101">
        <f t="shared" si="74"/>
        <v>0</v>
      </c>
      <c r="BP49" s="100">
        <v>0</v>
      </c>
      <c r="BQ49" s="99">
        <f t="shared" si="75"/>
        <v>0</v>
      </c>
      <c r="BR49" s="99">
        <f t="shared" si="76"/>
        <v>0</v>
      </c>
      <c r="BS49" s="101">
        <f t="shared" si="77"/>
        <v>0</v>
      </c>
      <c r="BT49" s="100">
        <v>0</v>
      </c>
      <c r="BU49" s="99">
        <f t="shared" si="78"/>
        <v>0</v>
      </c>
      <c r="BV49" s="99">
        <f t="shared" si="79"/>
        <v>0</v>
      </c>
      <c r="BW49" s="101">
        <f t="shared" si="80"/>
        <v>0</v>
      </c>
      <c r="BX49" s="100">
        <v>0</v>
      </c>
      <c r="BY49" s="99">
        <f t="shared" si="81"/>
        <v>0</v>
      </c>
      <c r="BZ49" s="99">
        <f t="shared" si="82"/>
        <v>0</v>
      </c>
      <c r="CA49" s="101">
        <f t="shared" si="83"/>
        <v>0</v>
      </c>
      <c r="CB49" s="100">
        <v>0</v>
      </c>
      <c r="CC49" s="99">
        <f t="shared" si="84"/>
        <v>0</v>
      </c>
      <c r="CD49" s="99">
        <f t="shared" si="85"/>
        <v>0</v>
      </c>
      <c r="CE49" s="101">
        <f t="shared" si="86"/>
        <v>0</v>
      </c>
      <c r="CF49" s="100">
        <v>0</v>
      </c>
      <c r="CG49" s="99">
        <f t="shared" si="87"/>
        <v>0</v>
      </c>
      <c r="CH49" s="99">
        <f t="shared" si="88"/>
        <v>0</v>
      </c>
      <c r="CI49" s="101">
        <f t="shared" si="89"/>
        <v>0</v>
      </c>
      <c r="CJ49" s="100">
        <v>0</v>
      </c>
      <c r="CK49" s="99">
        <f t="shared" si="91"/>
        <v>0</v>
      </c>
      <c r="CL49" s="99">
        <f t="shared" si="1"/>
        <v>0</v>
      </c>
      <c r="CM49" s="101">
        <f t="shared" si="2"/>
        <v>0</v>
      </c>
      <c r="CN49" s="100">
        <v>0</v>
      </c>
      <c r="CO49" s="99">
        <f t="shared" si="92"/>
        <v>0</v>
      </c>
      <c r="CP49" s="99">
        <f t="shared" si="4"/>
        <v>0</v>
      </c>
      <c r="CQ49" s="101">
        <f t="shared" si="5"/>
        <v>0</v>
      </c>
      <c r="CR49" s="100">
        <v>0</v>
      </c>
      <c r="CS49" s="99">
        <f t="shared" si="93"/>
        <v>0</v>
      </c>
      <c r="CT49" s="99">
        <f t="shared" si="7"/>
        <v>0</v>
      </c>
      <c r="CU49" s="101">
        <f t="shared" si="8"/>
        <v>0</v>
      </c>
      <c r="CV49" s="100">
        <v>0</v>
      </c>
      <c r="CW49" s="99">
        <f t="shared" si="94"/>
        <v>0</v>
      </c>
      <c r="CX49" s="99">
        <f t="shared" si="10"/>
        <v>0</v>
      </c>
      <c r="CY49" s="101">
        <f t="shared" si="11"/>
        <v>0</v>
      </c>
      <c r="CZ49" s="100">
        <v>0</v>
      </c>
      <c r="DA49" s="99">
        <f t="shared" si="95"/>
        <v>0</v>
      </c>
      <c r="DB49" s="99">
        <f t="shared" si="13"/>
        <v>0</v>
      </c>
      <c r="DC49" s="101">
        <f t="shared" si="14"/>
        <v>0</v>
      </c>
      <c r="DD49" s="100">
        <v>0</v>
      </c>
      <c r="DE49" s="99">
        <f t="shared" si="15"/>
        <v>0</v>
      </c>
      <c r="DF49" s="99">
        <f t="shared" si="16"/>
        <v>0</v>
      </c>
      <c r="DG49" s="101">
        <f t="shared" si="17"/>
        <v>0</v>
      </c>
      <c r="DH49" s="100">
        <v>0</v>
      </c>
      <c r="DI49" s="99">
        <f t="shared" si="18"/>
        <v>0</v>
      </c>
      <c r="DJ49" s="99">
        <f t="shared" si="19"/>
        <v>0</v>
      </c>
      <c r="DK49" s="101">
        <f t="shared" si="20"/>
        <v>0</v>
      </c>
      <c r="DM49" s="239">
        <f t="shared" si="90"/>
        <v>0</v>
      </c>
      <c r="DN49" s="240">
        <f t="shared" si="29"/>
        <v>0</v>
      </c>
      <c r="DO49" s="106">
        <f t="shared" si="21"/>
        <v>0</v>
      </c>
    </row>
    <row r="50" spans="1:119" ht="14.45" customHeight="1" thickBot="1" x14ac:dyDescent="0.3">
      <c r="A50" s="75"/>
      <c r="B50" s="76"/>
      <c r="C50" s="76"/>
      <c r="D50" s="75"/>
      <c r="E50" s="75"/>
      <c r="F50" s="131">
        <f t="shared" si="22"/>
        <v>0</v>
      </c>
      <c r="G50" s="118">
        <f t="shared" si="23"/>
        <v>0</v>
      </c>
      <c r="H50" s="97">
        <v>0</v>
      </c>
      <c r="I50" s="99">
        <f t="shared" si="96"/>
        <v>0</v>
      </c>
      <c r="J50" s="99">
        <f t="shared" si="97"/>
        <v>0</v>
      </c>
      <c r="K50" s="119">
        <f t="shared" si="98"/>
        <v>0</v>
      </c>
      <c r="L50" s="102">
        <v>0</v>
      </c>
      <c r="M50" s="103">
        <f t="shared" si="33"/>
        <v>0</v>
      </c>
      <c r="N50" s="103">
        <f t="shared" si="99"/>
        <v>0</v>
      </c>
      <c r="O50" s="103">
        <f t="shared" si="100"/>
        <v>0</v>
      </c>
      <c r="P50" s="104">
        <v>0</v>
      </c>
      <c r="Q50" s="103">
        <f t="shared" si="36"/>
        <v>0</v>
      </c>
      <c r="R50" s="103">
        <f t="shared" si="101"/>
        <v>0</v>
      </c>
      <c r="S50" s="103">
        <f t="shared" si="102"/>
        <v>0</v>
      </c>
      <c r="T50" s="104">
        <v>0</v>
      </c>
      <c r="U50" s="103">
        <f t="shared" si="39"/>
        <v>0</v>
      </c>
      <c r="V50" s="103">
        <f t="shared" si="103"/>
        <v>0</v>
      </c>
      <c r="W50" s="103">
        <f t="shared" si="104"/>
        <v>0</v>
      </c>
      <c r="X50" s="104">
        <v>0</v>
      </c>
      <c r="Y50" s="103">
        <f t="shared" si="42"/>
        <v>0</v>
      </c>
      <c r="Z50" s="103">
        <f t="shared" si="105"/>
        <v>0</v>
      </c>
      <c r="AA50" s="103">
        <f t="shared" si="106"/>
        <v>0</v>
      </c>
      <c r="AB50" s="104">
        <v>0</v>
      </c>
      <c r="AC50" s="103">
        <f t="shared" si="45"/>
        <v>0</v>
      </c>
      <c r="AD50" s="103">
        <f t="shared" si="107"/>
        <v>0</v>
      </c>
      <c r="AE50" s="103">
        <f t="shared" si="108"/>
        <v>0</v>
      </c>
      <c r="AF50" s="104">
        <v>0</v>
      </c>
      <c r="AG50" s="103">
        <f t="shared" si="48"/>
        <v>0</v>
      </c>
      <c r="AH50" s="103">
        <f t="shared" si="109"/>
        <v>0</v>
      </c>
      <c r="AI50" s="105">
        <f t="shared" si="110"/>
        <v>0</v>
      </c>
      <c r="AJ50" s="104">
        <v>0</v>
      </c>
      <c r="AK50" s="103">
        <f t="shared" si="51"/>
        <v>0</v>
      </c>
      <c r="AL50" s="103">
        <f t="shared" si="52"/>
        <v>0</v>
      </c>
      <c r="AM50" s="105">
        <f t="shared" si="53"/>
        <v>0</v>
      </c>
      <c r="AN50" s="104">
        <v>0</v>
      </c>
      <c r="AO50" s="103">
        <f t="shared" si="54"/>
        <v>0</v>
      </c>
      <c r="AP50" s="103">
        <f t="shared" si="55"/>
        <v>0</v>
      </c>
      <c r="AQ50" s="105">
        <f t="shared" si="56"/>
        <v>0</v>
      </c>
      <c r="AR50" s="104">
        <v>0</v>
      </c>
      <c r="AS50" s="103">
        <f t="shared" si="57"/>
        <v>0</v>
      </c>
      <c r="AT50" s="103">
        <f t="shared" si="58"/>
        <v>0</v>
      </c>
      <c r="AU50" s="105">
        <f t="shared" si="59"/>
        <v>0</v>
      </c>
      <c r="AV50" s="104">
        <v>0</v>
      </c>
      <c r="AW50" s="103">
        <f t="shared" si="60"/>
        <v>0</v>
      </c>
      <c r="AX50" s="103">
        <f t="shared" si="61"/>
        <v>0</v>
      </c>
      <c r="AY50" s="105">
        <f t="shared" si="62"/>
        <v>0</v>
      </c>
      <c r="AZ50" s="104">
        <v>0</v>
      </c>
      <c r="BA50" s="103">
        <f t="shared" si="63"/>
        <v>0</v>
      </c>
      <c r="BB50" s="103">
        <f t="shared" si="64"/>
        <v>0</v>
      </c>
      <c r="BC50" s="105">
        <f t="shared" si="65"/>
        <v>0</v>
      </c>
      <c r="BD50" s="104">
        <v>0</v>
      </c>
      <c r="BE50" s="103">
        <f t="shared" si="66"/>
        <v>0</v>
      </c>
      <c r="BF50" s="103">
        <f t="shared" si="67"/>
        <v>0</v>
      </c>
      <c r="BG50" s="105">
        <f t="shared" si="68"/>
        <v>0</v>
      </c>
      <c r="BH50" s="104">
        <v>0</v>
      </c>
      <c r="BI50" s="103">
        <f t="shared" si="69"/>
        <v>0</v>
      </c>
      <c r="BJ50" s="103">
        <f t="shared" si="70"/>
        <v>0</v>
      </c>
      <c r="BK50" s="105">
        <f t="shared" si="71"/>
        <v>0</v>
      </c>
      <c r="BL50" s="104">
        <v>0</v>
      </c>
      <c r="BM50" s="103">
        <f t="shared" si="72"/>
        <v>0</v>
      </c>
      <c r="BN50" s="103">
        <f t="shared" si="73"/>
        <v>0</v>
      </c>
      <c r="BO50" s="105">
        <f t="shared" si="74"/>
        <v>0</v>
      </c>
      <c r="BP50" s="104">
        <v>0</v>
      </c>
      <c r="BQ50" s="103">
        <f t="shared" si="75"/>
        <v>0</v>
      </c>
      <c r="BR50" s="103">
        <f t="shared" si="76"/>
        <v>0</v>
      </c>
      <c r="BS50" s="105">
        <f t="shared" si="77"/>
        <v>0</v>
      </c>
      <c r="BT50" s="104">
        <v>0</v>
      </c>
      <c r="BU50" s="103">
        <f t="shared" si="78"/>
        <v>0</v>
      </c>
      <c r="BV50" s="103">
        <f t="shared" si="79"/>
        <v>0</v>
      </c>
      <c r="BW50" s="105">
        <f t="shared" si="80"/>
        <v>0</v>
      </c>
      <c r="BX50" s="104">
        <v>0</v>
      </c>
      <c r="BY50" s="103">
        <f t="shared" si="81"/>
        <v>0</v>
      </c>
      <c r="BZ50" s="103">
        <f t="shared" si="82"/>
        <v>0</v>
      </c>
      <c r="CA50" s="105">
        <f t="shared" si="83"/>
        <v>0</v>
      </c>
      <c r="CB50" s="104">
        <v>0</v>
      </c>
      <c r="CC50" s="103">
        <f t="shared" si="84"/>
        <v>0</v>
      </c>
      <c r="CD50" s="103">
        <f t="shared" si="85"/>
        <v>0</v>
      </c>
      <c r="CE50" s="105">
        <f t="shared" si="86"/>
        <v>0</v>
      </c>
      <c r="CF50" s="104">
        <v>0</v>
      </c>
      <c r="CG50" s="103">
        <f t="shared" si="87"/>
        <v>0</v>
      </c>
      <c r="CH50" s="103">
        <f t="shared" si="88"/>
        <v>0</v>
      </c>
      <c r="CI50" s="105">
        <f t="shared" si="89"/>
        <v>0</v>
      </c>
      <c r="CJ50" s="104">
        <v>0</v>
      </c>
      <c r="CK50" s="103">
        <f t="shared" si="91"/>
        <v>0</v>
      </c>
      <c r="CL50" s="103">
        <f t="shared" si="1"/>
        <v>0</v>
      </c>
      <c r="CM50" s="105">
        <f t="shared" si="2"/>
        <v>0</v>
      </c>
      <c r="CN50" s="104">
        <v>0</v>
      </c>
      <c r="CO50" s="103">
        <f t="shared" si="92"/>
        <v>0</v>
      </c>
      <c r="CP50" s="103">
        <f t="shared" si="4"/>
        <v>0</v>
      </c>
      <c r="CQ50" s="105">
        <f t="shared" si="5"/>
        <v>0</v>
      </c>
      <c r="CR50" s="104">
        <v>0</v>
      </c>
      <c r="CS50" s="103">
        <f t="shared" si="93"/>
        <v>0</v>
      </c>
      <c r="CT50" s="103">
        <f t="shared" si="7"/>
        <v>0</v>
      </c>
      <c r="CU50" s="105">
        <f t="shared" si="8"/>
        <v>0</v>
      </c>
      <c r="CV50" s="104">
        <v>0</v>
      </c>
      <c r="CW50" s="103">
        <f t="shared" si="94"/>
        <v>0</v>
      </c>
      <c r="CX50" s="103">
        <f t="shared" si="10"/>
        <v>0</v>
      </c>
      <c r="CY50" s="105">
        <f t="shared" si="11"/>
        <v>0</v>
      </c>
      <c r="CZ50" s="104">
        <v>0</v>
      </c>
      <c r="DA50" s="103">
        <f t="shared" si="95"/>
        <v>0</v>
      </c>
      <c r="DB50" s="103">
        <f t="shared" si="13"/>
        <v>0</v>
      </c>
      <c r="DC50" s="105">
        <f t="shared" si="14"/>
        <v>0</v>
      </c>
      <c r="DD50" s="104">
        <v>0</v>
      </c>
      <c r="DE50" s="103">
        <f t="shared" si="15"/>
        <v>0</v>
      </c>
      <c r="DF50" s="103">
        <f t="shared" si="16"/>
        <v>0</v>
      </c>
      <c r="DG50" s="105">
        <f t="shared" si="17"/>
        <v>0</v>
      </c>
      <c r="DH50" s="104">
        <v>0</v>
      </c>
      <c r="DI50" s="103">
        <f t="shared" si="18"/>
        <v>0</v>
      </c>
      <c r="DJ50" s="103">
        <f t="shared" si="19"/>
        <v>0</v>
      </c>
      <c r="DK50" s="105">
        <f t="shared" si="20"/>
        <v>0</v>
      </c>
      <c r="DM50" s="239">
        <f t="shared" si="90"/>
        <v>0</v>
      </c>
      <c r="DN50" s="240">
        <f>M50+Q50+U50+Y50+AC50+AG50+AK50+AO50+AS50+AW50+BA50+BE50+BI50+BM50+BQ50+BU50+BY50+CC50+CG50+CK50+CO50+CS50+CW50+DA50+DE50+DI50</f>
        <v>0</v>
      </c>
      <c r="DO50" s="106">
        <f t="shared" si="21"/>
        <v>0</v>
      </c>
    </row>
    <row r="51" spans="1:119" ht="14.45" customHeight="1" thickBot="1" x14ac:dyDescent="0.3">
      <c r="I51" s="81"/>
      <c r="J51" s="81"/>
      <c r="K51" s="81"/>
      <c r="M51" s="81"/>
      <c r="N51" s="81"/>
      <c r="O51" s="81"/>
      <c r="Q51" s="81"/>
      <c r="R51" s="81"/>
      <c r="S51" s="81"/>
      <c r="U51" s="81"/>
      <c r="V51" s="81"/>
      <c r="W51" s="81"/>
      <c r="Y51" s="81"/>
      <c r="Z51" s="81"/>
      <c r="AA51" s="81"/>
      <c r="AC51" s="81"/>
      <c r="AD51" s="81"/>
      <c r="AE51" s="81"/>
      <c r="AG51" s="81"/>
      <c r="AH51" s="81"/>
      <c r="AI51" s="81"/>
      <c r="AK51" s="81"/>
      <c r="AL51" s="81"/>
      <c r="AM51" s="81"/>
      <c r="AO51" s="81"/>
      <c r="AP51" s="81"/>
      <c r="AQ51" s="81"/>
      <c r="AS51" s="81"/>
      <c r="AT51" s="81"/>
      <c r="AU51" s="81"/>
      <c r="AW51" s="81"/>
      <c r="AX51" s="81"/>
      <c r="AY51" s="81"/>
      <c r="BA51" s="81"/>
      <c r="BB51" s="81"/>
      <c r="BC51" s="81"/>
      <c r="BE51" s="81"/>
      <c r="BF51" s="81"/>
      <c r="BG51" s="81"/>
      <c r="BI51" s="81"/>
      <c r="BJ51" s="81"/>
      <c r="BK51" s="81"/>
      <c r="BM51" s="81"/>
      <c r="BN51" s="81"/>
      <c r="BO51" s="81"/>
      <c r="BQ51" s="81"/>
      <c r="BR51" s="81"/>
      <c r="BS51" s="81"/>
      <c r="BU51" s="81"/>
      <c r="BV51" s="81"/>
      <c r="BW51" s="81"/>
      <c r="BY51" s="81"/>
      <c r="BZ51" s="81"/>
      <c r="CA51" s="81"/>
      <c r="CC51" s="81"/>
      <c r="CD51" s="81"/>
      <c r="CE51" s="81"/>
      <c r="CG51" s="81"/>
      <c r="CH51" s="81"/>
      <c r="CI51" s="81"/>
      <c r="CK51" s="81"/>
      <c r="CL51" s="81"/>
      <c r="CM51" s="81"/>
      <c r="CO51" s="81"/>
      <c r="CP51" s="81"/>
      <c r="CQ51" s="81"/>
      <c r="CS51" s="81"/>
      <c r="CT51" s="81"/>
      <c r="CU51" s="81"/>
      <c r="CW51" s="81"/>
      <c r="CX51" s="81"/>
      <c r="CY51" s="81"/>
      <c r="DA51" s="81"/>
      <c r="DB51" s="81"/>
      <c r="DC51" s="81"/>
      <c r="DE51" s="81"/>
      <c r="DF51" s="81"/>
      <c r="DG51" s="81"/>
      <c r="DI51" s="81"/>
      <c r="DJ51" s="81"/>
      <c r="DK51" s="81"/>
      <c r="DN51" s="176"/>
      <c r="DO51" s="176"/>
    </row>
    <row r="52" spans="1:119" ht="15.75" thickBot="1" x14ac:dyDescent="0.3">
      <c r="A52" s="177" t="s">
        <v>234</v>
      </c>
      <c r="B52" s="178"/>
      <c r="C52" s="178"/>
      <c r="D52" s="178"/>
      <c r="E52" s="178"/>
      <c r="F52" s="77">
        <f>SUM(F20:F50)</f>
        <v>0</v>
      </c>
      <c r="G52" s="178"/>
      <c r="H52" s="178"/>
      <c r="I52" s="82">
        <f>SUM(I20:I50)</f>
        <v>0</v>
      </c>
      <c r="J52" s="82">
        <f>SUM(J20:J50)</f>
        <v>0</v>
      </c>
      <c r="K52" s="82">
        <f>SUM(K20:K50)</f>
        <v>0</v>
      </c>
      <c r="L52" s="178"/>
      <c r="M52" s="82">
        <f>SUM(M20:M50)</f>
        <v>0</v>
      </c>
      <c r="N52" s="82">
        <f>SUM(N20:N50)</f>
        <v>0</v>
      </c>
      <c r="O52" s="82">
        <f>SUM(O20:O50)</f>
        <v>0</v>
      </c>
      <c r="P52" s="178"/>
      <c r="Q52" s="82">
        <f>SUM(Q20:Q50)</f>
        <v>0</v>
      </c>
      <c r="R52" s="82">
        <f>SUM(R20:R50)</f>
        <v>0</v>
      </c>
      <c r="S52" s="82">
        <f>SUM(S20:S50)</f>
        <v>0</v>
      </c>
      <c r="T52" s="178"/>
      <c r="U52" s="82">
        <f>SUM(U20:U50)</f>
        <v>0</v>
      </c>
      <c r="V52" s="82">
        <f>SUM(V20:V50)</f>
        <v>0</v>
      </c>
      <c r="W52" s="82">
        <f>SUM(W20:W50)</f>
        <v>0</v>
      </c>
      <c r="X52" s="178"/>
      <c r="Y52" s="82">
        <f>SUM(Y20:Y50)</f>
        <v>0</v>
      </c>
      <c r="Z52" s="82">
        <f>SUM(Z20:Z50)</f>
        <v>0</v>
      </c>
      <c r="AA52" s="82">
        <f>SUM(AA20:AA50)</f>
        <v>0</v>
      </c>
      <c r="AB52" s="178"/>
      <c r="AC52" s="82">
        <f>SUM(AC20:AC50)</f>
        <v>0</v>
      </c>
      <c r="AD52" s="82">
        <f>SUM(AD20:AD50)</f>
        <v>0</v>
      </c>
      <c r="AE52" s="82">
        <f>SUM(AE20:AE50)</f>
        <v>0</v>
      </c>
      <c r="AF52" s="178"/>
      <c r="AG52" s="82">
        <f>SUM(AG20:AG50)</f>
        <v>0</v>
      </c>
      <c r="AH52" s="82">
        <f>SUM(AH20:AH50)</f>
        <v>0</v>
      </c>
      <c r="AI52" s="82">
        <f>SUM(AI20:AI50)</f>
        <v>0</v>
      </c>
      <c r="AJ52" s="178"/>
      <c r="AK52" s="82">
        <f>SUM(AK20:AK50)</f>
        <v>0</v>
      </c>
      <c r="AL52" s="82">
        <f>SUM(AL20:AL50)</f>
        <v>0</v>
      </c>
      <c r="AM52" s="82">
        <f>SUM(AM20:AM50)</f>
        <v>0</v>
      </c>
      <c r="AN52" s="178"/>
      <c r="AO52" s="82">
        <f>SUM(AO20:AO50)</f>
        <v>0</v>
      </c>
      <c r="AP52" s="82">
        <f>SUM(AP20:AP50)</f>
        <v>0</v>
      </c>
      <c r="AQ52" s="82">
        <f>SUM(AQ20:AQ50)</f>
        <v>0</v>
      </c>
      <c r="AR52" s="178"/>
      <c r="AS52" s="82">
        <f>SUM(AS20:AS50)</f>
        <v>0</v>
      </c>
      <c r="AT52" s="82">
        <f>SUM(AT20:AT50)</f>
        <v>0</v>
      </c>
      <c r="AU52" s="82">
        <f>SUM(AU20:AU50)</f>
        <v>0</v>
      </c>
      <c r="AV52" s="178"/>
      <c r="AW52" s="82">
        <f>SUM(AW20:AW50)</f>
        <v>0</v>
      </c>
      <c r="AX52" s="82">
        <f>SUM(AX20:AX50)</f>
        <v>0</v>
      </c>
      <c r="AY52" s="82">
        <f>SUM(AY20:AY50)</f>
        <v>0</v>
      </c>
      <c r="AZ52" s="178"/>
      <c r="BA52" s="82">
        <f>SUM(BA20:BA50)</f>
        <v>0</v>
      </c>
      <c r="BB52" s="82">
        <f>SUM(BB20:BB50)</f>
        <v>0</v>
      </c>
      <c r="BC52" s="82">
        <f>SUM(BC20:BC50)</f>
        <v>0</v>
      </c>
      <c r="BD52" s="178"/>
      <c r="BE52" s="82">
        <f>SUM(BE20:BE50)</f>
        <v>0</v>
      </c>
      <c r="BF52" s="82">
        <f>SUM(BF20:BF50)</f>
        <v>0</v>
      </c>
      <c r="BG52" s="82">
        <f>SUM(BG20:BG50)</f>
        <v>0</v>
      </c>
      <c r="BH52" s="178"/>
      <c r="BI52" s="82">
        <f>SUM(BI20:BI50)</f>
        <v>0</v>
      </c>
      <c r="BJ52" s="82">
        <f>SUM(BJ20:BJ50)</f>
        <v>0</v>
      </c>
      <c r="BK52" s="82">
        <f>SUM(BK20:BK50)</f>
        <v>0</v>
      </c>
      <c r="BL52" s="178"/>
      <c r="BM52" s="82">
        <f>SUM(BM20:BM50)</f>
        <v>0</v>
      </c>
      <c r="BN52" s="82">
        <f>SUM(BN20:BN50)</f>
        <v>0</v>
      </c>
      <c r="BO52" s="82">
        <f>SUM(BO20:BO50)</f>
        <v>0</v>
      </c>
      <c r="BP52" s="178"/>
      <c r="BQ52" s="82">
        <f>SUM(BQ20:BQ50)</f>
        <v>0</v>
      </c>
      <c r="BR52" s="82">
        <f>SUM(BR20:BR50)</f>
        <v>0</v>
      </c>
      <c r="BS52" s="82">
        <f>SUM(BS20:BS50)</f>
        <v>0</v>
      </c>
      <c r="BT52" s="178"/>
      <c r="BU52" s="82">
        <f>SUM(BU20:BU50)</f>
        <v>0</v>
      </c>
      <c r="BV52" s="82">
        <f>SUM(BV20:BV50)</f>
        <v>0</v>
      </c>
      <c r="BW52" s="82">
        <f>SUM(BW20:BW50)</f>
        <v>0</v>
      </c>
      <c r="BX52" s="178"/>
      <c r="BY52" s="82">
        <f>SUM(BY20:BY50)</f>
        <v>0</v>
      </c>
      <c r="BZ52" s="82">
        <f>SUM(BZ20:BZ50)</f>
        <v>0</v>
      </c>
      <c r="CA52" s="82">
        <f>SUM(CA20:CA50)</f>
        <v>0</v>
      </c>
      <c r="CB52" s="178"/>
      <c r="CC52" s="82">
        <f>SUM(CC20:CC50)</f>
        <v>0</v>
      </c>
      <c r="CD52" s="82">
        <f>SUM(CD20:CD50)</f>
        <v>0</v>
      </c>
      <c r="CE52" s="82">
        <f>SUM(CE20:CE50)</f>
        <v>0</v>
      </c>
      <c r="CF52" s="178"/>
      <c r="CG52" s="82">
        <f>SUM(CG20:CG50)</f>
        <v>0</v>
      </c>
      <c r="CH52" s="82">
        <f>SUM(CH20:CH50)</f>
        <v>0</v>
      </c>
      <c r="CI52" s="82">
        <f>SUM(CI20:CI50)</f>
        <v>0</v>
      </c>
      <c r="CJ52" s="178"/>
      <c r="CK52" s="82">
        <f t="shared" ref="CK52:CM52" si="111">SUM(CK20:CK50)</f>
        <v>0</v>
      </c>
      <c r="CL52" s="82">
        <f t="shared" si="111"/>
        <v>0</v>
      </c>
      <c r="CM52" s="82">
        <f t="shared" si="111"/>
        <v>0</v>
      </c>
      <c r="CN52" s="178"/>
      <c r="CO52" s="82">
        <f t="shared" ref="CO52:CQ52" si="112">SUM(CO20:CO50)</f>
        <v>0</v>
      </c>
      <c r="CP52" s="82">
        <f t="shared" si="112"/>
        <v>0</v>
      </c>
      <c r="CQ52" s="82">
        <f t="shared" si="112"/>
        <v>0</v>
      </c>
      <c r="CR52" s="178"/>
      <c r="CS52" s="82">
        <f t="shared" ref="CS52:CU52" si="113">SUM(CS20:CS50)</f>
        <v>0</v>
      </c>
      <c r="CT52" s="82">
        <f t="shared" si="113"/>
        <v>0</v>
      </c>
      <c r="CU52" s="82">
        <f t="shared" si="113"/>
        <v>0</v>
      </c>
      <c r="CV52" s="178"/>
      <c r="CW52" s="82">
        <f t="shared" ref="CW52:CY52" si="114">SUM(CW20:CW50)</f>
        <v>0</v>
      </c>
      <c r="CX52" s="82">
        <f t="shared" si="114"/>
        <v>0</v>
      </c>
      <c r="CY52" s="82">
        <f t="shared" si="114"/>
        <v>0</v>
      </c>
      <c r="CZ52" s="178"/>
      <c r="DA52" s="82">
        <f t="shared" ref="DA52:DC52" si="115">SUM(DA20:DA50)</f>
        <v>0</v>
      </c>
      <c r="DB52" s="82">
        <f t="shared" si="115"/>
        <v>0</v>
      </c>
      <c r="DC52" s="82">
        <f t="shared" si="115"/>
        <v>0</v>
      </c>
      <c r="DD52" s="178"/>
      <c r="DE52" s="82">
        <f t="shared" ref="DE52:DG52" si="116">SUM(DE20:DE50)</f>
        <v>0</v>
      </c>
      <c r="DF52" s="82">
        <f t="shared" si="116"/>
        <v>0</v>
      </c>
      <c r="DG52" s="82">
        <f t="shared" si="116"/>
        <v>0</v>
      </c>
      <c r="DH52" s="178"/>
      <c r="DI52" s="82">
        <f t="shared" ref="DI52:DK52" si="117">SUM(DI20:DI50)</f>
        <v>0</v>
      </c>
      <c r="DJ52" s="82">
        <f t="shared" si="117"/>
        <v>0</v>
      </c>
      <c r="DK52" s="82">
        <f t="shared" si="117"/>
        <v>0</v>
      </c>
      <c r="DN52" s="240">
        <f>M52+Q52+U52+Y52+AC52+AG52+AK52+AO52+AS52+AW52+BA52+BE52+BI52+BM52+BQ52+BU52+BY52+CC52+CG52+CK52+CO52+CS52+CW52+DA52+DE52+DI52</f>
        <v>0</v>
      </c>
      <c r="DO52" s="106">
        <f>DN52-K52</f>
        <v>0</v>
      </c>
    </row>
    <row r="53" spans="1:119" x14ac:dyDescent="0.25">
      <c r="DN53" s="179"/>
      <c r="DO53" s="179"/>
    </row>
    <row r="54" spans="1:119" x14ac:dyDescent="0.25">
      <c r="A54" s="431" t="s">
        <v>235</v>
      </c>
      <c r="B54" s="426"/>
      <c r="C54" s="426"/>
      <c r="D54" s="426"/>
      <c r="E54" s="426"/>
      <c r="F54" s="426"/>
      <c r="G54" s="426"/>
      <c r="H54" s="433">
        <f>SUM(H20:H50)</f>
        <v>0</v>
      </c>
      <c r="I54" s="425"/>
      <c r="J54" s="426"/>
      <c r="K54" s="427"/>
      <c r="L54" s="389">
        <f>($H$20*L20)+($H$21*L21)+($H$22*L22)+($H$23*L23)+($H$24*L24)+($H$25*L25)+($H$26*L26)+($H$27*L27)+($H$28*L28)+($H$29*L29)+($H$30*L30)+($H$31*L31)+($H$32*L32)+($H$33*L33)+($H$34*L34)+($H$35*L35)+($H$36*L36)+($H$37*L37)+($H$38*L38)+($H$39*L39)+($H$40*L40)+($H$41*L41)+($H$42*L42)+($H$43*L43)+($H$44*L44)+($H$45*L45)+($H$46*L46)+($H$47*L47)+($H$48*L48)+($H$49*L49)+($H$50*L50)</f>
        <v>0</v>
      </c>
      <c r="M54" s="391"/>
      <c r="N54" s="392"/>
      <c r="O54" s="393"/>
      <c r="P54" s="389">
        <f>($H$20*P20)+($H$21*P21)+($H$22*P22)+($H$23*P23)+($H$24*P24)+($H$25*P25)+($H$26*P26)+($H$27*P27)+($H$28*P28)+($H$29*P29)+($H$30*P30)+($H$31*P31)+($H$32*P32)+($H$33*P33)+($H$34*P34)+($H$35*P35)+($H$36*P36)+($H$37*P37)+($H$38*P38)+($H$39*P39)+($H$40*P40)+($H$41*P41)+($H$42*P42)+($H$43*P43)+($H$44*P44)+($H$45*P45)+($H$46*P46)+($H$47*P47)+($H$48*P48)+($H$49*P49)+($H$50*P50)</f>
        <v>0</v>
      </c>
      <c r="Q54" s="391"/>
      <c r="R54" s="392"/>
      <c r="S54" s="393"/>
      <c r="T54" s="389">
        <f>($H$20*T20)+($H$21*T21)+($H$22*T22)+($H$23*T23)+($H$24*T24)+($H$25*T25)+($H$26*T26)+($H$27*T27)+($H$28*T28)+($H$29*T29)+($H$30*T30)+($H$31*T31)+($H$32*T32)+($H$33*T33)+($H$34*T34)+($H$35*T35)+($H$36*T36)+($H$37*T37)+($H$38*T38)+($H$39*T39)+($H$40*T40)+($H$41*T41)+($H$42*T42)+($H$43*T43)+($H$44*T44)+($H$45*T45)+($H$46*T46)+($H$47*T47)+($H$48*T48)+($H$49*T49)+($H$50*T50)</f>
        <v>0</v>
      </c>
      <c r="U54" s="391"/>
      <c r="V54" s="392"/>
      <c r="W54" s="393"/>
      <c r="X54" s="389">
        <f>($H$20*X20)+($H$21*X21)+($H$22*X22)+($H$23*X23)+($H$24*X24)+($H$25*X25)+($H$26*X26)+($H$27*X27)+($H$28*X28)+($H$29*X29)+($H$30*X30)+($H$31*X31)+($H$32*X32)+($H$33*X33)+($H$34*X34)+($H$35*X35)+($H$36*X36)+($H$37*X37)+($H$38*X38)+($H$39*X39)+($H$40*X40)+($H$41*X41)+($H$42*X42)+($H$43*X43)+($H$44*X44)+($H$45*X45)+($H$46*X46)+($H$47*X47)+($H$48*X48)+($H$49*X49)+($H$50*X50)</f>
        <v>0</v>
      </c>
      <c r="Y54" s="391"/>
      <c r="Z54" s="392"/>
      <c r="AA54" s="393"/>
      <c r="AB54" s="389">
        <f>($H$20*AB20)+($H$21*AB21)+($H$22*AB22)+($H$23*AB23)+($H$24*AB24)+($H$25*AB25)+($H$26*AB26)+($H$27*AB27)+($H$28*AB28)+($H$29*AB29)+($H$30*AB30)+($H$31*AB31)+($H$32*AB32)+($H$33*AB33)+($H$34*AB34)+($H$35*AB35)+($H$36*AB36)+($H$37*AB37)+($H$38*AB38)+($H$39*AB39)+($H$40*AB40)+($H$41*AB41)+($H$42*AB42)+($H$43*AB43)+($H$44*AB44)+($H$45*AB45)+($H$46*AB46)+($H$47*AB47)+($H$48*AB48)+($H$49*AB49)+($H$50*AB50)</f>
        <v>0</v>
      </c>
      <c r="AC54" s="391"/>
      <c r="AD54" s="392"/>
      <c r="AE54" s="393"/>
      <c r="AF54" s="389">
        <f>($H$20*AF20)+($H$21*AF21)+($H$22*AF22)+($H$23*AF23)+($H$24*AF24)+($H$25*AF25)+($H$26*AF26)+($H$27*AF27)+($H$28*AF28)+($H$29*AF29)+($H$30*AF30)+($H$31*AF31)+($H$32*AF32)+($H$33*AF33)+($H$34*AF34)+($H$35*AF35)+($H$36*AF36)+($H$37*AF37)+($H$38*AF38)+($H$39*AF39)+($H$40*AF40)+($H$41*AF41)+($H$42*AF42)+($H$43*AF43)+($H$44*AF44)+($H$45*AF45)+($H$46*AF46)+($H$47*AF47)+($H$48*AF48)+($H$49*AF49)+($H$50*AF50)</f>
        <v>0</v>
      </c>
      <c r="AG54" s="391"/>
      <c r="AH54" s="392"/>
      <c r="AI54" s="393"/>
      <c r="AJ54" s="389">
        <f>($H$20*AJ20)+($H$21*AJ21)+($H$22*AJ22)+($H$23*AJ23)+($H$24*AJ24)+($H$25*AJ25)+($H$26*AJ26)+($H$27*AJ27)+($H$28*AJ28)+($H$29*AJ29)+($H$30*AJ30)+($H$31*AJ31)+($H$32*AJ32)+($H$33*AJ33)+($H$34*AJ34)+($H$35*AJ35)+($H$36*AJ36)+($H$37*AJ37)+($H$38*AJ38)+($H$39*AJ39)+($H$40*AJ40)+($H$41*AJ41)+($H$42*AJ42)+($H$43*AJ43)+($H$44*AJ44)+($H$45*AJ45)+($H$46*AJ46)+($H$47*AJ47)+($H$48*AJ48)+($H$49*AJ49)+($H$50*AJ50)</f>
        <v>0</v>
      </c>
      <c r="AK54" s="391"/>
      <c r="AL54" s="392"/>
      <c r="AM54" s="393"/>
      <c r="AN54" s="389">
        <f>($H$20*AN20)+($H$21*AN21)+($H$22*AN22)+($H$23*AN23)+($H$24*AN24)+($H$25*AN25)+($H$26*AN26)+($H$27*AN27)+($H$28*AN28)+($H$29*AN29)+($H$30*AN30)+($H$31*AN31)+($H$32*AN32)+($H$33*AN33)+($H$34*AN34)+($H$35*AN35)+($H$36*AN36)+($H$37*AN37)+($H$38*AN38)+($H$39*AN39)+($H$40*AN40)+($H$41*AN41)+($H$42*AN42)+($H$43*AN43)+($H$44*AN44)+($H$45*AN45)+($H$46*AN46)+($H$47*AN47)+($H$48*AN48)+($H$49*AN49)+($H$50*AN50)</f>
        <v>0</v>
      </c>
      <c r="AO54" s="391"/>
      <c r="AP54" s="392"/>
      <c r="AQ54" s="393"/>
      <c r="AR54" s="389">
        <f>($H$20*AR20)+($H$21*AR21)+($H$22*AR22)+($H$23*AR23)+($H$24*AR24)+($H$25*AR25)+($H$26*AR26)+($H$27*AR27)+($H$28*AR28)+($H$29*AR29)+($H$30*AR30)+($H$31*AR31)+($H$32*AR32)+($H$33*AR33)+($H$34*AR34)+($H$35*AR35)+($H$36*AR36)+($H$37*AR37)+($H$38*AR38)+($H$39*AR39)+($H$40*AR40)+($H$41*AR41)+($H$42*AR42)+($H$43*AR43)+($H$44*AR44)+($H$45*AR45)+($H$46*AR46)+($H$47*AR47)+($H$48*AR48)+($H$49*AR49)+($H$50*AR50)</f>
        <v>0</v>
      </c>
      <c r="AS54" s="391"/>
      <c r="AT54" s="392"/>
      <c r="AU54" s="393"/>
      <c r="AV54" s="389">
        <f>($H$20*AV20)+($H$21*AV21)+($H$22*AV22)+($H$23*AV23)+($H$24*AV24)+($H$25*AV25)+($H$26*AV26)+($H$27*AV27)+($H$28*AV28)+($H$29*AV29)+($H$30*AV30)+($H$31*AV31)+($H$32*AV32)+($H$33*AV33)+($H$34*AV34)+($H$35*AV35)+($H$36*AV36)+($H$37*AV37)+($H$38*AV38)+($H$39*AV39)+($H$40*AV40)+($H$41*AV41)+($H$42*AV42)+($H$43*AV43)+($H$44*AV44)+($H$45*AV45)+($H$46*AV46)+($H$47*AV47)+($H$48*AV48)+($H$49*AV49)+($H$50*AV50)</f>
        <v>0</v>
      </c>
      <c r="AW54" s="391"/>
      <c r="AX54" s="392"/>
      <c r="AY54" s="393"/>
      <c r="AZ54" s="389">
        <f>($H$20*AZ20)+($H$21*AZ21)+($H$22*AZ22)+($H$23*AZ23)+($H$24*AZ24)+($H$25*AZ25)+($H$26*AZ26)+($H$27*AZ27)+($H$28*AZ28)+($H$29*AZ29)+($H$30*AZ30)+($H$31*AZ31)+($H$32*AZ32)+($H$33*AZ33)+($H$34*AZ34)+($H$35*AZ35)+($H$36*AZ36)+($H$37*AZ37)+($H$38*AZ38)+($H$39*AZ39)+($H$40*AZ40)+($H$41*AZ41)+($H$42*AZ42)+($H$43*AZ43)+($H$44*AZ44)+($H$45*AZ45)+($H$46*AZ46)+($H$47*AZ47)+($H$48*AZ48)+($H$49*AZ49)+($H$50*AZ50)</f>
        <v>0</v>
      </c>
      <c r="BA54" s="391"/>
      <c r="BB54" s="392"/>
      <c r="BC54" s="393"/>
      <c r="BD54" s="389">
        <f>($H$20*BD20)+($H$21*BD21)+($H$22*BD22)+($H$23*BD23)+($H$24*BD24)+($H$25*BD25)+($H$26*BD26)+($H$27*BD27)+($H$28*BD28)+($H$29*BD29)+($H$30*BD30)+($H$31*BD31)+($H$32*BD32)+($H$33*BD33)+($H$34*BD34)+($H$35*BD35)+($H$36*BD36)+($H$37*BD37)+($H$38*BD38)+($H$39*BD39)+($H$40*BD40)+($H$41*BD41)+($H$42*BD42)+($H$43*BD43)+($H$44*BD44)+($H$45*BD45)+($H$46*BD46)+($H$47*BD47)+($H$48*BD48)+($H$49*BD49)+($H$50*BD50)</f>
        <v>0</v>
      </c>
      <c r="BE54" s="391"/>
      <c r="BF54" s="392"/>
      <c r="BG54" s="393"/>
      <c r="BH54" s="389">
        <f>($H$20*BH20)+($H$21*BH21)+($H$22*BH22)+($H$23*BH23)+($H$24*BH24)+($H$25*BH25)+($H$26*BH26)+($H$27*BH27)+($H$28*BH28)+($H$29*BH29)+($H$30*BH30)+($H$31*BH31)+($H$32*BH32)+($H$33*BH33)+($H$34*BH34)+($H$35*BH35)+($H$36*BH36)+($H$37*BH37)+($H$38*BH38)+($H$39*BH39)+($H$40*BH40)+($H$41*BH41)+($H$42*BH42)+($H$43*BH43)+($H$44*BH44)+($H$45*BH45)+($H$46*BH46)+($H$47*BH47)+($H$48*BH48)+($H$49*BH49)+($H$50*BH50)</f>
        <v>0</v>
      </c>
      <c r="BI54" s="391"/>
      <c r="BJ54" s="392"/>
      <c r="BK54" s="393"/>
      <c r="BL54" s="389">
        <f>($H$20*BL20)+($H$21*BL21)+($H$22*BL22)+($H$23*BL23)+($H$24*BL24)+($H$25*BL25)+($H$26*BL26)+($H$27*BL27)+($H$28*BL28)+($H$29*BL29)+($H$30*BL30)+($H$31*BL31)+($H$32*BL32)+($H$33*BL33)+($H$34*BL34)+($H$35*BL35)+($H$36*BL36)+($H$37*BL37)+($H$38*BL38)+($H$39*BL39)+($H$40*BL40)+($H$41*BL41)+($H$42*BL42)+($H$43*BL43)+($H$44*BL44)+($H$45*BL45)+($H$46*BL46)+($H$47*BL47)+($H$48*BL48)+($H$49*BL49)+($H$50*BL50)</f>
        <v>0</v>
      </c>
      <c r="BM54" s="391"/>
      <c r="BN54" s="392"/>
      <c r="BO54" s="393"/>
      <c r="BP54" s="389">
        <f>($H$20*BP20)+($H$21*BP21)+($H$22*BP22)+($H$23*BP23)+($H$24*BP24)+($H$25*BP25)+($H$26*BP26)+($H$27*BP27)+($H$28*BP28)+($H$29*BP29)+($H$30*BP30)+($H$31*BP31)+($H$32*BP32)+($H$33*BP33)+($H$34*BP34)+($H$35*BP35)+($H$36*BP36)+($H$37*BP37)+($H$38*BP38)+($H$39*BP39)+($H$40*BP40)+($H$41*BP41)+($H$42*BP42)+($H$43*BP43)+($H$44*BP44)+($H$45*BP45)+($H$46*BP46)+($H$47*BP47)+($H$48*BP48)+($H$49*BP49)+($H$50*BP50)</f>
        <v>0</v>
      </c>
      <c r="BQ54" s="391"/>
      <c r="BR54" s="392"/>
      <c r="BS54" s="393"/>
      <c r="BT54" s="389">
        <f>($H$20*BT20)+($H$21*BT21)+($H$22*BT22)+($H$23*BT23)+($H$24*BT24)+($H$25*BT25)+($H$26*BT26)+($H$27*BT27)+($H$28*BT28)+($H$29*BT29)+($H$30*BT30)+($H$31*BT31)+($H$32*BT32)+($H$33*BT33)+($H$34*BT34)+($H$35*BT35)+($H$36*BT36)+($H$37*BT37)+($H$38*BT38)+($H$39*BT39)+($H$40*BT40)+($H$41*BT41)+($H$42*BT42)+($H$43*BT43)+($H$44*BT44)+($H$45*BT45)+($H$46*BT46)+($H$47*BT47)+($H$48*BT48)+($H$49*BT49)+($H$50*BT50)</f>
        <v>0</v>
      </c>
      <c r="BU54" s="391"/>
      <c r="BV54" s="392"/>
      <c r="BW54" s="393"/>
      <c r="BX54" s="389">
        <f>($H$20*BX20)+($H$21*BX21)+($H$22*BX22)+($H$23*BX23)+($H$24*BX24)+($H$25*BX25)+($H$26*BX26)+($H$27*BX27)+($H$28*BX28)+($H$29*BX29)+($H$30*BX30)+($H$31*BX31)+($H$32*BX32)+($H$33*BX33)+($H$34*BX34)+($H$35*BX35)+($H$36*BX36)+($H$37*BX37)+($H$38*BX38)+($H$39*BX39)+($H$40*BX40)+($H$41*BX41)+($H$42*BX42)+($H$43*BX43)+($H$44*BX44)+($H$45*BX45)+($H$46*BX46)+($H$47*BX47)+($H$48*BX48)+($H$49*BX49)+($H$50*BX50)</f>
        <v>0</v>
      </c>
      <c r="BY54" s="391"/>
      <c r="BZ54" s="392"/>
      <c r="CA54" s="393"/>
      <c r="CB54" s="389">
        <f>($H$20*CB20)+($H$21*CB21)+($H$22*CB22)+($H$23*CB23)+($H$24*CB24)+($H$25*CB25)+($H$26*CB26)+($H$27*CB27)+($H$28*CB28)+($H$29*CB29)+($H$30*CB30)+($H$31*CB31)+($H$32*CB32)+($H$33*CB33)+($H$34*CB34)+($H$35*CB35)+($H$36*CB36)+($H$37*CB37)+($H$38*CB38)+($H$39*CB39)+($H$40*CB40)+($H$41*CB41)+($H$42*CB42)+($H$43*CB43)+($H$44*CB44)+($H$45*CB45)+($H$46*CB46)+($H$47*CB47)+($H$48*CB48)+($H$49*CB49)+($H$50*CB50)</f>
        <v>0</v>
      </c>
      <c r="CC54" s="391"/>
      <c r="CD54" s="392"/>
      <c r="CE54" s="393"/>
      <c r="CF54" s="389">
        <f>($H$20*CF20)+($H$21*CF21)+($H$22*CF22)+($H$23*CF23)+($H$24*CF24)+($H$25*CF25)+($H$26*CF26)+($H$27*CF27)+($H$28*CF28)+($H$29*CF29)+($H$30*CF30)+($H$31*CF31)+($H$32*CF32)+($H$33*CF33)+($H$34*CF34)+($H$35*CF35)+($H$36*CF36)+($H$37*CF37)+($H$38*CF38)+($H$39*CF39)+($H$40*CF40)+($H$41*CF41)+($H$42*CF42)+($H$43*CF43)+($H$44*CF44)+($H$45*CF45)+($H$46*CF46)+($H$47*CF47)+($H$48*CF48)+($H$49*CF49)+($H$50*CF50)</f>
        <v>0</v>
      </c>
      <c r="CG54" s="391"/>
      <c r="CH54" s="392"/>
      <c r="CI54" s="393"/>
      <c r="CJ54" s="389">
        <f t="shared" ref="CJ54" si="118">($H$20*CJ20)+($H$21*CJ21)+($H$22*CJ22)+($H$23*CJ23)+($H$24*CJ24)+($H$25*CJ25)+($H$26*CJ26)+($H$27*CJ27)+($H$28*CJ28)+($H$29*CJ29)+($H$30*CJ30)+($H$31*CJ31)+($H$32*CJ32)+($H$33*CJ33)+($H$34*CJ34)+($H$35*CJ35)+($H$36*CJ36)+($H$37*CJ37)+($H$38*CJ38)+($H$39*CJ39)+($H$40*CJ40)+($H$41*CJ41)+($H$42*CJ42)+($H$43*CJ43)+($H$44*CJ44)+($H$45*CJ45)+($H$46*CJ46)+($H$47*CJ47)+($H$48*CJ48)+($H$49*CJ49)+($H$50*CJ50)</f>
        <v>0</v>
      </c>
      <c r="CK54" s="391"/>
      <c r="CL54" s="392"/>
      <c r="CM54" s="393"/>
      <c r="CN54" s="389">
        <f t="shared" ref="CN54" si="119">($H$20*CN20)+($H$21*CN21)+($H$22*CN22)+($H$23*CN23)+($H$24*CN24)+($H$25*CN25)+($H$26*CN26)+($H$27*CN27)+($H$28*CN28)+($H$29*CN29)+($H$30*CN30)+($H$31*CN31)+($H$32*CN32)+($H$33*CN33)+($H$34*CN34)+($H$35*CN35)+($H$36*CN36)+($H$37*CN37)+($H$38*CN38)+($H$39*CN39)+($H$40*CN40)+($H$41*CN41)+($H$42*CN42)+($H$43*CN43)+($H$44*CN44)+($H$45*CN45)+($H$46*CN46)+($H$47*CN47)+($H$48*CN48)+($H$49*CN49)+($H$50*CN50)</f>
        <v>0</v>
      </c>
      <c r="CO54" s="391"/>
      <c r="CP54" s="392"/>
      <c r="CQ54" s="393"/>
      <c r="CR54" s="389">
        <f t="shared" ref="CR54" si="120">($H$20*CR20)+($H$21*CR21)+($H$22*CR22)+($H$23*CR23)+($H$24*CR24)+($H$25*CR25)+($H$26*CR26)+($H$27*CR27)+($H$28*CR28)+($H$29*CR29)+($H$30*CR30)+($H$31*CR31)+($H$32*CR32)+($H$33*CR33)+($H$34*CR34)+($H$35*CR35)+($H$36*CR36)+($H$37*CR37)+($H$38*CR38)+($H$39*CR39)+($H$40*CR40)+($H$41*CR41)+($H$42*CR42)+($H$43*CR43)+($H$44*CR44)+($H$45*CR45)+($H$46*CR46)+($H$47*CR47)+($H$48*CR48)+($H$49*CR49)+($H$50*CR50)</f>
        <v>0</v>
      </c>
      <c r="CS54" s="391"/>
      <c r="CT54" s="392"/>
      <c r="CU54" s="393"/>
      <c r="CV54" s="389">
        <f t="shared" ref="CV54" si="121">($H$20*CV20)+($H$21*CV21)+($H$22*CV22)+($H$23*CV23)+($H$24*CV24)+($H$25*CV25)+($H$26*CV26)+($H$27*CV27)+($H$28*CV28)+($H$29*CV29)+($H$30*CV30)+($H$31*CV31)+($H$32*CV32)+($H$33*CV33)+($H$34*CV34)+($H$35*CV35)+($H$36*CV36)+($H$37*CV37)+($H$38*CV38)+($H$39*CV39)+($H$40*CV40)+($H$41*CV41)+($H$42*CV42)+($H$43*CV43)+($H$44*CV44)+($H$45*CV45)+($H$46*CV46)+($H$47*CV47)+($H$48*CV48)+($H$49*CV49)+($H$50*CV50)</f>
        <v>0</v>
      </c>
      <c r="CW54" s="391"/>
      <c r="CX54" s="392"/>
      <c r="CY54" s="393"/>
      <c r="CZ54" s="389">
        <f t="shared" ref="CZ54" si="122">($H$20*CZ20)+($H$21*CZ21)+($H$22*CZ22)+($H$23*CZ23)+($H$24*CZ24)+($H$25*CZ25)+($H$26*CZ26)+($H$27*CZ27)+($H$28*CZ28)+($H$29*CZ29)+($H$30*CZ30)+($H$31*CZ31)+($H$32*CZ32)+($H$33*CZ33)+($H$34*CZ34)+($H$35*CZ35)+($H$36*CZ36)+($H$37*CZ37)+($H$38*CZ38)+($H$39*CZ39)+($H$40*CZ40)+($H$41*CZ41)+($H$42*CZ42)+($H$43*CZ43)+($H$44*CZ44)+($H$45*CZ45)+($H$46*CZ46)+($H$47*CZ47)+($H$48*CZ48)+($H$49*CZ49)+($H$50*CZ50)</f>
        <v>0</v>
      </c>
      <c r="DA54" s="391"/>
      <c r="DB54" s="392"/>
      <c r="DC54" s="393"/>
      <c r="DD54" s="389">
        <f t="shared" ref="DD54" si="123">($H$20*DD20)+($H$21*DD21)+($H$22*DD22)+($H$23*DD23)+($H$24*DD24)+($H$25*DD25)+($H$26*DD26)+($H$27*DD27)+($H$28*DD28)+($H$29*DD29)+($H$30*DD30)+($H$31*DD31)+($H$32*DD32)+($H$33*DD33)+($H$34*DD34)+($H$35*DD35)+($H$36*DD36)+($H$37*DD37)+($H$38*DD38)+($H$39*DD39)+($H$40*DD40)+($H$41*DD41)+($H$42*DD42)+($H$43*DD43)+($H$44*DD44)+($H$45*DD45)+($H$46*DD46)+($H$47*DD47)+($H$48*DD48)+($H$49*DD49)+($H$50*DD50)</f>
        <v>0</v>
      </c>
      <c r="DE54" s="391"/>
      <c r="DF54" s="392"/>
      <c r="DG54" s="393"/>
      <c r="DH54" s="389">
        <f t="shared" ref="DH54" si="124">($H$20*DH20)+($H$21*DH21)+($H$22*DH22)+($H$23*DH23)+($H$24*DH24)+($H$25*DH25)+($H$26*DH26)+($H$27*DH27)+($H$28*DH28)+($H$29*DH29)+($H$30*DH30)+($H$31*DH31)+($H$32*DH32)+($H$33*DH33)+($H$34*DH34)+($H$35*DH35)+($H$36*DH36)+($H$37*DH37)+($H$38*DH38)+($H$39*DH39)+($H$40*DH40)+($H$41*DH41)+($H$42*DH42)+($H$43*DH43)+($H$44*DH44)+($H$45*DH45)+($H$46*DH46)+($H$47*DH47)+($H$48*DH48)+($H$49*DH49)+($H$50*DH50)</f>
        <v>0</v>
      </c>
      <c r="DI54" s="391"/>
      <c r="DJ54" s="392"/>
      <c r="DK54" s="393"/>
      <c r="DN54" s="179"/>
      <c r="DO54" s="179"/>
    </row>
    <row r="55" spans="1:119" x14ac:dyDescent="0.25">
      <c r="A55" s="432"/>
      <c r="B55" s="429"/>
      <c r="C55" s="429"/>
      <c r="D55" s="429"/>
      <c r="E55" s="429"/>
      <c r="F55" s="429"/>
      <c r="G55" s="429"/>
      <c r="H55" s="434"/>
      <c r="I55" s="428"/>
      <c r="J55" s="429"/>
      <c r="K55" s="430"/>
      <c r="L55" s="390"/>
      <c r="M55" s="394"/>
      <c r="N55" s="395"/>
      <c r="O55" s="396"/>
      <c r="P55" s="390"/>
      <c r="Q55" s="394"/>
      <c r="R55" s="395"/>
      <c r="S55" s="396"/>
      <c r="T55" s="390"/>
      <c r="U55" s="394"/>
      <c r="V55" s="395"/>
      <c r="W55" s="396"/>
      <c r="X55" s="390"/>
      <c r="Y55" s="394"/>
      <c r="Z55" s="395"/>
      <c r="AA55" s="396"/>
      <c r="AB55" s="390"/>
      <c r="AC55" s="394"/>
      <c r="AD55" s="395"/>
      <c r="AE55" s="396"/>
      <c r="AF55" s="390"/>
      <c r="AG55" s="394"/>
      <c r="AH55" s="395"/>
      <c r="AI55" s="396"/>
      <c r="AJ55" s="390"/>
      <c r="AK55" s="394"/>
      <c r="AL55" s="395"/>
      <c r="AM55" s="396"/>
      <c r="AN55" s="390"/>
      <c r="AO55" s="394"/>
      <c r="AP55" s="395"/>
      <c r="AQ55" s="396"/>
      <c r="AR55" s="390"/>
      <c r="AS55" s="394"/>
      <c r="AT55" s="395"/>
      <c r="AU55" s="396"/>
      <c r="AV55" s="390"/>
      <c r="AW55" s="394"/>
      <c r="AX55" s="395"/>
      <c r="AY55" s="396"/>
      <c r="AZ55" s="390"/>
      <c r="BA55" s="394"/>
      <c r="BB55" s="395"/>
      <c r="BC55" s="396"/>
      <c r="BD55" s="390"/>
      <c r="BE55" s="394"/>
      <c r="BF55" s="395"/>
      <c r="BG55" s="396"/>
      <c r="BH55" s="390"/>
      <c r="BI55" s="394"/>
      <c r="BJ55" s="395"/>
      <c r="BK55" s="396"/>
      <c r="BL55" s="390"/>
      <c r="BM55" s="394"/>
      <c r="BN55" s="395"/>
      <c r="BO55" s="396"/>
      <c r="BP55" s="390"/>
      <c r="BQ55" s="394"/>
      <c r="BR55" s="395"/>
      <c r="BS55" s="396"/>
      <c r="BT55" s="390"/>
      <c r="BU55" s="394"/>
      <c r="BV55" s="395"/>
      <c r="BW55" s="396"/>
      <c r="BX55" s="390"/>
      <c r="BY55" s="394"/>
      <c r="BZ55" s="395"/>
      <c r="CA55" s="396"/>
      <c r="CB55" s="390"/>
      <c r="CC55" s="394"/>
      <c r="CD55" s="395"/>
      <c r="CE55" s="396"/>
      <c r="CF55" s="390"/>
      <c r="CG55" s="394"/>
      <c r="CH55" s="395"/>
      <c r="CI55" s="396"/>
      <c r="CJ55" s="390"/>
      <c r="CK55" s="394"/>
      <c r="CL55" s="395"/>
      <c r="CM55" s="396"/>
      <c r="CN55" s="390"/>
      <c r="CO55" s="394"/>
      <c r="CP55" s="395"/>
      <c r="CQ55" s="396"/>
      <c r="CR55" s="390"/>
      <c r="CS55" s="394"/>
      <c r="CT55" s="395"/>
      <c r="CU55" s="396"/>
      <c r="CV55" s="390"/>
      <c r="CW55" s="394"/>
      <c r="CX55" s="395"/>
      <c r="CY55" s="396"/>
      <c r="CZ55" s="390"/>
      <c r="DA55" s="394"/>
      <c r="DB55" s="395"/>
      <c r="DC55" s="396"/>
      <c r="DD55" s="390"/>
      <c r="DE55" s="394"/>
      <c r="DF55" s="395"/>
      <c r="DG55" s="396"/>
      <c r="DH55" s="390"/>
      <c r="DI55" s="394"/>
      <c r="DJ55" s="395"/>
      <c r="DK55" s="396"/>
      <c r="DN55" s="179"/>
      <c r="DO55" s="179"/>
    </row>
    <row r="56" spans="1:119" ht="15.75" thickBot="1" x14ac:dyDescent="0.3">
      <c r="DN56" s="179"/>
      <c r="DO56" s="179"/>
    </row>
    <row r="57" spans="1:119" ht="35.450000000000003" customHeight="1" x14ac:dyDescent="0.25">
      <c r="A57" s="411" t="s">
        <v>189</v>
      </c>
      <c r="B57" s="411" t="s">
        <v>190</v>
      </c>
      <c r="C57" s="411" t="s">
        <v>163</v>
      </c>
      <c r="D57" s="411" t="s">
        <v>191</v>
      </c>
      <c r="E57" s="411" t="s">
        <v>192</v>
      </c>
      <c r="F57" s="404" t="s">
        <v>193</v>
      </c>
      <c r="G57" s="400" t="s">
        <v>194</v>
      </c>
      <c r="H57" s="402" t="s">
        <v>195</v>
      </c>
      <c r="I57" s="404" t="s">
        <v>196</v>
      </c>
      <c r="J57" s="404" t="s">
        <v>197</v>
      </c>
      <c r="K57" s="406" t="s">
        <v>198</v>
      </c>
      <c r="L57" s="397" t="s">
        <v>199</v>
      </c>
      <c r="M57" s="398"/>
      <c r="N57" s="398"/>
      <c r="O57" s="399"/>
      <c r="P57" s="397" t="s">
        <v>200</v>
      </c>
      <c r="Q57" s="398"/>
      <c r="R57" s="398"/>
      <c r="S57" s="399"/>
      <c r="T57" s="397" t="s">
        <v>201</v>
      </c>
      <c r="U57" s="398"/>
      <c r="V57" s="398"/>
      <c r="W57" s="399"/>
      <c r="X57" s="397" t="s">
        <v>202</v>
      </c>
      <c r="Y57" s="398"/>
      <c r="Z57" s="398"/>
      <c r="AA57" s="399"/>
      <c r="AB57" s="397" t="s">
        <v>203</v>
      </c>
      <c r="AC57" s="398"/>
      <c r="AD57" s="398"/>
      <c r="AE57" s="399"/>
      <c r="AF57" s="397" t="s">
        <v>204</v>
      </c>
      <c r="AG57" s="398"/>
      <c r="AH57" s="398"/>
      <c r="AI57" s="399"/>
      <c r="AJ57" s="397" t="s">
        <v>205</v>
      </c>
      <c r="AK57" s="398"/>
      <c r="AL57" s="398"/>
      <c r="AM57" s="399"/>
      <c r="AN57" s="397" t="s">
        <v>206</v>
      </c>
      <c r="AO57" s="398"/>
      <c r="AP57" s="398"/>
      <c r="AQ57" s="399"/>
      <c r="AR57" s="397" t="s">
        <v>207</v>
      </c>
      <c r="AS57" s="398"/>
      <c r="AT57" s="398"/>
      <c r="AU57" s="399"/>
      <c r="AV57" s="397" t="s">
        <v>208</v>
      </c>
      <c r="AW57" s="398"/>
      <c r="AX57" s="398"/>
      <c r="AY57" s="399"/>
      <c r="AZ57" s="397" t="s">
        <v>209</v>
      </c>
      <c r="BA57" s="398"/>
      <c r="BB57" s="398"/>
      <c r="BC57" s="399"/>
      <c r="BD57" s="397" t="s">
        <v>210</v>
      </c>
      <c r="BE57" s="398"/>
      <c r="BF57" s="398"/>
      <c r="BG57" s="399"/>
      <c r="BH57" s="397" t="s">
        <v>211</v>
      </c>
      <c r="BI57" s="398"/>
      <c r="BJ57" s="398"/>
      <c r="BK57" s="399"/>
      <c r="BL57" s="397" t="s">
        <v>212</v>
      </c>
      <c r="BM57" s="398"/>
      <c r="BN57" s="398"/>
      <c r="BO57" s="399"/>
      <c r="BP57" s="397" t="s">
        <v>213</v>
      </c>
      <c r="BQ57" s="398"/>
      <c r="BR57" s="398"/>
      <c r="BS57" s="399"/>
      <c r="BT57" s="397" t="s">
        <v>214</v>
      </c>
      <c r="BU57" s="398"/>
      <c r="BV57" s="398"/>
      <c r="BW57" s="399"/>
      <c r="BX57" s="397" t="s">
        <v>215</v>
      </c>
      <c r="BY57" s="398"/>
      <c r="BZ57" s="398"/>
      <c r="CA57" s="399"/>
      <c r="CB57" s="397" t="s">
        <v>216</v>
      </c>
      <c r="CC57" s="398"/>
      <c r="CD57" s="398"/>
      <c r="CE57" s="399"/>
      <c r="CF57" s="397" t="s">
        <v>217</v>
      </c>
      <c r="CG57" s="398"/>
      <c r="CH57" s="398"/>
      <c r="CI57" s="399"/>
      <c r="CJ57" s="397" t="s">
        <v>218</v>
      </c>
      <c r="CK57" s="398"/>
      <c r="CL57" s="398"/>
      <c r="CM57" s="399"/>
      <c r="CN57" s="397" t="s">
        <v>219</v>
      </c>
      <c r="CO57" s="398"/>
      <c r="CP57" s="398"/>
      <c r="CQ57" s="399"/>
      <c r="CR57" s="397" t="s">
        <v>220</v>
      </c>
      <c r="CS57" s="398"/>
      <c r="CT57" s="398"/>
      <c r="CU57" s="399"/>
      <c r="CV57" s="397" t="s">
        <v>221</v>
      </c>
      <c r="CW57" s="398"/>
      <c r="CX57" s="398"/>
      <c r="CY57" s="399"/>
      <c r="CZ57" s="397" t="s">
        <v>222</v>
      </c>
      <c r="DA57" s="398"/>
      <c r="DB57" s="398"/>
      <c r="DC57" s="399"/>
      <c r="DD57" s="397" t="s">
        <v>223</v>
      </c>
      <c r="DE57" s="398"/>
      <c r="DF57" s="398"/>
      <c r="DG57" s="399"/>
      <c r="DH57" s="397" t="s">
        <v>224</v>
      </c>
      <c r="DI57" s="398"/>
      <c r="DJ57" s="398"/>
      <c r="DK57" s="399"/>
      <c r="DM57" s="175" t="s">
        <v>225</v>
      </c>
      <c r="DN57" s="419" t="s">
        <v>226</v>
      </c>
      <c r="DO57" s="419" t="s">
        <v>227</v>
      </c>
    </row>
    <row r="58" spans="1:119" ht="33.6" customHeight="1" thickBot="1" x14ac:dyDescent="0.3">
      <c r="A58" s="412"/>
      <c r="B58" s="412"/>
      <c r="C58" s="412"/>
      <c r="D58" s="412"/>
      <c r="E58" s="412"/>
      <c r="F58" s="405"/>
      <c r="G58" s="401"/>
      <c r="H58" s="403"/>
      <c r="I58" s="405"/>
      <c r="J58" s="405"/>
      <c r="K58" s="407"/>
      <c r="L58" s="386" t="str">
        <f>IF(Usage!$B$8=0, "", Usage!$B$8)</f>
        <v>Center Overhead</v>
      </c>
      <c r="M58" s="387"/>
      <c r="N58" s="387"/>
      <c r="O58" s="388"/>
      <c r="P58" s="386" t="str">
        <f>IF(Usage!$B$9=0, "", Usage!$B$9)</f>
        <v/>
      </c>
      <c r="Q58" s="387"/>
      <c r="R58" s="387"/>
      <c r="S58" s="388"/>
      <c r="T58" s="386" t="str">
        <f>IF(Usage!$B$10=0, "", Usage!$B$10)</f>
        <v/>
      </c>
      <c r="U58" s="387"/>
      <c r="V58" s="387"/>
      <c r="W58" s="388"/>
      <c r="X58" s="386" t="str">
        <f>IF(Usage!$B$11=0, "", Usage!$B$11)</f>
        <v/>
      </c>
      <c r="Y58" s="387"/>
      <c r="Z58" s="387"/>
      <c r="AA58" s="388"/>
      <c r="AB58" s="386" t="str">
        <f>IF(Usage!$B$12=0, "", Usage!$B$12)</f>
        <v/>
      </c>
      <c r="AC58" s="387"/>
      <c r="AD58" s="387"/>
      <c r="AE58" s="388"/>
      <c r="AF58" s="386" t="str">
        <f>IF(Usage!$B$13=0, "", Usage!$B$13)</f>
        <v/>
      </c>
      <c r="AG58" s="387"/>
      <c r="AH58" s="387"/>
      <c r="AI58" s="388"/>
      <c r="AJ58" s="386" t="str">
        <f>IF(Usage!$B$14=0, "", Usage!$B$14)</f>
        <v/>
      </c>
      <c r="AK58" s="387"/>
      <c r="AL58" s="387"/>
      <c r="AM58" s="388"/>
      <c r="AN58" s="386" t="str">
        <f>IF(Usage!$B$15=0, "", Usage!$B$15)</f>
        <v/>
      </c>
      <c r="AO58" s="387"/>
      <c r="AP58" s="387"/>
      <c r="AQ58" s="388"/>
      <c r="AR58" s="386" t="str">
        <f>IF(Usage!$B$16=0, "", Usage!$B$16)</f>
        <v/>
      </c>
      <c r="AS58" s="387"/>
      <c r="AT58" s="387"/>
      <c r="AU58" s="388"/>
      <c r="AV58" s="386" t="str">
        <f>IF(Usage!$B$17=0, "", Usage!$B$17)</f>
        <v/>
      </c>
      <c r="AW58" s="387"/>
      <c r="AX58" s="387"/>
      <c r="AY58" s="388"/>
      <c r="AZ58" s="386" t="str">
        <f>IF(Usage!$B$18=0, "", Usage!$B$18)</f>
        <v/>
      </c>
      <c r="BA58" s="387"/>
      <c r="BB58" s="387"/>
      <c r="BC58" s="388"/>
      <c r="BD58" s="386" t="str">
        <f>IF(Usage!$B$19=0, "", Usage!$B$19)</f>
        <v/>
      </c>
      <c r="BE58" s="387"/>
      <c r="BF58" s="387"/>
      <c r="BG58" s="388"/>
      <c r="BH58" s="386" t="str">
        <f>IF(Usage!$B$20=0, "", Usage!$B$20)</f>
        <v/>
      </c>
      <c r="BI58" s="387"/>
      <c r="BJ58" s="387"/>
      <c r="BK58" s="388"/>
      <c r="BL58" s="386" t="str">
        <f>IF(Usage!$B$21=0, "", Usage!$B$21)</f>
        <v/>
      </c>
      <c r="BM58" s="387"/>
      <c r="BN58" s="387"/>
      <c r="BO58" s="388"/>
      <c r="BP58" s="386" t="str">
        <f>IF(Usage!$B$22=0, "", Usage!$B$22)</f>
        <v/>
      </c>
      <c r="BQ58" s="387"/>
      <c r="BR58" s="387"/>
      <c r="BS58" s="388"/>
      <c r="BT58" s="386" t="str">
        <f>IF(Usage!$B$23=0, "", Usage!$B$23)</f>
        <v/>
      </c>
      <c r="BU58" s="387"/>
      <c r="BV58" s="387"/>
      <c r="BW58" s="388"/>
      <c r="BX58" s="386" t="str">
        <f>IF(Usage!$B$24=0, "", Usage!$B$24)</f>
        <v/>
      </c>
      <c r="BY58" s="387"/>
      <c r="BZ58" s="387"/>
      <c r="CA58" s="388"/>
      <c r="CB58" s="386" t="str">
        <f>IF(Usage!$B$25=0, "", Usage!$B$25)</f>
        <v/>
      </c>
      <c r="CC58" s="387"/>
      <c r="CD58" s="387"/>
      <c r="CE58" s="388"/>
      <c r="CF58" s="386" t="str">
        <f>IF(Usage!$B$26=0, "", Usage!$B$26)</f>
        <v/>
      </c>
      <c r="CG58" s="387"/>
      <c r="CH58" s="387"/>
      <c r="CI58" s="388"/>
      <c r="CJ58" s="386" t="str">
        <f>IF(Usage!$B$27=0, "", Usage!$B$27)</f>
        <v/>
      </c>
      <c r="CK58" s="387"/>
      <c r="CL58" s="387"/>
      <c r="CM58" s="388"/>
      <c r="CN58" s="386" t="str">
        <f>IF(Usage!$B$28=0, "", Usage!$B$28)</f>
        <v/>
      </c>
      <c r="CO58" s="387"/>
      <c r="CP58" s="387"/>
      <c r="CQ58" s="388"/>
      <c r="CR58" s="386" t="str">
        <f>IF(Usage!$B$29=0, "", Usage!$B$29)</f>
        <v/>
      </c>
      <c r="CS58" s="387"/>
      <c r="CT58" s="387"/>
      <c r="CU58" s="388"/>
      <c r="CV58" s="386" t="str">
        <f>IF(Usage!$B$30=0, "", Usage!$B$30)</f>
        <v/>
      </c>
      <c r="CW58" s="387"/>
      <c r="CX58" s="387"/>
      <c r="CY58" s="388"/>
      <c r="CZ58" s="386" t="str">
        <f>IF(Usage!$B$31=0, "", Usage!$B$31)</f>
        <v/>
      </c>
      <c r="DA58" s="387"/>
      <c r="DB58" s="387"/>
      <c r="DC58" s="388"/>
      <c r="DD58" s="386" t="str">
        <f>IF(Usage!$B$32=0, "", Usage!$B$32)</f>
        <v/>
      </c>
      <c r="DE58" s="387"/>
      <c r="DF58" s="387"/>
      <c r="DG58" s="388"/>
      <c r="DH58" s="386" t="str">
        <f>IF(Usage!$B$33=0, "", Usage!$B$33)</f>
        <v/>
      </c>
      <c r="DI58" s="387"/>
      <c r="DJ58" s="387"/>
      <c r="DK58" s="388"/>
      <c r="DL58" s="80"/>
      <c r="DM58" s="417" t="s">
        <v>228</v>
      </c>
      <c r="DN58" s="420"/>
      <c r="DO58" s="420"/>
    </row>
    <row r="59" spans="1:119" ht="18" customHeight="1" x14ac:dyDescent="0.25">
      <c r="A59" s="413" t="s">
        <v>236</v>
      </c>
      <c r="B59" s="413"/>
      <c r="C59" s="413"/>
      <c r="D59" s="413"/>
      <c r="E59" s="413"/>
      <c r="F59" s="413"/>
      <c r="G59" s="413"/>
      <c r="H59" s="413"/>
      <c r="I59" s="413"/>
      <c r="J59" s="413"/>
      <c r="L59" s="60" t="s">
        <v>230</v>
      </c>
      <c r="M59" s="61" t="s">
        <v>231</v>
      </c>
      <c r="N59" s="61" t="s">
        <v>232</v>
      </c>
      <c r="O59" s="61" t="s">
        <v>233</v>
      </c>
      <c r="P59" s="62" t="s">
        <v>230</v>
      </c>
      <c r="Q59" s="61" t="s">
        <v>231</v>
      </c>
      <c r="R59" s="61" t="s">
        <v>232</v>
      </c>
      <c r="S59" s="61" t="s">
        <v>233</v>
      </c>
      <c r="T59" s="62" t="s">
        <v>230</v>
      </c>
      <c r="U59" s="61" t="s">
        <v>231</v>
      </c>
      <c r="V59" s="61" t="s">
        <v>232</v>
      </c>
      <c r="W59" s="61" t="s">
        <v>233</v>
      </c>
      <c r="X59" s="62" t="s">
        <v>230</v>
      </c>
      <c r="Y59" s="61" t="s">
        <v>231</v>
      </c>
      <c r="Z59" s="61" t="s">
        <v>232</v>
      </c>
      <c r="AA59" s="61" t="s">
        <v>233</v>
      </c>
      <c r="AB59" s="62" t="s">
        <v>230</v>
      </c>
      <c r="AC59" s="61" t="s">
        <v>231</v>
      </c>
      <c r="AD59" s="61" t="s">
        <v>232</v>
      </c>
      <c r="AE59" s="61" t="s">
        <v>233</v>
      </c>
      <c r="AF59" s="62" t="s">
        <v>230</v>
      </c>
      <c r="AG59" s="61" t="s">
        <v>231</v>
      </c>
      <c r="AH59" s="61" t="s">
        <v>232</v>
      </c>
      <c r="AI59" s="63" t="s">
        <v>233</v>
      </c>
      <c r="AJ59" s="62" t="s">
        <v>230</v>
      </c>
      <c r="AK59" s="61" t="s">
        <v>231</v>
      </c>
      <c r="AL59" s="61" t="s">
        <v>232</v>
      </c>
      <c r="AM59" s="63" t="s">
        <v>233</v>
      </c>
      <c r="AN59" s="62" t="s">
        <v>230</v>
      </c>
      <c r="AO59" s="61" t="s">
        <v>231</v>
      </c>
      <c r="AP59" s="61" t="s">
        <v>232</v>
      </c>
      <c r="AQ59" s="63" t="s">
        <v>233</v>
      </c>
      <c r="AR59" s="62" t="s">
        <v>230</v>
      </c>
      <c r="AS59" s="61" t="s">
        <v>231</v>
      </c>
      <c r="AT59" s="61" t="s">
        <v>232</v>
      </c>
      <c r="AU59" s="63" t="s">
        <v>233</v>
      </c>
      <c r="AV59" s="62" t="s">
        <v>230</v>
      </c>
      <c r="AW59" s="61" t="s">
        <v>231</v>
      </c>
      <c r="AX59" s="61" t="s">
        <v>232</v>
      </c>
      <c r="AY59" s="63" t="s">
        <v>233</v>
      </c>
      <c r="AZ59" s="62" t="s">
        <v>230</v>
      </c>
      <c r="BA59" s="61" t="s">
        <v>231</v>
      </c>
      <c r="BB59" s="61" t="s">
        <v>232</v>
      </c>
      <c r="BC59" s="63" t="s">
        <v>233</v>
      </c>
      <c r="BD59" s="62" t="s">
        <v>230</v>
      </c>
      <c r="BE59" s="61" t="s">
        <v>231</v>
      </c>
      <c r="BF59" s="61" t="s">
        <v>232</v>
      </c>
      <c r="BG59" s="63" t="s">
        <v>233</v>
      </c>
      <c r="BH59" s="62" t="s">
        <v>230</v>
      </c>
      <c r="BI59" s="61" t="s">
        <v>231</v>
      </c>
      <c r="BJ59" s="61" t="s">
        <v>232</v>
      </c>
      <c r="BK59" s="63" t="s">
        <v>233</v>
      </c>
      <c r="BL59" s="62" t="s">
        <v>230</v>
      </c>
      <c r="BM59" s="61" t="s">
        <v>231</v>
      </c>
      <c r="BN59" s="61" t="s">
        <v>232</v>
      </c>
      <c r="BO59" s="63" t="s">
        <v>233</v>
      </c>
      <c r="BP59" s="62" t="s">
        <v>230</v>
      </c>
      <c r="BQ59" s="61" t="s">
        <v>231</v>
      </c>
      <c r="BR59" s="61" t="s">
        <v>232</v>
      </c>
      <c r="BS59" s="63" t="s">
        <v>233</v>
      </c>
      <c r="BT59" s="62" t="s">
        <v>230</v>
      </c>
      <c r="BU59" s="61" t="s">
        <v>231</v>
      </c>
      <c r="BV59" s="61" t="s">
        <v>232</v>
      </c>
      <c r="BW59" s="63" t="s">
        <v>233</v>
      </c>
      <c r="BX59" s="62" t="s">
        <v>230</v>
      </c>
      <c r="BY59" s="61" t="s">
        <v>231</v>
      </c>
      <c r="BZ59" s="61" t="s">
        <v>232</v>
      </c>
      <c r="CA59" s="63" t="s">
        <v>233</v>
      </c>
      <c r="CB59" s="62" t="s">
        <v>230</v>
      </c>
      <c r="CC59" s="61" t="s">
        <v>231</v>
      </c>
      <c r="CD59" s="61" t="s">
        <v>232</v>
      </c>
      <c r="CE59" s="63" t="s">
        <v>233</v>
      </c>
      <c r="CF59" s="62" t="s">
        <v>230</v>
      </c>
      <c r="CG59" s="61" t="s">
        <v>231</v>
      </c>
      <c r="CH59" s="61" t="s">
        <v>232</v>
      </c>
      <c r="CI59" s="63" t="s">
        <v>233</v>
      </c>
      <c r="CJ59" s="62" t="s">
        <v>230</v>
      </c>
      <c r="CK59" s="61" t="s">
        <v>231</v>
      </c>
      <c r="CL59" s="61" t="s">
        <v>232</v>
      </c>
      <c r="CM59" s="63" t="s">
        <v>233</v>
      </c>
      <c r="CN59" s="62" t="s">
        <v>230</v>
      </c>
      <c r="CO59" s="61" t="s">
        <v>231</v>
      </c>
      <c r="CP59" s="61" t="s">
        <v>232</v>
      </c>
      <c r="CQ59" s="63" t="s">
        <v>233</v>
      </c>
      <c r="CR59" s="62" t="s">
        <v>230</v>
      </c>
      <c r="CS59" s="61" t="s">
        <v>231</v>
      </c>
      <c r="CT59" s="61" t="s">
        <v>232</v>
      </c>
      <c r="CU59" s="63" t="s">
        <v>233</v>
      </c>
      <c r="CV59" s="62" t="s">
        <v>230</v>
      </c>
      <c r="CW59" s="61" t="s">
        <v>231</v>
      </c>
      <c r="CX59" s="61" t="s">
        <v>232</v>
      </c>
      <c r="CY59" s="63" t="s">
        <v>233</v>
      </c>
      <c r="CZ59" s="62" t="s">
        <v>230</v>
      </c>
      <c r="DA59" s="61" t="s">
        <v>231</v>
      </c>
      <c r="DB59" s="61" t="s">
        <v>232</v>
      </c>
      <c r="DC59" s="63" t="s">
        <v>233</v>
      </c>
      <c r="DD59" s="62" t="s">
        <v>230</v>
      </c>
      <c r="DE59" s="61" t="s">
        <v>231</v>
      </c>
      <c r="DF59" s="61" t="s">
        <v>232</v>
      </c>
      <c r="DG59" s="63" t="s">
        <v>233</v>
      </c>
      <c r="DH59" s="62" t="s">
        <v>230</v>
      </c>
      <c r="DI59" s="61" t="s">
        <v>231</v>
      </c>
      <c r="DJ59" s="61" t="s">
        <v>232</v>
      </c>
      <c r="DK59" s="63" t="s">
        <v>233</v>
      </c>
      <c r="DM59" s="418"/>
      <c r="DN59" s="421"/>
      <c r="DO59" s="421"/>
    </row>
    <row r="60" spans="1:119" ht="14.45" customHeight="1" x14ac:dyDescent="0.25">
      <c r="A60" s="75"/>
      <c r="B60" s="76"/>
      <c r="C60" s="76"/>
      <c r="D60" s="75"/>
      <c r="E60" s="75"/>
      <c r="F60" s="131">
        <f>E60*12</f>
        <v>0</v>
      </c>
      <c r="G60" s="118">
        <f>IF(C60="",0,IF(C60="50000",$G$4,IF(C60="50010",$G$5,IF(C60="50020",$G$6,IF(C60="50030",$G$7,IF(C60="50040",$G$8,IF(C60="50050",$G$9,IF(C60="50060",$G$10,IF(C60="50090",$G$11,IF(C60="50100",$G$12,IF(C60="50110",$G$13)))))))))))</f>
        <v>0</v>
      </c>
      <c r="H60" s="97">
        <v>0</v>
      </c>
      <c r="I60" s="99">
        <f>F60*H60</f>
        <v>0</v>
      </c>
      <c r="J60" s="99">
        <f>F60*G60*H60</f>
        <v>0</v>
      </c>
      <c r="K60" s="119">
        <f>F60*(1+G60)*H60</f>
        <v>0</v>
      </c>
      <c r="L60" s="98">
        <v>0</v>
      </c>
      <c r="M60" s="99">
        <f>$K60*L60</f>
        <v>0</v>
      </c>
      <c r="N60" s="99">
        <f>$I60*L60</f>
        <v>0</v>
      </c>
      <c r="O60" s="99">
        <f>$J60*L60</f>
        <v>0</v>
      </c>
      <c r="P60" s="100">
        <v>0</v>
      </c>
      <c r="Q60" s="99">
        <f>$K60*P60</f>
        <v>0</v>
      </c>
      <c r="R60" s="99">
        <f>$I60*P60</f>
        <v>0</v>
      </c>
      <c r="S60" s="99">
        <f>$J60*P60</f>
        <v>0</v>
      </c>
      <c r="T60" s="100">
        <v>0</v>
      </c>
      <c r="U60" s="99">
        <f>$K60*T60</f>
        <v>0</v>
      </c>
      <c r="V60" s="99">
        <f>$I60*T60</f>
        <v>0</v>
      </c>
      <c r="W60" s="99">
        <f>$J60*T60</f>
        <v>0</v>
      </c>
      <c r="X60" s="100">
        <v>0</v>
      </c>
      <c r="Y60" s="99">
        <f>$K60*X60</f>
        <v>0</v>
      </c>
      <c r="Z60" s="99">
        <f>$I60*X60</f>
        <v>0</v>
      </c>
      <c r="AA60" s="99">
        <f>$J60*X60</f>
        <v>0</v>
      </c>
      <c r="AB60" s="100">
        <v>0</v>
      </c>
      <c r="AC60" s="99">
        <f>$K60*AB60</f>
        <v>0</v>
      </c>
      <c r="AD60" s="99">
        <f>$I60*AB60</f>
        <v>0</v>
      </c>
      <c r="AE60" s="99">
        <f>$J60*AB60</f>
        <v>0</v>
      </c>
      <c r="AF60" s="100">
        <v>0</v>
      </c>
      <c r="AG60" s="99">
        <f>$K60*AF60</f>
        <v>0</v>
      </c>
      <c r="AH60" s="99">
        <f>$I60*AF60</f>
        <v>0</v>
      </c>
      <c r="AI60" s="101">
        <f>$J60*AF60</f>
        <v>0</v>
      </c>
      <c r="AJ60" s="100">
        <v>0</v>
      </c>
      <c r="AK60" s="99">
        <f>$K60*AJ60</f>
        <v>0</v>
      </c>
      <c r="AL60" s="99">
        <f>$I60*AJ60</f>
        <v>0</v>
      </c>
      <c r="AM60" s="101">
        <f>$J60*AJ60</f>
        <v>0</v>
      </c>
      <c r="AN60" s="100">
        <v>0</v>
      </c>
      <c r="AO60" s="99">
        <f>$K60*AN60</f>
        <v>0</v>
      </c>
      <c r="AP60" s="99">
        <f>$I60*AN60</f>
        <v>0</v>
      </c>
      <c r="AQ60" s="101">
        <f>$J60*AN60</f>
        <v>0</v>
      </c>
      <c r="AR60" s="100">
        <v>0</v>
      </c>
      <c r="AS60" s="99">
        <f>$K60*AR60</f>
        <v>0</v>
      </c>
      <c r="AT60" s="99">
        <f>$I60*AR60</f>
        <v>0</v>
      </c>
      <c r="AU60" s="101">
        <f>$J60*AR60</f>
        <v>0</v>
      </c>
      <c r="AV60" s="100">
        <v>0</v>
      </c>
      <c r="AW60" s="99">
        <f>$K60*AV60</f>
        <v>0</v>
      </c>
      <c r="AX60" s="99">
        <f>$I60*AV60</f>
        <v>0</v>
      </c>
      <c r="AY60" s="101">
        <f>$J60*AV60</f>
        <v>0</v>
      </c>
      <c r="AZ60" s="100">
        <v>0</v>
      </c>
      <c r="BA60" s="99">
        <f>$K60*AZ60</f>
        <v>0</v>
      </c>
      <c r="BB60" s="99">
        <f>$I60*AZ60</f>
        <v>0</v>
      </c>
      <c r="BC60" s="101">
        <f>$J60*AZ60</f>
        <v>0</v>
      </c>
      <c r="BD60" s="100">
        <v>0</v>
      </c>
      <c r="BE60" s="99">
        <f>$K60*BD60</f>
        <v>0</v>
      </c>
      <c r="BF60" s="99">
        <f>$I60*BD60</f>
        <v>0</v>
      </c>
      <c r="BG60" s="101">
        <f>$J60*BD60</f>
        <v>0</v>
      </c>
      <c r="BH60" s="100">
        <v>0</v>
      </c>
      <c r="BI60" s="99">
        <f>$K60*BH60</f>
        <v>0</v>
      </c>
      <c r="BJ60" s="99">
        <f>$I60*BH60</f>
        <v>0</v>
      </c>
      <c r="BK60" s="101">
        <f>$J60*BH60</f>
        <v>0</v>
      </c>
      <c r="BL60" s="100">
        <v>0</v>
      </c>
      <c r="BM60" s="99">
        <f>$K60*BL60</f>
        <v>0</v>
      </c>
      <c r="BN60" s="99">
        <f>$I60*BL60</f>
        <v>0</v>
      </c>
      <c r="BO60" s="101">
        <f>$J60*BL60</f>
        <v>0</v>
      </c>
      <c r="BP60" s="100">
        <v>0</v>
      </c>
      <c r="BQ60" s="99">
        <f>$K60*BP60</f>
        <v>0</v>
      </c>
      <c r="BR60" s="99">
        <f>$I60*BP60</f>
        <v>0</v>
      </c>
      <c r="BS60" s="101">
        <f>$J60*BP60</f>
        <v>0</v>
      </c>
      <c r="BT60" s="100">
        <v>0</v>
      </c>
      <c r="BU60" s="99">
        <f>$K60*BT60</f>
        <v>0</v>
      </c>
      <c r="BV60" s="99">
        <f>$I60*BT60</f>
        <v>0</v>
      </c>
      <c r="BW60" s="101">
        <f>$J60*BT60</f>
        <v>0</v>
      </c>
      <c r="BX60" s="100">
        <v>0</v>
      </c>
      <c r="BY60" s="99">
        <f>$K60*BX60</f>
        <v>0</v>
      </c>
      <c r="BZ60" s="99">
        <f>$I60*BX60</f>
        <v>0</v>
      </c>
      <c r="CA60" s="101">
        <f>$J60*BX60</f>
        <v>0</v>
      </c>
      <c r="CB60" s="100">
        <v>0</v>
      </c>
      <c r="CC60" s="99">
        <f>$K60*CB60</f>
        <v>0</v>
      </c>
      <c r="CD60" s="99">
        <f>$I60*CB60</f>
        <v>0</v>
      </c>
      <c r="CE60" s="101">
        <f>$J60*CB60</f>
        <v>0</v>
      </c>
      <c r="CF60" s="100">
        <v>0</v>
      </c>
      <c r="CG60" s="99">
        <f>$K60*CF60</f>
        <v>0</v>
      </c>
      <c r="CH60" s="99">
        <f>$I60*CF60</f>
        <v>0</v>
      </c>
      <c r="CI60" s="101">
        <f>$J60*CF60</f>
        <v>0</v>
      </c>
      <c r="CJ60" s="100">
        <v>0</v>
      </c>
      <c r="CK60" s="99">
        <f t="shared" ref="CK60" si="125">$K60*CJ60</f>
        <v>0</v>
      </c>
      <c r="CL60" s="99">
        <f t="shared" ref="CL60:CL75" si="126">$I60*CJ60</f>
        <v>0</v>
      </c>
      <c r="CM60" s="101">
        <f t="shared" ref="CM60:CM75" si="127">$J60*CJ60</f>
        <v>0</v>
      </c>
      <c r="CN60" s="100">
        <v>0</v>
      </c>
      <c r="CO60" s="99">
        <f t="shared" ref="CO60" si="128">$K60*CN60</f>
        <v>0</v>
      </c>
      <c r="CP60" s="99">
        <f t="shared" ref="CP60:CP75" si="129">$I60*CN60</f>
        <v>0</v>
      </c>
      <c r="CQ60" s="101">
        <f t="shared" ref="CQ60:CQ75" si="130">$J60*CN60</f>
        <v>0</v>
      </c>
      <c r="CR60" s="100">
        <v>0</v>
      </c>
      <c r="CS60" s="99">
        <f t="shared" ref="CS60" si="131">$K60*CR60</f>
        <v>0</v>
      </c>
      <c r="CT60" s="99">
        <f t="shared" ref="CT60:CT75" si="132">$I60*CR60</f>
        <v>0</v>
      </c>
      <c r="CU60" s="101">
        <f t="shared" ref="CU60:CU75" si="133">$J60*CR60</f>
        <v>0</v>
      </c>
      <c r="CV60" s="100">
        <v>0</v>
      </c>
      <c r="CW60" s="99">
        <f t="shared" ref="CW60" si="134">$K60*CV60</f>
        <v>0</v>
      </c>
      <c r="CX60" s="99">
        <f t="shared" ref="CX60:CX75" si="135">$I60*CV60</f>
        <v>0</v>
      </c>
      <c r="CY60" s="101">
        <f t="shared" ref="CY60:CY75" si="136">$J60*CV60</f>
        <v>0</v>
      </c>
      <c r="CZ60" s="100">
        <v>0</v>
      </c>
      <c r="DA60" s="99">
        <f t="shared" ref="DA60" si="137">$K60*CZ60</f>
        <v>0</v>
      </c>
      <c r="DB60" s="99">
        <f t="shared" ref="DB60:DB75" si="138">$I60*CZ60</f>
        <v>0</v>
      </c>
      <c r="DC60" s="101">
        <f t="shared" ref="DC60:DC75" si="139">$J60*CZ60</f>
        <v>0</v>
      </c>
      <c r="DD60" s="100">
        <v>0</v>
      </c>
      <c r="DE60" s="99">
        <f t="shared" ref="DE60:DE75" si="140">$K60*DD60</f>
        <v>0</v>
      </c>
      <c r="DF60" s="99">
        <f t="shared" ref="DF60:DF75" si="141">$I60*DD60</f>
        <v>0</v>
      </c>
      <c r="DG60" s="101">
        <f t="shared" ref="DG60:DG75" si="142">$J60*DD60</f>
        <v>0</v>
      </c>
      <c r="DH60" s="100">
        <v>0</v>
      </c>
      <c r="DI60" s="99">
        <f t="shared" ref="DI60:DI75" si="143">$K60*DH60</f>
        <v>0</v>
      </c>
      <c r="DJ60" s="99">
        <f t="shared" ref="DJ60:DJ75" si="144">$I60*DH60</f>
        <v>0</v>
      </c>
      <c r="DK60" s="101">
        <f t="shared" ref="DK60:DK75" si="145">$J60*DH60</f>
        <v>0</v>
      </c>
      <c r="DM60" s="239">
        <f t="shared" ref="DM60:DM75" si="146">L60+P60+T60+X60+AB60+AF60+AJ60+AN60+AR60+AV60+AZ60+BD60+BH60+BL60+BP60+BT60+BX60+CB60+CF60+CJ60+CN60+CR60+CV60+CZ60+DD60+DH60</f>
        <v>0</v>
      </c>
      <c r="DN60" s="240">
        <f t="shared" ref="DN60:DN75" si="147">M60+Q60+U60+Y60+AC60+AG60+AK60+AO60+AS60+AW60+BA60+BE60+BI60+BM60+BQ60+BU60+BY60+CC60+CG60+CK60+CO60+CS60+CW60+DA60+DE60+DI60</f>
        <v>0</v>
      </c>
      <c r="DO60" s="106">
        <f t="shared" ref="DO60:DO75" si="148">DN60-K60</f>
        <v>0</v>
      </c>
    </row>
    <row r="61" spans="1:119" x14ac:dyDescent="0.25">
      <c r="A61" s="75"/>
      <c r="B61" s="76"/>
      <c r="C61" s="76"/>
      <c r="D61" s="75"/>
      <c r="E61" s="75"/>
      <c r="F61" s="131">
        <f t="shared" ref="F61:F75" si="149">E61*12</f>
        <v>0</v>
      </c>
      <c r="G61" s="118">
        <f t="shared" ref="G61:G75" si="150">IF(C61="",0,IF(C61="50000",$G$4,IF(C61="50010",$G$5,IF(C61="50020",$G$6,IF(C61="50030",$G$7,IF(C61="50040",$G$8,IF(C61="50050",$G$9,IF(C61="50060",$G$10,IF(C61="50090",$G$11,IF(C61="50100",$G$12,IF(C61="50110",$G$13)))))))))))</f>
        <v>0</v>
      </c>
      <c r="H61" s="97">
        <v>0</v>
      </c>
      <c r="I61" s="99">
        <f>F61*H61</f>
        <v>0</v>
      </c>
      <c r="J61" s="99">
        <f>F61*G61*H61</f>
        <v>0</v>
      </c>
      <c r="K61" s="119">
        <f>F61*(1+G61)*H61</f>
        <v>0</v>
      </c>
      <c r="L61" s="98">
        <v>0</v>
      </c>
      <c r="M61" s="99">
        <f>$K61*L61</f>
        <v>0</v>
      </c>
      <c r="N61" s="99">
        <f>$I61*L61</f>
        <v>0</v>
      </c>
      <c r="O61" s="99">
        <f>$J61*L61</f>
        <v>0</v>
      </c>
      <c r="P61" s="100">
        <v>0</v>
      </c>
      <c r="Q61" s="99">
        <f>$K61*P61</f>
        <v>0</v>
      </c>
      <c r="R61" s="99">
        <f>$I61*P61</f>
        <v>0</v>
      </c>
      <c r="S61" s="99">
        <f>$J61*P61</f>
        <v>0</v>
      </c>
      <c r="T61" s="100">
        <v>0</v>
      </c>
      <c r="U61" s="99">
        <f>$K61*T61</f>
        <v>0</v>
      </c>
      <c r="V61" s="99">
        <f>$I61*T61</f>
        <v>0</v>
      </c>
      <c r="W61" s="99">
        <f>$J61*T61</f>
        <v>0</v>
      </c>
      <c r="X61" s="100">
        <v>0</v>
      </c>
      <c r="Y61" s="99">
        <f>$K61*X61</f>
        <v>0</v>
      </c>
      <c r="Z61" s="99">
        <f>$I61*X61</f>
        <v>0</v>
      </c>
      <c r="AA61" s="99">
        <f>$J61*X61</f>
        <v>0</v>
      </c>
      <c r="AB61" s="100">
        <v>0</v>
      </c>
      <c r="AC61" s="99">
        <f>$K61*AB61</f>
        <v>0</v>
      </c>
      <c r="AD61" s="99">
        <f>$I61*AB61</f>
        <v>0</v>
      </c>
      <c r="AE61" s="99">
        <f>$J61*AB61</f>
        <v>0</v>
      </c>
      <c r="AF61" s="100">
        <v>0</v>
      </c>
      <c r="AG61" s="99">
        <f>$K61*AF61</f>
        <v>0</v>
      </c>
      <c r="AH61" s="99">
        <f>$I61*AF61</f>
        <v>0</v>
      </c>
      <c r="AI61" s="101">
        <f>$J61*AF61</f>
        <v>0</v>
      </c>
      <c r="AJ61" s="100">
        <v>0</v>
      </c>
      <c r="AK61" s="99">
        <f>$K61*AJ61</f>
        <v>0</v>
      </c>
      <c r="AL61" s="99">
        <f>$I61*AJ61</f>
        <v>0</v>
      </c>
      <c r="AM61" s="101">
        <f>$J61*AJ61</f>
        <v>0</v>
      </c>
      <c r="AN61" s="100">
        <v>0</v>
      </c>
      <c r="AO61" s="99">
        <f>$K61*AN61</f>
        <v>0</v>
      </c>
      <c r="AP61" s="99">
        <f>$I61*AN61</f>
        <v>0</v>
      </c>
      <c r="AQ61" s="101">
        <f>$J61*AN61</f>
        <v>0</v>
      </c>
      <c r="AR61" s="100">
        <v>0</v>
      </c>
      <c r="AS61" s="99">
        <f>$K61*AR61</f>
        <v>0</v>
      </c>
      <c r="AT61" s="99">
        <f>$I61*AR61</f>
        <v>0</v>
      </c>
      <c r="AU61" s="101">
        <f>$J61*AR61</f>
        <v>0</v>
      </c>
      <c r="AV61" s="100">
        <v>0</v>
      </c>
      <c r="AW61" s="99">
        <f>$K61*AV61</f>
        <v>0</v>
      </c>
      <c r="AX61" s="99">
        <f>$I61*AV61</f>
        <v>0</v>
      </c>
      <c r="AY61" s="101">
        <f>$J61*AV61</f>
        <v>0</v>
      </c>
      <c r="AZ61" s="100">
        <v>0</v>
      </c>
      <c r="BA61" s="99">
        <f>$K61*AZ61</f>
        <v>0</v>
      </c>
      <c r="BB61" s="99">
        <f>$I61*AZ61</f>
        <v>0</v>
      </c>
      <c r="BC61" s="101">
        <f>$J61*AZ61</f>
        <v>0</v>
      </c>
      <c r="BD61" s="100">
        <v>0</v>
      </c>
      <c r="BE61" s="99">
        <f>$K61*BD61</f>
        <v>0</v>
      </c>
      <c r="BF61" s="99">
        <f>$I61*BD61</f>
        <v>0</v>
      </c>
      <c r="BG61" s="101">
        <f>$J61*BD61</f>
        <v>0</v>
      </c>
      <c r="BH61" s="100">
        <v>0</v>
      </c>
      <c r="BI61" s="99">
        <f>$K61*BH61</f>
        <v>0</v>
      </c>
      <c r="BJ61" s="99">
        <f>$I61*BH61</f>
        <v>0</v>
      </c>
      <c r="BK61" s="101">
        <f>$J61*BH61</f>
        <v>0</v>
      </c>
      <c r="BL61" s="100">
        <v>0</v>
      </c>
      <c r="BM61" s="99">
        <f>$K61*BL61</f>
        <v>0</v>
      </c>
      <c r="BN61" s="99">
        <f>$I61*BL61</f>
        <v>0</v>
      </c>
      <c r="BO61" s="101">
        <f>$J61*BL61</f>
        <v>0</v>
      </c>
      <c r="BP61" s="100">
        <v>0</v>
      </c>
      <c r="BQ61" s="99">
        <f>$K61*BP61</f>
        <v>0</v>
      </c>
      <c r="BR61" s="99">
        <f>$I61*BP61</f>
        <v>0</v>
      </c>
      <c r="BS61" s="101">
        <f>$J61*BP61</f>
        <v>0</v>
      </c>
      <c r="BT61" s="100">
        <v>0</v>
      </c>
      <c r="BU61" s="99">
        <f>$K61*BT61</f>
        <v>0</v>
      </c>
      <c r="BV61" s="99">
        <f>$I61*BT61</f>
        <v>0</v>
      </c>
      <c r="BW61" s="101">
        <f>$J61*BT61</f>
        <v>0</v>
      </c>
      <c r="BX61" s="100">
        <v>0</v>
      </c>
      <c r="BY61" s="99">
        <f>$K61*BX61</f>
        <v>0</v>
      </c>
      <c r="BZ61" s="99">
        <f>$I61*BX61</f>
        <v>0</v>
      </c>
      <c r="CA61" s="101">
        <f>$J61*BX61</f>
        <v>0</v>
      </c>
      <c r="CB61" s="100">
        <v>0</v>
      </c>
      <c r="CC61" s="99">
        <f>$K61*CB61</f>
        <v>0</v>
      </c>
      <c r="CD61" s="99">
        <f>$I61*CB61</f>
        <v>0</v>
      </c>
      <c r="CE61" s="101">
        <f>$J61*CB61</f>
        <v>0</v>
      </c>
      <c r="CF61" s="100">
        <v>0</v>
      </c>
      <c r="CG61" s="99">
        <f>$K61*CF61</f>
        <v>0</v>
      </c>
      <c r="CH61" s="99">
        <f>$I61*CF61</f>
        <v>0</v>
      </c>
      <c r="CI61" s="101">
        <f>$J61*CF61</f>
        <v>0</v>
      </c>
      <c r="CJ61" s="100">
        <v>0</v>
      </c>
      <c r="CK61" s="99">
        <f t="shared" ref="CK61:CK75" si="151">$K61*CJ61</f>
        <v>0</v>
      </c>
      <c r="CL61" s="99">
        <f t="shared" si="126"/>
        <v>0</v>
      </c>
      <c r="CM61" s="101">
        <f t="shared" si="127"/>
        <v>0</v>
      </c>
      <c r="CN61" s="100">
        <v>0</v>
      </c>
      <c r="CO61" s="99">
        <f t="shared" ref="CO61:CO75" si="152">$K61*CN61</f>
        <v>0</v>
      </c>
      <c r="CP61" s="99">
        <f t="shared" si="129"/>
        <v>0</v>
      </c>
      <c r="CQ61" s="101">
        <f t="shared" si="130"/>
        <v>0</v>
      </c>
      <c r="CR61" s="100">
        <v>0</v>
      </c>
      <c r="CS61" s="99">
        <f t="shared" ref="CS61:CS75" si="153">$K61*CR61</f>
        <v>0</v>
      </c>
      <c r="CT61" s="99">
        <f t="shared" si="132"/>
        <v>0</v>
      </c>
      <c r="CU61" s="101">
        <f t="shared" si="133"/>
        <v>0</v>
      </c>
      <c r="CV61" s="100">
        <v>0</v>
      </c>
      <c r="CW61" s="99">
        <f t="shared" ref="CW61:CW75" si="154">$K61*CV61</f>
        <v>0</v>
      </c>
      <c r="CX61" s="99">
        <f t="shared" si="135"/>
        <v>0</v>
      </c>
      <c r="CY61" s="101">
        <f t="shared" si="136"/>
        <v>0</v>
      </c>
      <c r="CZ61" s="100">
        <v>0</v>
      </c>
      <c r="DA61" s="99">
        <f t="shared" ref="DA61:DA75" si="155">$K61*CZ61</f>
        <v>0</v>
      </c>
      <c r="DB61" s="99">
        <f t="shared" si="138"/>
        <v>0</v>
      </c>
      <c r="DC61" s="101">
        <f t="shared" si="139"/>
        <v>0</v>
      </c>
      <c r="DD61" s="100">
        <v>0</v>
      </c>
      <c r="DE61" s="99">
        <f t="shared" si="140"/>
        <v>0</v>
      </c>
      <c r="DF61" s="99">
        <f t="shared" si="141"/>
        <v>0</v>
      </c>
      <c r="DG61" s="101">
        <f t="shared" si="142"/>
        <v>0</v>
      </c>
      <c r="DH61" s="100">
        <v>0</v>
      </c>
      <c r="DI61" s="99">
        <f t="shared" si="143"/>
        <v>0</v>
      </c>
      <c r="DJ61" s="99">
        <f t="shared" si="144"/>
        <v>0</v>
      </c>
      <c r="DK61" s="101">
        <f t="shared" si="145"/>
        <v>0</v>
      </c>
      <c r="DM61" s="239">
        <f t="shared" si="146"/>
        <v>0</v>
      </c>
      <c r="DN61" s="240">
        <f t="shared" si="147"/>
        <v>0</v>
      </c>
      <c r="DO61" s="106">
        <f t="shared" si="148"/>
        <v>0</v>
      </c>
    </row>
    <row r="62" spans="1:119" x14ac:dyDescent="0.25">
      <c r="A62" s="75"/>
      <c r="B62" s="76"/>
      <c r="C62" s="76"/>
      <c r="D62" s="75"/>
      <c r="E62" s="75"/>
      <c r="F62" s="131">
        <f t="shared" si="149"/>
        <v>0</v>
      </c>
      <c r="G62" s="118">
        <f t="shared" si="150"/>
        <v>0</v>
      </c>
      <c r="H62" s="97">
        <v>0</v>
      </c>
      <c r="I62" s="99">
        <f t="shared" ref="I62:I75" si="156">F62*H62</f>
        <v>0</v>
      </c>
      <c r="J62" s="99">
        <f t="shared" ref="J62:J75" si="157">F62*G62*H62</f>
        <v>0</v>
      </c>
      <c r="K62" s="119">
        <f t="shared" ref="K62:K75" si="158">F62*(1+G62)*H62</f>
        <v>0</v>
      </c>
      <c r="L62" s="98">
        <v>0</v>
      </c>
      <c r="M62" s="99">
        <f t="shared" ref="M62:M75" si="159">$K62*L62</f>
        <v>0</v>
      </c>
      <c r="N62" s="99">
        <f t="shared" ref="N62:N75" si="160">$I62*L62</f>
        <v>0</v>
      </c>
      <c r="O62" s="99">
        <f t="shared" ref="O62:O75" si="161">$J62*L62</f>
        <v>0</v>
      </c>
      <c r="P62" s="100">
        <v>0</v>
      </c>
      <c r="Q62" s="99">
        <f t="shared" ref="Q62:Q75" si="162">$K62*P62</f>
        <v>0</v>
      </c>
      <c r="R62" s="99">
        <f t="shared" ref="R62:R75" si="163">$I62*P62</f>
        <v>0</v>
      </c>
      <c r="S62" s="99">
        <f t="shared" ref="S62:S75" si="164">$J62*P62</f>
        <v>0</v>
      </c>
      <c r="T62" s="100">
        <v>0</v>
      </c>
      <c r="U62" s="99">
        <f t="shared" ref="U62:U75" si="165">$K62*T62</f>
        <v>0</v>
      </c>
      <c r="V62" s="99">
        <f t="shared" ref="V62:V75" si="166">$I62*T62</f>
        <v>0</v>
      </c>
      <c r="W62" s="99">
        <f t="shared" ref="W62:W75" si="167">$J62*T62</f>
        <v>0</v>
      </c>
      <c r="X62" s="100">
        <v>0</v>
      </c>
      <c r="Y62" s="99">
        <f t="shared" ref="Y62:Y75" si="168">$K62*X62</f>
        <v>0</v>
      </c>
      <c r="Z62" s="99">
        <f t="shared" ref="Z62:Z75" si="169">$I62*X62</f>
        <v>0</v>
      </c>
      <c r="AA62" s="99">
        <f t="shared" ref="AA62:AA75" si="170">$J62*X62</f>
        <v>0</v>
      </c>
      <c r="AB62" s="100">
        <v>0</v>
      </c>
      <c r="AC62" s="99">
        <f t="shared" ref="AC62:AC75" si="171">$K62*AB62</f>
        <v>0</v>
      </c>
      <c r="AD62" s="99">
        <f t="shared" ref="AD62:AD75" si="172">$I62*AB62</f>
        <v>0</v>
      </c>
      <c r="AE62" s="99">
        <f t="shared" ref="AE62:AE75" si="173">$J62*AB62</f>
        <v>0</v>
      </c>
      <c r="AF62" s="100">
        <v>0</v>
      </c>
      <c r="AG62" s="99">
        <f t="shared" ref="AG62:AG75" si="174">$K62*AF62</f>
        <v>0</v>
      </c>
      <c r="AH62" s="99">
        <f t="shared" ref="AH62:AH75" si="175">$I62*AF62</f>
        <v>0</v>
      </c>
      <c r="AI62" s="101">
        <f t="shared" ref="AI62:AI75" si="176">$J62*AF62</f>
        <v>0</v>
      </c>
      <c r="AJ62" s="100">
        <v>0</v>
      </c>
      <c r="AK62" s="99">
        <f t="shared" ref="AK62:AK75" si="177">$K62*AJ62</f>
        <v>0</v>
      </c>
      <c r="AL62" s="99">
        <f t="shared" ref="AL62:AL75" si="178">$I62*AJ62</f>
        <v>0</v>
      </c>
      <c r="AM62" s="101">
        <f t="shared" ref="AM62:AM75" si="179">$J62*AJ62</f>
        <v>0</v>
      </c>
      <c r="AN62" s="100">
        <v>0</v>
      </c>
      <c r="AO62" s="99">
        <f t="shared" ref="AO62:AO75" si="180">$K62*AN62</f>
        <v>0</v>
      </c>
      <c r="AP62" s="99">
        <f t="shared" ref="AP62:AP75" si="181">$I62*AN62</f>
        <v>0</v>
      </c>
      <c r="AQ62" s="101">
        <f t="shared" ref="AQ62:AQ75" si="182">$J62*AN62</f>
        <v>0</v>
      </c>
      <c r="AR62" s="100">
        <v>0</v>
      </c>
      <c r="AS62" s="99">
        <f t="shared" ref="AS62:AS75" si="183">$K62*AR62</f>
        <v>0</v>
      </c>
      <c r="AT62" s="99">
        <f t="shared" ref="AT62:AT75" si="184">$I62*AR62</f>
        <v>0</v>
      </c>
      <c r="AU62" s="101">
        <f t="shared" ref="AU62:AU75" si="185">$J62*AR62</f>
        <v>0</v>
      </c>
      <c r="AV62" s="100">
        <v>0</v>
      </c>
      <c r="AW62" s="99">
        <f t="shared" ref="AW62:AW75" si="186">$K62*AV62</f>
        <v>0</v>
      </c>
      <c r="AX62" s="99">
        <f t="shared" ref="AX62:AX75" si="187">$I62*AV62</f>
        <v>0</v>
      </c>
      <c r="AY62" s="101">
        <f t="shared" ref="AY62:AY75" si="188">$J62*AV62</f>
        <v>0</v>
      </c>
      <c r="AZ62" s="100">
        <v>0</v>
      </c>
      <c r="BA62" s="99">
        <f t="shared" ref="BA62:BA75" si="189">$K62*AZ62</f>
        <v>0</v>
      </c>
      <c r="BB62" s="99">
        <f t="shared" ref="BB62:BB75" si="190">$I62*AZ62</f>
        <v>0</v>
      </c>
      <c r="BC62" s="101">
        <f t="shared" ref="BC62:BC75" si="191">$J62*AZ62</f>
        <v>0</v>
      </c>
      <c r="BD62" s="100">
        <v>0</v>
      </c>
      <c r="BE62" s="99">
        <f t="shared" ref="BE62:BE75" si="192">$K62*BD62</f>
        <v>0</v>
      </c>
      <c r="BF62" s="99">
        <f t="shared" ref="BF62:BF75" si="193">$I62*BD62</f>
        <v>0</v>
      </c>
      <c r="BG62" s="101">
        <f t="shared" ref="BG62:BG75" si="194">$J62*BD62</f>
        <v>0</v>
      </c>
      <c r="BH62" s="100">
        <v>0</v>
      </c>
      <c r="BI62" s="99">
        <f t="shared" ref="BI62:BI75" si="195">$K62*BH62</f>
        <v>0</v>
      </c>
      <c r="BJ62" s="99">
        <f t="shared" ref="BJ62:BJ75" si="196">$I62*BH62</f>
        <v>0</v>
      </c>
      <c r="BK62" s="101">
        <f t="shared" ref="BK62:BK75" si="197">$J62*BH62</f>
        <v>0</v>
      </c>
      <c r="BL62" s="100">
        <v>0</v>
      </c>
      <c r="BM62" s="99">
        <f t="shared" ref="BM62:BM75" si="198">$K62*BL62</f>
        <v>0</v>
      </c>
      <c r="BN62" s="99">
        <f t="shared" ref="BN62:BN75" si="199">$I62*BL62</f>
        <v>0</v>
      </c>
      <c r="BO62" s="101">
        <f t="shared" ref="BO62:BO75" si="200">$J62*BL62</f>
        <v>0</v>
      </c>
      <c r="BP62" s="100">
        <v>0</v>
      </c>
      <c r="BQ62" s="99">
        <f t="shared" ref="BQ62:BQ75" si="201">$K62*BP62</f>
        <v>0</v>
      </c>
      <c r="BR62" s="99">
        <f t="shared" ref="BR62:BR75" si="202">$I62*BP62</f>
        <v>0</v>
      </c>
      <c r="BS62" s="101">
        <f t="shared" ref="BS62:BS75" si="203">$J62*BP62</f>
        <v>0</v>
      </c>
      <c r="BT62" s="100">
        <v>0</v>
      </c>
      <c r="BU62" s="99">
        <f t="shared" ref="BU62:BU75" si="204">$K62*BT62</f>
        <v>0</v>
      </c>
      <c r="BV62" s="99">
        <f t="shared" ref="BV62:BV75" si="205">$I62*BT62</f>
        <v>0</v>
      </c>
      <c r="BW62" s="101">
        <f t="shared" ref="BW62:BW75" si="206">$J62*BT62</f>
        <v>0</v>
      </c>
      <c r="BX62" s="100">
        <v>0</v>
      </c>
      <c r="BY62" s="99">
        <f t="shared" ref="BY62:BY75" si="207">$K62*BX62</f>
        <v>0</v>
      </c>
      <c r="BZ62" s="99">
        <f t="shared" ref="BZ62:BZ75" si="208">$I62*BX62</f>
        <v>0</v>
      </c>
      <c r="CA62" s="101">
        <f t="shared" ref="CA62:CA75" si="209">$J62*BX62</f>
        <v>0</v>
      </c>
      <c r="CB62" s="100">
        <v>0</v>
      </c>
      <c r="CC62" s="99">
        <f t="shared" ref="CC62:CC75" si="210">$K62*CB62</f>
        <v>0</v>
      </c>
      <c r="CD62" s="99">
        <f t="shared" ref="CD62:CD75" si="211">$I62*CB62</f>
        <v>0</v>
      </c>
      <c r="CE62" s="101">
        <f t="shared" ref="CE62:CE75" si="212">$J62*CB62</f>
        <v>0</v>
      </c>
      <c r="CF62" s="100">
        <v>0</v>
      </c>
      <c r="CG62" s="99">
        <f t="shared" ref="CG62:CG75" si="213">$K62*CF62</f>
        <v>0</v>
      </c>
      <c r="CH62" s="99">
        <f t="shared" ref="CH62:CH75" si="214">$I62*CF62</f>
        <v>0</v>
      </c>
      <c r="CI62" s="101">
        <f t="shared" ref="CI62:CI75" si="215">$J62*CF62</f>
        <v>0</v>
      </c>
      <c r="CJ62" s="100">
        <v>0</v>
      </c>
      <c r="CK62" s="99">
        <f t="shared" si="151"/>
        <v>0</v>
      </c>
      <c r="CL62" s="99">
        <f t="shared" si="126"/>
        <v>0</v>
      </c>
      <c r="CM62" s="101">
        <f t="shared" si="127"/>
        <v>0</v>
      </c>
      <c r="CN62" s="100">
        <v>0</v>
      </c>
      <c r="CO62" s="99">
        <f t="shared" si="152"/>
        <v>0</v>
      </c>
      <c r="CP62" s="99">
        <f t="shared" si="129"/>
        <v>0</v>
      </c>
      <c r="CQ62" s="101">
        <f t="shared" si="130"/>
        <v>0</v>
      </c>
      <c r="CR62" s="100">
        <v>0</v>
      </c>
      <c r="CS62" s="99">
        <f t="shared" si="153"/>
        <v>0</v>
      </c>
      <c r="CT62" s="99">
        <f t="shared" si="132"/>
        <v>0</v>
      </c>
      <c r="CU62" s="101">
        <f t="shared" si="133"/>
        <v>0</v>
      </c>
      <c r="CV62" s="100">
        <v>0</v>
      </c>
      <c r="CW62" s="99">
        <f t="shared" si="154"/>
        <v>0</v>
      </c>
      <c r="CX62" s="99">
        <f t="shared" si="135"/>
        <v>0</v>
      </c>
      <c r="CY62" s="101">
        <f t="shared" si="136"/>
        <v>0</v>
      </c>
      <c r="CZ62" s="100">
        <v>0</v>
      </c>
      <c r="DA62" s="99">
        <f t="shared" si="155"/>
        <v>0</v>
      </c>
      <c r="DB62" s="99">
        <f t="shared" si="138"/>
        <v>0</v>
      </c>
      <c r="DC62" s="101">
        <f t="shared" si="139"/>
        <v>0</v>
      </c>
      <c r="DD62" s="100">
        <v>0</v>
      </c>
      <c r="DE62" s="99">
        <f t="shared" si="140"/>
        <v>0</v>
      </c>
      <c r="DF62" s="99">
        <f t="shared" si="141"/>
        <v>0</v>
      </c>
      <c r="DG62" s="101">
        <f t="shared" si="142"/>
        <v>0</v>
      </c>
      <c r="DH62" s="100">
        <v>0</v>
      </c>
      <c r="DI62" s="99">
        <f t="shared" si="143"/>
        <v>0</v>
      </c>
      <c r="DJ62" s="99">
        <f t="shared" si="144"/>
        <v>0</v>
      </c>
      <c r="DK62" s="101">
        <f t="shared" si="145"/>
        <v>0</v>
      </c>
      <c r="DM62" s="239">
        <f t="shared" si="146"/>
        <v>0</v>
      </c>
      <c r="DN62" s="240">
        <f t="shared" si="147"/>
        <v>0</v>
      </c>
      <c r="DO62" s="106">
        <f t="shared" si="148"/>
        <v>0</v>
      </c>
    </row>
    <row r="63" spans="1:119" x14ac:dyDescent="0.25">
      <c r="A63" s="75"/>
      <c r="B63" s="76"/>
      <c r="C63" s="76"/>
      <c r="D63" s="75"/>
      <c r="E63" s="75"/>
      <c r="F63" s="131">
        <f t="shared" si="149"/>
        <v>0</v>
      </c>
      <c r="G63" s="118">
        <f t="shared" si="150"/>
        <v>0</v>
      </c>
      <c r="H63" s="97">
        <v>0</v>
      </c>
      <c r="I63" s="99">
        <f t="shared" si="156"/>
        <v>0</v>
      </c>
      <c r="J63" s="99">
        <f t="shared" si="157"/>
        <v>0</v>
      </c>
      <c r="K63" s="119">
        <f t="shared" si="158"/>
        <v>0</v>
      </c>
      <c r="L63" s="98">
        <v>0</v>
      </c>
      <c r="M63" s="99">
        <f t="shared" si="159"/>
        <v>0</v>
      </c>
      <c r="N63" s="99">
        <f t="shared" si="160"/>
        <v>0</v>
      </c>
      <c r="O63" s="99">
        <f t="shared" si="161"/>
        <v>0</v>
      </c>
      <c r="P63" s="100">
        <v>0</v>
      </c>
      <c r="Q63" s="99">
        <f t="shared" si="162"/>
        <v>0</v>
      </c>
      <c r="R63" s="99">
        <f t="shared" si="163"/>
        <v>0</v>
      </c>
      <c r="S63" s="99">
        <f t="shared" si="164"/>
        <v>0</v>
      </c>
      <c r="T63" s="100">
        <v>0</v>
      </c>
      <c r="U63" s="99">
        <f t="shared" si="165"/>
        <v>0</v>
      </c>
      <c r="V63" s="99">
        <f t="shared" si="166"/>
        <v>0</v>
      </c>
      <c r="W63" s="99">
        <f t="shared" si="167"/>
        <v>0</v>
      </c>
      <c r="X63" s="100">
        <v>0</v>
      </c>
      <c r="Y63" s="99">
        <f t="shared" si="168"/>
        <v>0</v>
      </c>
      <c r="Z63" s="99">
        <f t="shared" si="169"/>
        <v>0</v>
      </c>
      <c r="AA63" s="99">
        <f t="shared" si="170"/>
        <v>0</v>
      </c>
      <c r="AB63" s="100">
        <v>0</v>
      </c>
      <c r="AC63" s="99">
        <f t="shared" si="171"/>
        <v>0</v>
      </c>
      <c r="AD63" s="99">
        <f t="shared" si="172"/>
        <v>0</v>
      </c>
      <c r="AE63" s="99">
        <f t="shared" si="173"/>
        <v>0</v>
      </c>
      <c r="AF63" s="100">
        <v>0</v>
      </c>
      <c r="AG63" s="99">
        <f t="shared" si="174"/>
        <v>0</v>
      </c>
      <c r="AH63" s="99">
        <f t="shared" si="175"/>
        <v>0</v>
      </c>
      <c r="AI63" s="101">
        <f t="shared" si="176"/>
        <v>0</v>
      </c>
      <c r="AJ63" s="100">
        <v>0</v>
      </c>
      <c r="AK63" s="99">
        <f t="shared" si="177"/>
        <v>0</v>
      </c>
      <c r="AL63" s="99">
        <f t="shared" si="178"/>
        <v>0</v>
      </c>
      <c r="AM63" s="101">
        <f t="shared" si="179"/>
        <v>0</v>
      </c>
      <c r="AN63" s="100">
        <v>0</v>
      </c>
      <c r="AO63" s="99">
        <f t="shared" si="180"/>
        <v>0</v>
      </c>
      <c r="AP63" s="99">
        <f t="shared" si="181"/>
        <v>0</v>
      </c>
      <c r="AQ63" s="101">
        <f t="shared" si="182"/>
        <v>0</v>
      </c>
      <c r="AR63" s="100">
        <v>0</v>
      </c>
      <c r="AS63" s="99">
        <f t="shared" si="183"/>
        <v>0</v>
      </c>
      <c r="AT63" s="99">
        <f t="shared" si="184"/>
        <v>0</v>
      </c>
      <c r="AU63" s="101">
        <f t="shared" si="185"/>
        <v>0</v>
      </c>
      <c r="AV63" s="100">
        <v>0</v>
      </c>
      <c r="AW63" s="99">
        <f t="shared" si="186"/>
        <v>0</v>
      </c>
      <c r="AX63" s="99">
        <f t="shared" si="187"/>
        <v>0</v>
      </c>
      <c r="AY63" s="101">
        <f t="shared" si="188"/>
        <v>0</v>
      </c>
      <c r="AZ63" s="100">
        <v>0</v>
      </c>
      <c r="BA63" s="99">
        <f t="shared" si="189"/>
        <v>0</v>
      </c>
      <c r="BB63" s="99">
        <f t="shared" si="190"/>
        <v>0</v>
      </c>
      <c r="BC63" s="101">
        <f t="shared" si="191"/>
        <v>0</v>
      </c>
      <c r="BD63" s="100">
        <v>0</v>
      </c>
      <c r="BE63" s="99">
        <f t="shared" si="192"/>
        <v>0</v>
      </c>
      <c r="BF63" s="99">
        <f t="shared" si="193"/>
        <v>0</v>
      </c>
      <c r="BG63" s="101">
        <f t="shared" si="194"/>
        <v>0</v>
      </c>
      <c r="BH63" s="100">
        <v>0</v>
      </c>
      <c r="BI63" s="99">
        <f t="shared" si="195"/>
        <v>0</v>
      </c>
      <c r="BJ63" s="99">
        <f t="shared" si="196"/>
        <v>0</v>
      </c>
      <c r="BK63" s="101">
        <f t="shared" si="197"/>
        <v>0</v>
      </c>
      <c r="BL63" s="100">
        <v>0</v>
      </c>
      <c r="BM63" s="99">
        <f t="shared" si="198"/>
        <v>0</v>
      </c>
      <c r="BN63" s="99">
        <f t="shared" si="199"/>
        <v>0</v>
      </c>
      <c r="BO63" s="101">
        <f t="shared" si="200"/>
        <v>0</v>
      </c>
      <c r="BP63" s="100">
        <v>0</v>
      </c>
      <c r="BQ63" s="99">
        <f t="shared" si="201"/>
        <v>0</v>
      </c>
      <c r="BR63" s="99">
        <f t="shared" si="202"/>
        <v>0</v>
      </c>
      <c r="BS63" s="101">
        <f t="shared" si="203"/>
        <v>0</v>
      </c>
      <c r="BT63" s="100">
        <v>0</v>
      </c>
      <c r="BU63" s="99">
        <f t="shared" si="204"/>
        <v>0</v>
      </c>
      <c r="BV63" s="99">
        <f t="shared" si="205"/>
        <v>0</v>
      </c>
      <c r="BW63" s="101">
        <f t="shared" si="206"/>
        <v>0</v>
      </c>
      <c r="BX63" s="100">
        <v>0</v>
      </c>
      <c r="BY63" s="99">
        <f t="shared" si="207"/>
        <v>0</v>
      </c>
      <c r="BZ63" s="99">
        <f t="shared" si="208"/>
        <v>0</v>
      </c>
      <c r="CA63" s="101">
        <f t="shared" si="209"/>
        <v>0</v>
      </c>
      <c r="CB63" s="100">
        <v>0</v>
      </c>
      <c r="CC63" s="99">
        <f t="shared" si="210"/>
        <v>0</v>
      </c>
      <c r="CD63" s="99">
        <f t="shared" si="211"/>
        <v>0</v>
      </c>
      <c r="CE63" s="101">
        <f t="shared" si="212"/>
        <v>0</v>
      </c>
      <c r="CF63" s="100">
        <v>0</v>
      </c>
      <c r="CG63" s="99">
        <f t="shared" si="213"/>
        <v>0</v>
      </c>
      <c r="CH63" s="99">
        <f t="shared" si="214"/>
        <v>0</v>
      </c>
      <c r="CI63" s="101">
        <f t="shared" si="215"/>
        <v>0</v>
      </c>
      <c r="CJ63" s="100">
        <v>0</v>
      </c>
      <c r="CK63" s="99">
        <f t="shared" si="151"/>
        <v>0</v>
      </c>
      <c r="CL63" s="99">
        <f t="shared" si="126"/>
        <v>0</v>
      </c>
      <c r="CM63" s="101">
        <f t="shared" si="127"/>
        <v>0</v>
      </c>
      <c r="CN63" s="100">
        <v>0</v>
      </c>
      <c r="CO63" s="99">
        <f t="shared" si="152"/>
        <v>0</v>
      </c>
      <c r="CP63" s="99">
        <f t="shared" si="129"/>
        <v>0</v>
      </c>
      <c r="CQ63" s="101">
        <f t="shared" si="130"/>
        <v>0</v>
      </c>
      <c r="CR63" s="100">
        <v>0</v>
      </c>
      <c r="CS63" s="99">
        <f t="shared" si="153"/>
        <v>0</v>
      </c>
      <c r="CT63" s="99">
        <f t="shared" si="132"/>
        <v>0</v>
      </c>
      <c r="CU63" s="101">
        <f t="shared" si="133"/>
        <v>0</v>
      </c>
      <c r="CV63" s="100">
        <v>0</v>
      </c>
      <c r="CW63" s="99">
        <f t="shared" si="154"/>
        <v>0</v>
      </c>
      <c r="CX63" s="99">
        <f t="shared" si="135"/>
        <v>0</v>
      </c>
      <c r="CY63" s="101">
        <f t="shared" si="136"/>
        <v>0</v>
      </c>
      <c r="CZ63" s="100">
        <v>0</v>
      </c>
      <c r="DA63" s="99">
        <f t="shared" si="155"/>
        <v>0</v>
      </c>
      <c r="DB63" s="99">
        <f t="shared" si="138"/>
        <v>0</v>
      </c>
      <c r="DC63" s="101">
        <f t="shared" si="139"/>
        <v>0</v>
      </c>
      <c r="DD63" s="100">
        <v>0</v>
      </c>
      <c r="DE63" s="99">
        <f t="shared" si="140"/>
        <v>0</v>
      </c>
      <c r="DF63" s="99">
        <f t="shared" si="141"/>
        <v>0</v>
      </c>
      <c r="DG63" s="101">
        <f t="shared" si="142"/>
        <v>0</v>
      </c>
      <c r="DH63" s="100">
        <v>0</v>
      </c>
      <c r="DI63" s="99">
        <f t="shared" si="143"/>
        <v>0</v>
      </c>
      <c r="DJ63" s="99">
        <f t="shared" si="144"/>
        <v>0</v>
      </c>
      <c r="DK63" s="101">
        <f t="shared" si="145"/>
        <v>0</v>
      </c>
      <c r="DM63" s="239">
        <f t="shared" si="146"/>
        <v>0</v>
      </c>
      <c r="DN63" s="240">
        <f t="shared" si="147"/>
        <v>0</v>
      </c>
      <c r="DO63" s="106">
        <f t="shared" si="148"/>
        <v>0</v>
      </c>
    </row>
    <row r="64" spans="1:119" x14ac:dyDescent="0.25">
      <c r="A64" s="75"/>
      <c r="B64" s="76"/>
      <c r="C64" s="76"/>
      <c r="D64" s="75"/>
      <c r="E64" s="75"/>
      <c r="F64" s="131">
        <f t="shared" si="149"/>
        <v>0</v>
      </c>
      <c r="G64" s="118">
        <f t="shared" si="150"/>
        <v>0</v>
      </c>
      <c r="H64" s="97">
        <v>0</v>
      </c>
      <c r="I64" s="99">
        <f t="shared" si="156"/>
        <v>0</v>
      </c>
      <c r="J64" s="99">
        <f t="shared" si="157"/>
        <v>0</v>
      </c>
      <c r="K64" s="119">
        <f t="shared" si="158"/>
        <v>0</v>
      </c>
      <c r="L64" s="98">
        <v>0</v>
      </c>
      <c r="M64" s="99">
        <f t="shared" si="159"/>
        <v>0</v>
      </c>
      <c r="N64" s="99">
        <f t="shared" si="160"/>
        <v>0</v>
      </c>
      <c r="O64" s="99">
        <f t="shared" si="161"/>
        <v>0</v>
      </c>
      <c r="P64" s="100">
        <v>0</v>
      </c>
      <c r="Q64" s="99">
        <f t="shared" si="162"/>
        <v>0</v>
      </c>
      <c r="R64" s="99">
        <f t="shared" si="163"/>
        <v>0</v>
      </c>
      <c r="S64" s="99">
        <f t="shared" si="164"/>
        <v>0</v>
      </c>
      <c r="T64" s="100">
        <v>0</v>
      </c>
      <c r="U64" s="99">
        <f t="shared" si="165"/>
        <v>0</v>
      </c>
      <c r="V64" s="99">
        <f t="shared" si="166"/>
        <v>0</v>
      </c>
      <c r="W64" s="99">
        <f t="shared" si="167"/>
        <v>0</v>
      </c>
      <c r="X64" s="100">
        <v>0</v>
      </c>
      <c r="Y64" s="99">
        <f t="shared" si="168"/>
        <v>0</v>
      </c>
      <c r="Z64" s="99">
        <f t="shared" si="169"/>
        <v>0</v>
      </c>
      <c r="AA64" s="99">
        <f t="shared" si="170"/>
        <v>0</v>
      </c>
      <c r="AB64" s="100">
        <v>0</v>
      </c>
      <c r="AC64" s="99">
        <f t="shared" si="171"/>
        <v>0</v>
      </c>
      <c r="AD64" s="99">
        <f t="shared" si="172"/>
        <v>0</v>
      </c>
      <c r="AE64" s="99">
        <f t="shared" si="173"/>
        <v>0</v>
      </c>
      <c r="AF64" s="100">
        <v>0</v>
      </c>
      <c r="AG64" s="99">
        <f t="shared" si="174"/>
        <v>0</v>
      </c>
      <c r="AH64" s="99">
        <f t="shared" si="175"/>
        <v>0</v>
      </c>
      <c r="AI64" s="101">
        <f t="shared" si="176"/>
        <v>0</v>
      </c>
      <c r="AJ64" s="100">
        <v>0</v>
      </c>
      <c r="AK64" s="99">
        <f t="shared" si="177"/>
        <v>0</v>
      </c>
      <c r="AL64" s="99">
        <f t="shared" si="178"/>
        <v>0</v>
      </c>
      <c r="AM64" s="101">
        <f t="shared" si="179"/>
        <v>0</v>
      </c>
      <c r="AN64" s="100">
        <v>0</v>
      </c>
      <c r="AO64" s="99">
        <f t="shared" si="180"/>
        <v>0</v>
      </c>
      <c r="AP64" s="99">
        <f t="shared" si="181"/>
        <v>0</v>
      </c>
      <c r="AQ64" s="101">
        <f t="shared" si="182"/>
        <v>0</v>
      </c>
      <c r="AR64" s="100">
        <v>0</v>
      </c>
      <c r="AS64" s="99">
        <f t="shared" si="183"/>
        <v>0</v>
      </c>
      <c r="AT64" s="99">
        <f t="shared" si="184"/>
        <v>0</v>
      </c>
      <c r="AU64" s="101">
        <f t="shared" si="185"/>
        <v>0</v>
      </c>
      <c r="AV64" s="100">
        <v>0</v>
      </c>
      <c r="AW64" s="99">
        <f t="shared" si="186"/>
        <v>0</v>
      </c>
      <c r="AX64" s="99">
        <f t="shared" si="187"/>
        <v>0</v>
      </c>
      <c r="AY64" s="101">
        <f t="shared" si="188"/>
        <v>0</v>
      </c>
      <c r="AZ64" s="100">
        <v>0</v>
      </c>
      <c r="BA64" s="99">
        <f t="shared" si="189"/>
        <v>0</v>
      </c>
      <c r="BB64" s="99">
        <f t="shared" si="190"/>
        <v>0</v>
      </c>
      <c r="BC64" s="101">
        <f t="shared" si="191"/>
        <v>0</v>
      </c>
      <c r="BD64" s="100">
        <v>0</v>
      </c>
      <c r="BE64" s="99">
        <f t="shared" si="192"/>
        <v>0</v>
      </c>
      <c r="BF64" s="99">
        <f t="shared" si="193"/>
        <v>0</v>
      </c>
      <c r="BG64" s="101">
        <f t="shared" si="194"/>
        <v>0</v>
      </c>
      <c r="BH64" s="100">
        <v>0</v>
      </c>
      <c r="BI64" s="99">
        <f t="shared" si="195"/>
        <v>0</v>
      </c>
      <c r="BJ64" s="99">
        <f t="shared" si="196"/>
        <v>0</v>
      </c>
      <c r="BK64" s="101">
        <f t="shared" si="197"/>
        <v>0</v>
      </c>
      <c r="BL64" s="100">
        <v>0</v>
      </c>
      <c r="BM64" s="99">
        <f t="shared" si="198"/>
        <v>0</v>
      </c>
      <c r="BN64" s="99">
        <f t="shared" si="199"/>
        <v>0</v>
      </c>
      <c r="BO64" s="101">
        <f t="shared" si="200"/>
        <v>0</v>
      </c>
      <c r="BP64" s="100">
        <v>0</v>
      </c>
      <c r="BQ64" s="99">
        <f t="shared" si="201"/>
        <v>0</v>
      </c>
      <c r="BR64" s="99">
        <f t="shared" si="202"/>
        <v>0</v>
      </c>
      <c r="BS64" s="101">
        <f t="shared" si="203"/>
        <v>0</v>
      </c>
      <c r="BT64" s="100">
        <v>0</v>
      </c>
      <c r="BU64" s="99">
        <f t="shared" si="204"/>
        <v>0</v>
      </c>
      <c r="BV64" s="99">
        <f t="shared" si="205"/>
        <v>0</v>
      </c>
      <c r="BW64" s="101">
        <f t="shared" si="206"/>
        <v>0</v>
      </c>
      <c r="BX64" s="100">
        <v>0</v>
      </c>
      <c r="BY64" s="99">
        <f t="shared" si="207"/>
        <v>0</v>
      </c>
      <c r="BZ64" s="99">
        <f t="shared" si="208"/>
        <v>0</v>
      </c>
      <c r="CA64" s="101">
        <f t="shared" si="209"/>
        <v>0</v>
      </c>
      <c r="CB64" s="100">
        <v>0</v>
      </c>
      <c r="CC64" s="99">
        <f t="shared" si="210"/>
        <v>0</v>
      </c>
      <c r="CD64" s="99">
        <f t="shared" si="211"/>
        <v>0</v>
      </c>
      <c r="CE64" s="101">
        <f t="shared" si="212"/>
        <v>0</v>
      </c>
      <c r="CF64" s="100">
        <v>0</v>
      </c>
      <c r="CG64" s="99">
        <f t="shared" si="213"/>
        <v>0</v>
      </c>
      <c r="CH64" s="99">
        <f t="shared" si="214"/>
        <v>0</v>
      </c>
      <c r="CI64" s="101">
        <f t="shared" si="215"/>
        <v>0</v>
      </c>
      <c r="CJ64" s="100">
        <v>0</v>
      </c>
      <c r="CK64" s="99">
        <f t="shared" si="151"/>
        <v>0</v>
      </c>
      <c r="CL64" s="99">
        <f t="shared" si="126"/>
        <v>0</v>
      </c>
      <c r="CM64" s="101">
        <f t="shared" si="127"/>
        <v>0</v>
      </c>
      <c r="CN64" s="100">
        <v>0</v>
      </c>
      <c r="CO64" s="99">
        <f t="shared" si="152"/>
        <v>0</v>
      </c>
      <c r="CP64" s="99">
        <f t="shared" si="129"/>
        <v>0</v>
      </c>
      <c r="CQ64" s="101">
        <f t="shared" si="130"/>
        <v>0</v>
      </c>
      <c r="CR64" s="100">
        <v>0</v>
      </c>
      <c r="CS64" s="99">
        <f t="shared" si="153"/>
        <v>0</v>
      </c>
      <c r="CT64" s="99">
        <f t="shared" si="132"/>
        <v>0</v>
      </c>
      <c r="CU64" s="101">
        <f t="shared" si="133"/>
        <v>0</v>
      </c>
      <c r="CV64" s="100">
        <v>0</v>
      </c>
      <c r="CW64" s="99">
        <f t="shared" si="154"/>
        <v>0</v>
      </c>
      <c r="CX64" s="99">
        <f t="shared" si="135"/>
        <v>0</v>
      </c>
      <c r="CY64" s="101">
        <f t="shared" si="136"/>
        <v>0</v>
      </c>
      <c r="CZ64" s="100">
        <v>0</v>
      </c>
      <c r="DA64" s="99">
        <f t="shared" si="155"/>
        <v>0</v>
      </c>
      <c r="DB64" s="99">
        <f t="shared" si="138"/>
        <v>0</v>
      </c>
      <c r="DC64" s="101">
        <f t="shared" si="139"/>
        <v>0</v>
      </c>
      <c r="DD64" s="100">
        <v>0</v>
      </c>
      <c r="DE64" s="99">
        <f t="shared" si="140"/>
        <v>0</v>
      </c>
      <c r="DF64" s="99">
        <f t="shared" si="141"/>
        <v>0</v>
      </c>
      <c r="DG64" s="101">
        <f t="shared" si="142"/>
        <v>0</v>
      </c>
      <c r="DH64" s="100">
        <v>0</v>
      </c>
      <c r="DI64" s="99">
        <f t="shared" si="143"/>
        <v>0</v>
      </c>
      <c r="DJ64" s="99">
        <f t="shared" si="144"/>
        <v>0</v>
      </c>
      <c r="DK64" s="101">
        <f t="shared" si="145"/>
        <v>0</v>
      </c>
      <c r="DM64" s="239">
        <f t="shared" si="146"/>
        <v>0</v>
      </c>
      <c r="DN64" s="240">
        <f t="shared" si="147"/>
        <v>0</v>
      </c>
      <c r="DO64" s="106">
        <f t="shared" si="148"/>
        <v>0</v>
      </c>
    </row>
    <row r="65" spans="1:119" x14ac:dyDescent="0.25">
      <c r="A65" s="75"/>
      <c r="B65" s="76"/>
      <c r="C65" s="76"/>
      <c r="D65" s="75"/>
      <c r="E65" s="75"/>
      <c r="F65" s="131">
        <f t="shared" si="149"/>
        <v>0</v>
      </c>
      <c r="G65" s="118">
        <f t="shared" si="150"/>
        <v>0</v>
      </c>
      <c r="H65" s="97">
        <v>0</v>
      </c>
      <c r="I65" s="99">
        <f t="shared" si="156"/>
        <v>0</v>
      </c>
      <c r="J65" s="99">
        <f t="shared" si="157"/>
        <v>0</v>
      </c>
      <c r="K65" s="119">
        <f t="shared" si="158"/>
        <v>0</v>
      </c>
      <c r="L65" s="98">
        <v>0</v>
      </c>
      <c r="M65" s="99">
        <f t="shared" si="159"/>
        <v>0</v>
      </c>
      <c r="N65" s="99">
        <f t="shared" si="160"/>
        <v>0</v>
      </c>
      <c r="O65" s="99">
        <f t="shared" si="161"/>
        <v>0</v>
      </c>
      <c r="P65" s="100">
        <v>0</v>
      </c>
      <c r="Q65" s="99">
        <f t="shared" si="162"/>
        <v>0</v>
      </c>
      <c r="R65" s="99">
        <f t="shared" si="163"/>
        <v>0</v>
      </c>
      <c r="S65" s="99">
        <f t="shared" si="164"/>
        <v>0</v>
      </c>
      <c r="T65" s="100">
        <v>0</v>
      </c>
      <c r="U65" s="99">
        <f t="shared" si="165"/>
        <v>0</v>
      </c>
      <c r="V65" s="99">
        <f t="shared" si="166"/>
        <v>0</v>
      </c>
      <c r="W65" s="99">
        <f t="shared" si="167"/>
        <v>0</v>
      </c>
      <c r="X65" s="100">
        <v>0</v>
      </c>
      <c r="Y65" s="99">
        <f t="shared" si="168"/>
        <v>0</v>
      </c>
      <c r="Z65" s="99">
        <f t="shared" si="169"/>
        <v>0</v>
      </c>
      <c r="AA65" s="99">
        <f t="shared" si="170"/>
        <v>0</v>
      </c>
      <c r="AB65" s="100">
        <v>0</v>
      </c>
      <c r="AC65" s="99">
        <f t="shared" si="171"/>
        <v>0</v>
      </c>
      <c r="AD65" s="99">
        <f t="shared" si="172"/>
        <v>0</v>
      </c>
      <c r="AE65" s="99">
        <f t="shared" si="173"/>
        <v>0</v>
      </c>
      <c r="AF65" s="100">
        <v>0</v>
      </c>
      <c r="AG65" s="99">
        <f t="shared" si="174"/>
        <v>0</v>
      </c>
      <c r="AH65" s="99">
        <f t="shared" si="175"/>
        <v>0</v>
      </c>
      <c r="AI65" s="101">
        <f t="shared" si="176"/>
        <v>0</v>
      </c>
      <c r="AJ65" s="100">
        <v>0</v>
      </c>
      <c r="AK65" s="99">
        <f t="shared" si="177"/>
        <v>0</v>
      </c>
      <c r="AL65" s="99">
        <f t="shared" si="178"/>
        <v>0</v>
      </c>
      <c r="AM65" s="101">
        <f t="shared" si="179"/>
        <v>0</v>
      </c>
      <c r="AN65" s="100">
        <v>0</v>
      </c>
      <c r="AO65" s="99">
        <f t="shared" si="180"/>
        <v>0</v>
      </c>
      <c r="AP65" s="99">
        <f t="shared" si="181"/>
        <v>0</v>
      </c>
      <c r="AQ65" s="101">
        <f t="shared" si="182"/>
        <v>0</v>
      </c>
      <c r="AR65" s="100">
        <v>0</v>
      </c>
      <c r="AS65" s="99">
        <f t="shared" si="183"/>
        <v>0</v>
      </c>
      <c r="AT65" s="99">
        <f t="shared" si="184"/>
        <v>0</v>
      </c>
      <c r="AU65" s="101">
        <f t="shared" si="185"/>
        <v>0</v>
      </c>
      <c r="AV65" s="100">
        <v>0</v>
      </c>
      <c r="AW65" s="99">
        <f t="shared" si="186"/>
        <v>0</v>
      </c>
      <c r="AX65" s="99">
        <f t="shared" si="187"/>
        <v>0</v>
      </c>
      <c r="AY65" s="101">
        <f t="shared" si="188"/>
        <v>0</v>
      </c>
      <c r="AZ65" s="100">
        <v>0</v>
      </c>
      <c r="BA65" s="99">
        <f t="shared" si="189"/>
        <v>0</v>
      </c>
      <c r="BB65" s="99">
        <f t="shared" si="190"/>
        <v>0</v>
      </c>
      <c r="BC65" s="101">
        <f t="shared" si="191"/>
        <v>0</v>
      </c>
      <c r="BD65" s="100">
        <v>0</v>
      </c>
      <c r="BE65" s="99">
        <f t="shared" si="192"/>
        <v>0</v>
      </c>
      <c r="BF65" s="99">
        <f t="shared" si="193"/>
        <v>0</v>
      </c>
      <c r="BG65" s="101">
        <f t="shared" si="194"/>
        <v>0</v>
      </c>
      <c r="BH65" s="100">
        <v>0</v>
      </c>
      <c r="BI65" s="99">
        <f t="shared" si="195"/>
        <v>0</v>
      </c>
      <c r="BJ65" s="99">
        <f t="shared" si="196"/>
        <v>0</v>
      </c>
      <c r="BK65" s="101">
        <f t="shared" si="197"/>
        <v>0</v>
      </c>
      <c r="BL65" s="100">
        <v>0</v>
      </c>
      <c r="BM65" s="99">
        <f t="shared" si="198"/>
        <v>0</v>
      </c>
      <c r="BN65" s="99">
        <f t="shared" si="199"/>
        <v>0</v>
      </c>
      <c r="BO65" s="101">
        <f t="shared" si="200"/>
        <v>0</v>
      </c>
      <c r="BP65" s="100">
        <v>0</v>
      </c>
      <c r="BQ65" s="99">
        <f t="shared" si="201"/>
        <v>0</v>
      </c>
      <c r="BR65" s="99">
        <f t="shared" si="202"/>
        <v>0</v>
      </c>
      <c r="BS65" s="101">
        <f t="shared" si="203"/>
        <v>0</v>
      </c>
      <c r="BT65" s="100">
        <v>0</v>
      </c>
      <c r="BU65" s="99">
        <f t="shared" si="204"/>
        <v>0</v>
      </c>
      <c r="BV65" s="99">
        <f t="shared" si="205"/>
        <v>0</v>
      </c>
      <c r="BW65" s="101">
        <f t="shared" si="206"/>
        <v>0</v>
      </c>
      <c r="BX65" s="100">
        <v>0</v>
      </c>
      <c r="BY65" s="99">
        <f t="shared" si="207"/>
        <v>0</v>
      </c>
      <c r="BZ65" s="99">
        <f t="shared" si="208"/>
        <v>0</v>
      </c>
      <c r="CA65" s="101">
        <f t="shared" si="209"/>
        <v>0</v>
      </c>
      <c r="CB65" s="100">
        <v>0</v>
      </c>
      <c r="CC65" s="99">
        <f t="shared" si="210"/>
        <v>0</v>
      </c>
      <c r="CD65" s="99">
        <f t="shared" si="211"/>
        <v>0</v>
      </c>
      <c r="CE65" s="101">
        <f t="shared" si="212"/>
        <v>0</v>
      </c>
      <c r="CF65" s="100">
        <v>0</v>
      </c>
      <c r="CG65" s="99">
        <f t="shared" si="213"/>
        <v>0</v>
      </c>
      <c r="CH65" s="99">
        <f t="shared" si="214"/>
        <v>0</v>
      </c>
      <c r="CI65" s="101">
        <f t="shared" si="215"/>
        <v>0</v>
      </c>
      <c r="CJ65" s="100">
        <v>0</v>
      </c>
      <c r="CK65" s="99">
        <f t="shared" si="151"/>
        <v>0</v>
      </c>
      <c r="CL65" s="99">
        <f t="shared" si="126"/>
        <v>0</v>
      </c>
      <c r="CM65" s="101">
        <f t="shared" si="127"/>
        <v>0</v>
      </c>
      <c r="CN65" s="100">
        <v>0</v>
      </c>
      <c r="CO65" s="99">
        <f t="shared" si="152"/>
        <v>0</v>
      </c>
      <c r="CP65" s="99">
        <f t="shared" si="129"/>
        <v>0</v>
      </c>
      <c r="CQ65" s="101">
        <f t="shared" si="130"/>
        <v>0</v>
      </c>
      <c r="CR65" s="100">
        <v>0</v>
      </c>
      <c r="CS65" s="99">
        <f t="shared" si="153"/>
        <v>0</v>
      </c>
      <c r="CT65" s="99">
        <f t="shared" si="132"/>
        <v>0</v>
      </c>
      <c r="CU65" s="101">
        <f t="shared" si="133"/>
        <v>0</v>
      </c>
      <c r="CV65" s="100">
        <v>0</v>
      </c>
      <c r="CW65" s="99">
        <f t="shared" si="154"/>
        <v>0</v>
      </c>
      <c r="CX65" s="99">
        <f t="shared" si="135"/>
        <v>0</v>
      </c>
      <c r="CY65" s="101">
        <f t="shared" si="136"/>
        <v>0</v>
      </c>
      <c r="CZ65" s="100">
        <v>0</v>
      </c>
      <c r="DA65" s="99">
        <f t="shared" si="155"/>
        <v>0</v>
      </c>
      <c r="DB65" s="99">
        <f t="shared" si="138"/>
        <v>0</v>
      </c>
      <c r="DC65" s="101">
        <f t="shared" si="139"/>
        <v>0</v>
      </c>
      <c r="DD65" s="100">
        <v>0</v>
      </c>
      <c r="DE65" s="99">
        <f t="shared" si="140"/>
        <v>0</v>
      </c>
      <c r="DF65" s="99">
        <f t="shared" si="141"/>
        <v>0</v>
      </c>
      <c r="DG65" s="101">
        <f t="shared" si="142"/>
        <v>0</v>
      </c>
      <c r="DH65" s="100">
        <v>0</v>
      </c>
      <c r="DI65" s="99">
        <f t="shared" si="143"/>
        <v>0</v>
      </c>
      <c r="DJ65" s="99">
        <f t="shared" si="144"/>
        <v>0</v>
      </c>
      <c r="DK65" s="101">
        <f t="shared" si="145"/>
        <v>0</v>
      </c>
      <c r="DM65" s="239">
        <f t="shared" si="146"/>
        <v>0</v>
      </c>
      <c r="DN65" s="240">
        <f t="shared" si="147"/>
        <v>0</v>
      </c>
      <c r="DO65" s="106">
        <f t="shared" si="148"/>
        <v>0</v>
      </c>
    </row>
    <row r="66" spans="1:119" x14ac:dyDescent="0.25">
      <c r="A66" s="75"/>
      <c r="B66" s="76"/>
      <c r="C66" s="76"/>
      <c r="D66" s="75"/>
      <c r="E66" s="75"/>
      <c r="F66" s="131">
        <f t="shared" si="149"/>
        <v>0</v>
      </c>
      <c r="G66" s="118">
        <f t="shared" si="150"/>
        <v>0</v>
      </c>
      <c r="H66" s="97">
        <v>0</v>
      </c>
      <c r="I66" s="99">
        <f t="shared" si="156"/>
        <v>0</v>
      </c>
      <c r="J66" s="99">
        <f t="shared" si="157"/>
        <v>0</v>
      </c>
      <c r="K66" s="119">
        <f t="shared" si="158"/>
        <v>0</v>
      </c>
      <c r="L66" s="98">
        <v>0</v>
      </c>
      <c r="M66" s="99">
        <f t="shared" si="159"/>
        <v>0</v>
      </c>
      <c r="N66" s="99">
        <f t="shared" si="160"/>
        <v>0</v>
      </c>
      <c r="O66" s="99">
        <f t="shared" si="161"/>
        <v>0</v>
      </c>
      <c r="P66" s="100">
        <v>0</v>
      </c>
      <c r="Q66" s="99">
        <f t="shared" si="162"/>
        <v>0</v>
      </c>
      <c r="R66" s="99">
        <f t="shared" si="163"/>
        <v>0</v>
      </c>
      <c r="S66" s="99">
        <f t="shared" si="164"/>
        <v>0</v>
      </c>
      <c r="T66" s="100">
        <v>0</v>
      </c>
      <c r="U66" s="99">
        <f t="shared" si="165"/>
        <v>0</v>
      </c>
      <c r="V66" s="99">
        <f t="shared" si="166"/>
        <v>0</v>
      </c>
      <c r="W66" s="99">
        <f t="shared" si="167"/>
        <v>0</v>
      </c>
      <c r="X66" s="100">
        <v>0</v>
      </c>
      <c r="Y66" s="99">
        <f t="shared" si="168"/>
        <v>0</v>
      </c>
      <c r="Z66" s="99">
        <f t="shared" si="169"/>
        <v>0</v>
      </c>
      <c r="AA66" s="99">
        <f t="shared" si="170"/>
        <v>0</v>
      </c>
      <c r="AB66" s="100">
        <v>0</v>
      </c>
      <c r="AC66" s="99">
        <f t="shared" si="171"/>
        <v>0</v>
      </c>
      <c r="AD66" s="99">
        <f t="shared" si="172"/>
        <v>0</v>
      </c>
      <c r="AE66" s="99">
        <f t="shared" si="173"/>
        <v>0</v>
      </c>
      <c r="AF66" s="100">
        <v>0</v>
      </c>
      <c r="AG66" s="99">
        <f t="shared" si="174"/>
        <v>0</v>
      </c>
      <c r="AH66" s="99">
        <f t="shared" si="175"/>
        <v>0</v>
      </c>
      <c r="AI66" s="101">
        <f t="shared" si="176"/>
        <v>0</v>
      </c>
      <c r="AJ66" s="100">
        <v>0</v>
      </c>
      <c r="AK66" s="99">
        <f t="shared" si="177"/>
        <v>0</v>
      </c>
      <c r="AL66" s="99">
        <f t="shared" si="178"/>
        <v>0</v>
      </c>
      <c r="AM66" s="101">
        <f t="shared" si="179"/>
        <v>0</v>
      </c>
      <c r="AN66" s="100">
        <v>0</v>
      </c>
      <c r="AO66" s="99">
        <f t="shared" si="180"/>
        <v>0</v>
      </c>
      <c r="AP66" s="99">
        <f t="shared" si="181"/>
        <v>0</v>
      </c>
      <c r="AQ66" s="101">
        <f t="shared" si="182"/>
        <v>0</v>
      </c>
      <c r="AR66" s="100">
        <v>0</v>
      </c>
      <c r="AS66" s="99">
        <f t="shared" si="183"/>
        <v>0</v>
      </c>
      <c r="AT66" s="99">
        <f t="shared" si="184"/>
        <v>0</v>
      </c>
      <c r="AU66" s="101">
        <f t="shared" si="185"/>
        <v>0</v>
      </c>
      <c r="AV66" s="100">
        <v>0</v>
      </c>
      <c r="AW66" s="99">
        <f t="shared" si="186"/>
        <v>0</v>
      </c>
      <c r="AX66" s="99">
        <f t="shared" si="187"/>
        <v>0</v>
      </c>
      <c r="AY66" s="101">
        <f t="shared" si="188"/>
        <v>0</v>
      </c>
      <c r="AZ66" s="100">
        <v>0</v>
      </c>
      <c r="BA66" s="99">
        <f t="shared" si="189"/>
        <v>0</v>
      </c>
      <c r="BB66" s="99">
        <f t="shared" si="190"/>
        <v>0</v>
      </c>
      <c r="BC66" s="101">
        <f t="shared" si="191"/>
        <v>0</v>
      </c>
      <c r="BD66" s="100">
        <v>0</v>
      </c>
      <c r="BE66" s="99">
        <f t="shared" si="192"/>
        <v>0</v>
      </c>
      <c r="BF66" s="99">
        <f t="shared" si="193"/>
        <v>0</v>
      </c>
      <c r="BG66" s="101">
        <f t="shared" si="194"/>
        <v>0</v>
      </c>
      <c r="BH66" s="100">
        <v>0</v>
      </c>
      <c r="BI66" s="99">
        <f t="shared" si="195"/>
        <v>0</v>
      </c>
      <c r="BJ66" s="99">
        <f t="shared" si="196"/>
        <v>0</v>
      </c>
      <c r="BK66" s="101">
        <f t="shared" si="197"/>
        <v>0</v>
      </c>
      <c r="BL66" s="100">
        <v>0</v>
      </c>
      <c r="BM66" s="99">
        <f t="shared" si="198"/>
        <v>0</v>
      </c>
      <c r="BN66" s="99">
        <f t="shared" si="199"/>
        <v>0</v>
      </c>
      <c r="BO66" s="101">
        <f t="shared" si="200"/>
        <v>0</v>
      </c>
      <c r="BP66" s="100">
        <v>0</v>
      </c>
      <c r="BQ66" s="99">
        <f t="shared" si="201"/>
        <v>0</v>
      </c>
      <c r="BR66" s="99">
        <f t="shared" si="202"/>
        <v>0</v>
      </c>
      <c r="BS66" s="101">
        <f t="shared" si="203"/>
        <v>0</v>
      </c>
      <c r="BT66" s="100">
        <v>0</v>
      </c>
      <c r="BU66" s="99">
        <f t="shared" si="204"/>
        <v>0</v>
      </c>
      <c r="BV66" s="99">
        <f t="shared" si="205"/>
        <v>0</v>
      </c>
      <c r="BW66" s="101">
        <f t="shared" si="206"/>
        <v>0</v>
      </c>
      <c r="BX66" s="100">
        <v>0</v>
      </c>
      <c r="BY66" s="99">
        <f t="shared" si="207"/>
        <v>0</v>
      </c>
      <c r="BZ66" s="99">
        <f t="shared" si="208"/>
        <v>0</v>
      </c>
      <c r="CA66" s="101">
        <f t="shared" si="209"/>
        <v>0</v>
      </c>
      <c r="CB66" s="100">
        <v>0</v>
      </c>
      <c r="CC66" s="99">
        <f t="shared" si="210"/>
        <v>0</v>
      </c>
      <c r="CD66" s="99">
        <f t="shared" si="211"/>
        <v>0</v>
      </c>
      <c r="CE66" s="101">
        <f t="shared" si="212"/>
        <v>0</v>
      </c>
      <c r="CF66" s="100">
        <v>0</v>
      </c>
      <c r="CG66" s="99">
        <f t="shared" si="213"/>
        <v>0</v>
      </c>
      <c r="CH66" s="99">
        <f t="shared" si="214"/>
        <v>0</v>
      </c>
      <c r="CI66" s="101">
        <f t="shared" si="215"/>
        <v>0</v>
      </c>
      <c r="CJ66" s="100">
        <v>0</v>
      </c>
      <c r="CK66" s="99">
        <f t="shared" si="151"/>
        <v>0</v>
      </c>
      <c r="CL66" s="99">
        <f t="shared" si="126"/>
        <v>0</v>
      </c>
      <c r="CM66" s="101">
        <f t="shared" si="127"/>
        <v>0</v>
      </c>
      <c r="CN66" s="100">
        <v>0</v>
      </c>
      <c r="CO66" s="99">
        <f t="shared" si="152"/>
        <v>0</v>
      </c>
      <c r="CP66" s="99">
        <f t="shared" si="129"/>
        <v>0</v>
      </c>
      <c r="CQ66" s="101">
        <f t="shared" si="130"/>
        <v>0</v>
      </c>
      <c r="CR66" s="100">
        <v>0</v>
      </c>
      <c r="CS66" s="99">
        <f t="shared" si="153"/>
        <v>0</v>
      </c>
      <c r="CT66" s="99">
        <f t="shared" si="132"/>
        <v>0</v>
      </c>
      <c r="CU66" s="101">
        <f t="shared" si="133"/>
        <v>0</v>
      </c>
      <c r="CV66" s="100">
        <v>0</v>
      </c>
      <c r="CW66" s="99">
        <f t="shared" si="154"/>
        <v>0</v>
      </c>
      <c r="CX66" s="99">
        <f t="shared" si="135"/>
        <v>0</v>
      </c>
      <c r="CY66" s="101">
        <f t="shared" si="136"/>
        <v>0</v>
      </c>
      <c r="CZ66" s="100">
        <v>0</v>
      </c>
      <c r="DA66" s="99">
        <f t="shared" si="155"/>
        <v>0</v>
      </c>
      <c r="DB66" s="99">
        <f t="shared" si="138"/>
        <v>0</v>
      </c>
      <c r="DC66" s="101">
        <f t="shared" si="139"/>
        <v>0</v>
      </c>
      <c r="DD66" s="100">
        <v>0</v>
      </c>
      <c r="DE66" s="99">
        <f t="shared" si="140"/>
        <v>0</v>
      </c>
      <c r="DF66" s="99">
        <f t="shared" si="141"/>
        <v>0</v>
      </c>
      <c r="DG66" s="101">
        <f t="shared" si="142"/>
        <v>0</v>
      </c>
      <c r="DH66" s="100">
        <v>0</v>
      </c>
      <c r="DI66" s="99">
        <f t="shared" si="143"/>
        <v>0</v>
      </c>
      <c r="DJ66" s="99">
        <f t="shared" si="144"/>
        <v>0</v>
      </c>
      <c r="DK66" s="101">
        <f t="shared" si="145"/>
        <v>0</v>
      </c>
      <c r="DM66" s="239">
        <f t="shared" si="146"/>
        <v>0</v>
      </c>
      <c r="DN66" s="240">
        <f t="shared" si="147"/>
        <v>0</v>
      </c>
      <c r="DO66" s="106">
        <f t="shared" si="148"/>
        <v>0</v>
      </c>
    </row>
    <row r="67" spans="1:119" x14ac:dyDescent="0.25">
      <c r="A67" s="75"/>
      <c r="B67" s="76"/>
      <c r="C67" s="76"/>
      <c r="D67" s="75"/>
      <c r="E67" s="75"/>
      <c r="F67" s="131">
        <f t="shared" si="149"/>
        <v>0</v>
      </c>
      <c r="G67" s="118">
        <f t="shared" si="150"/>
        <v>0</v>
      </c>
      <c r="H67" s="97">
        <v>0</v>
      </c>
      <c r="I67" s="99">
        <f t="shared" si="156"/>
        <v>0</v>
      </c>
      <c r="J67" s="99">
        <f t="shared" si="157"/>
        <v>0</v>
      </c>
      <c r="K67" s="119">
        <f t="shared" si="158"/>
        <v>0</v>
      </c>
      <c r="L67" s="98">
        <v>0</v>
      </c>
      <c r="M67" s="99">
        <f t="shared" si="159"/>
        <v>0</v>
      </c>
      <c r="N67" s="99">
        <f t="shared" si="160"/>
        <v>0</v>
      </c>
      <c r="O67" s="99">
        <f t="shared" si="161"/>
        <v>0</v>
      </c>
      <c r="P67" s="100">
        <v>0</v>
      </c>
      <c r="Q67" s="99">
        <f t="shared" si="162"/>
        <v>0</v>
      </c>
      <c r="R67" s="99">
        <f t="shared" si="163"/>
        <v>0</v>
      </c>
      <c r="S67" s="99">
        <f t="shared" si="164"/>
        <v>0</v>
      </c>
      <c r="T67" s="100">
        <v>0</v>
      </c>
      <c r="U67" s="99">
        <f t="shared" si="165"/>
        <v>0</v>
      </c>
      <c r="V67" s="99">
        <f t="shared" si="166"/>
        <v>0</v>
      </c>
      <c r="W67" s="99">
        <f t="shared" si="167"/>
        <v>0</v>
      </c>
      <c r="X67" s="100">
        <v>0</v>
      </c>
      <c r="Y67" s="99">
        <f t="shared" si="168"/>
        <v>0</v>
      </c>
      <c r="Z67" s="99">
        <f t="shared" si="169"/>
        <v>0</v>
      </c>
      <c r="AA67" s="99">
        <f t="shared" si="170"/>
        <v>0</v>
      </c>
      <c r="AB67" s="100">
        <v>0</v>
      </c>
      <c r="AC67" s="99">
        <f t="shared" si="171"/>
        <v>0</v>
      </c>
      <c r="AD67" s="99">
        <f t="shared" si="172"/>
        <v>0</v>
      </c>
      <c r="AE67" s="99">
        <f t="shared" si="173"/>
        <v>0</v>
      </c>
      <c r="AF67" s="100">
        <v>0</v>
      </c>
      <c r="AG67" s="99">
        <f t="shared" si="174"/>
        <v>0</v>
      </c>
      <c r="AH67" s="99">
        <f t="shared" si="175"/>
        <v>0</v>
      </c>
      <c r="AI67" s="101">
        <f t="shared" si="176"/>
        <v>0</v>
      </c>
      <c r="AJ67" s="100">
        <v>0</v>
      </c>
      <c r="AK67" s="99">
        <f t="shared" si="177"/>
        <v>0</v>
      </c>
      <c r="AL67" s="99">
        <f t="shared" si="178"/>
        <v>0</v>
      </c>
      <c r="AM67" s="101">
        <f t="shared" si="179"/>
        <v>0</v>
      </c>
      <c r="AN67" s="100">
        <v>0</v>
      </c>
      <c r="AO67" s="99">
        <f t="shared" si="180"/>
        <v>0</v>
      </c>
      <c r="AP67" s="99">
        <f t="shared" si="181"/>
        <v>0</v>
      </c>
      <c r="AQ67" s="101">
        <f t="shared" si="182"/>
        <v>0</v>
      </c>
      <c r="AR67" s="100">
        <v>0</v>
      </c>
      <c r="AS67" s="99">
        <f t="shared" si="183"/>
        <v>0</v>
      </c>
      <c r="AT67" s="99">
        <f t="shared" si="184"/>
        <v>0</v>
      </c>
      <c r="AU67" s="101">
        <f t="shared" si="185"/>
        <v>0</v>
      </c>
      <c r="AV67" s="100">
        <v>0</v>
      </c>
      <c r="AW67" s="99">
        <f t="shared" si="186"/>
        <v>0</v>
      </c>
      <c r="AX67" s="99">
        <f t="shared" si="187"/>
        <v>0</v>
      </c>
      <c r="AY67" s="101">
        <f t="shared" si="188"/>
        <v>0</v>
      </c>
      <c r="AZ67" s="100">
        <v>0</v>
      </c>
      <c r="BA67" s="99">
        <f t="shared" si="189"/>
        <v>0</v>
      </c>
      <c r="BB67" s="99">
        <f t="shared" si="190"/>
        <v>0</v>
      </c>
      <c r="BC67" s="101">
        <f t="shared" si="191"/>
        <v>0</v>
      </c>
      <c r="BD67" s="100">
        <v>0</v>
      </c>
      <c r="BE67" s="99">
        <f t="shared" si="192"/>
        <v>0</v>
      </c>
      <c r="BF67" s="99">
        <f t="shared" si="193"/>
        <v>0</v>
      </c>
      <c r="BG67" s="101">
        <f t="shared" si="194"/>
        <v>0</v>
      </c>
      <c r="BH67" s="100">
        <v>0</v>
      </c>
      <c r="BI67" s="99">
        <f t="shared" si="195"/>
        <v>0</v>
      </c>
      <c r="BJ67" s="99">
        <f t="shared" si="196"/>
        <v>0</v>
      </c>
      <c r="BK67" s="101">
        <f t="shared" si="197"/>
        <v>0</v>
      </c>
      <c r="BL67" s="100">
        <v>0</v>
      </c>
      <c r="BM67" s="99">
        <f t="shared" si="198"/>
        <v>0</v>
      </c>
      <c r="BN67" s="99">
        <f t="shared" si="199"/>
        <v>0</v>
      </c>
      <c r="BO67" s="101">
        <f t="shared" si="200"/>
        <v>0</v>
      </c>
      <c r="BP67" s="100">
        <v>0</v>
      </c>
      <c r="BQ67" s="99">
        <f t="shared" si="201"/>
        <v>0</v>
      </c>
      <c r="BR67" s="99">
        <f t="shared" si="202"/>
        <v>0</v>
      </c>
      <c r="BS67" s="101">
        <f t="shared" si="203"/>
        <v>0</v>
      </c>
      <c r="BT67" s="100">
        <v>0</v>
      </c>
      <c r="BU67" s="99">
        <f t="shared" si="204"/>
        <v>0</v>
      </c>
      <c r="BV67" s="99">
        <f t="shared" si="205"/>
        <v>0</v>
      </c>
      <c r="BW67" s="101">
        <f t="shared" si="206"/>
        <v>0</v>
      </c>
      <c r="BX67" s="100">
        <v>0</v>
      </c>
      <c r="BY67" s="99">
        <f t="shared" si="207"/>
        <v>0</v>
      </c>
      <c r="BZ67" s="99">
        <f t="shared" si="208"/>
        <v>0</v>
      </c>
      <c r="CA67" s="101">
        <f t="shared" si="209"/>
        <v>0</v>
      </c>
      <c r="CB67" s="100">
        <v>0</v>
      </c>
      <c r="CC67" s="99">
        <f t="shared" si="210"/>
        <v>0</v>
      </c>
      <c r="CD67" s="99">
        <f t="shared" si="211"/>
        <v>0</v>
      </c>
      <c r="CE67" s="101">
        <f t="shared" si="212"/>
        <v>0</v>
      </c>
      <c r="CF67" s="100">
        <v>0</v>
      </c>
      <c r="CG67" s="99">
        <f t="shared" si="213"/>
        <v>0</v>
      </c>
      <c r="CH67" s="99">
        <f t="shared" si="214"/>
        <v>0</v>
      </c>
      <c r="CI67" s="101">
        <f t="shared" si="215"/>
        <v>0</v>
      </c>
      <c r="CJ67" s="100">
        <v>0</v>
      </c>
      <c r="CK67" s="99">
        <f t="shared" si="151"/>
        <v>0</v>
      </c>
      <c r="CL67" s="99">
        <f t="shared" si="126"/>
        <v>0</v>
      </c>
      <c r="CM67" s="101">
        <f t="shared" si="127"/>
        <v>0</v>
      </c>
      <c r="CN67" s="100">
        <v>0</v>
      </c>
      <c r="CO67" s="99">
        <f t="shared" si="152"/>
        <v>0</v>
      </c>
      <c r="CP67" s="99">
        <f t="shared" si="129"/>
        <v>0</v>
      </c>
      <c r="CQ67" s="101">
        <f t="shared" si="130"/>
        <v>0</v>
      </c>
      <c r="CR67" s="100">
        <v>0</v>
      </c>
      <c r="CS67" s="99">
        <f t="shared" si="153"/>
        <v>0</v>
      </c>
      <c r="CT67" s="99">
        <f t="shared" si="132"/>
        <v>0</v>
      </c>
      <c r="CU67" s="101">
        <f t="shared" si="133"/>
        <v>0</v>
      </c>
      <c r="CV67" s="100">
        <v>0</v>
      </c>
      <c r="CW67" s="99">
        <f t="shared" si="154"/>
        <v>0</v>
      </c>
      <c r="CX67" s="99">
        <f t="shared" si="135"/>
        <v>0</v>
      </c>
      <c r="CY67" s="101">
        <f t="shared" si="136"/>
        <v>0</v>
      </c>
      <c r="CZ67" s="100">
        <v>0</v>
      </c>
      <c r="DA67" s="99">
        <f t="shared" si="155"/>
        <v>0</v>
      </c>
      <c r="DB67" s="99">
        <f t="shared" si="138"/>
        <v>0</v>
      </c>
      <c r="DC67" s="101">
        <f t="shared" si="139"/>
        <v>0</v>
      </c>
      <c r="DD67" s="100">
        <v>0</v>
      </c>
      <c r="DE67" s="99">
        <f t="shared" si="140"/>
        <v>0</v>
      </c>
      <c r="DF67" s="99">
        <f t="shared" si="141"/>
        <v>0</v>
      </c>
      <c r="DG67" s="101">
        <f t="shared" si="142"/>
        <v>0</v>
      </c>
      <c r="DH67" s="100">
        <v>0</v>
      </c>
      <c r="DI67" s="99">
        <f t="shared" si="143"/>
        <v>0</v>
      </c>
      <c r="DJ67" s="99">
        <f t="shared" si="144"/>
        <v>0</v>
      </c>
      <c r="DK67" s="101">
        <f t="shared" si="145"/>
        <v>0</v>
      </c>
      <c r="DM67" s="239">
        <f t="shared" si="146"/>
        <v>0</v>
      </c>
      <c r="DN67" s="240">
        <f t="shared" si="147"/>
        <v>0</v>
      </c>
      <c r="DO67" s="106">
        <f t="shared" si="148"/>
        <v>0</v>
      </c>
    </row>
    <row r="68" spans="1:119" x14ac:dyDescent="0.25">
      <c r="A68" s="75"/>
      <c r="B68" s="76"/>
      <c r="C68" s="76"/>
      <c r="D68" s="75"/>
      <c r="E68" s="75"/>
      <c r="F68" s="131">
        <f t="shared" si="149"/>
        <v>0</v>
      </c>
      <c r="G68" s="118">
        <f t="shared" si="150"/>
        <v>0</v>
      </c>
      <c r="H68" s="97">
        <v>0</v>
      </c>
      <c r="I68" s="99">
        <f t="shared" si="156"/>
        <v>0</v>
      </c>
      <c r="J68" s="99">
        <f t="shared" si="157"/>
        <v>0</v>
      </c>
      <c r="K68" s="119">
        <f t="shared" si="158"/>
        <v>0</v>
      </c>
      <c r="L68" s="98">
        <v>0</v>
      </c>
      <c r="M68" s="99">
        <f t="shared" si="159"/>
        <v>0</v>
      </c>
      <c r="N68" s="99">
        <f t="shared" si="160"/>
        <v>0</v>
      </c>
      <c r="O68" s="99">
        <f t="shared" si="161"/>
        <v>0</v>
      </c>
      <c r="P68" s="100">
        <v>0</v>
      </c>
      <c r="Q68" s="99">
        <f t="shared" si="162"/>
        <v>0</v>
      </c>
      <c r="R68" s="99">
        <f t="shared" si="163"/>
        <v>0</v>
      </c>
      <c r="S68" s="99">
        <f t="shared" si="164"/>
        <v>0</v>
      </c>
      <c r="T68" s="100">
        <v>0</v>
      </c>
      <c r="U68" s="99">
        <f t="shared" si="165"/>
        <v>0</v>
      </c>
      <c r="V68" s="99">
        <f t="shared" si="166"/>
        <v>0</v>
      </c>
      <c r="W68" s="99">
        <f t="shared" si="167"/>
        <v>0</v>
      </c>
      <c r="X68" s="100">
        <v>0</v>
      </c>
      <c r="Y68" s="99">
        <f t="shared" si="168"/>
        <v>0</v>
      </c>
      <c r="Z68" s="99">
        <f t="shared" si="169"/>
        <v>0</v>
      </c>
      <c r="AA68" s="99">
        <f t="shared" si="170"/>
        <v>0</v>
      </c>
      <c r="AB68" s="100">
        <v>0</v>
      </c>
      <c r="AC68" s="99">
        <f t="shared" si="171"/>
        <v>0</v>
      </c>
      <c r="AD68" s="99">
        <f t="shared" si="172"/>
        <v>0</v>
      </c>
      <c r="AE68" s="99">
        <f t="shared" si="173"/>
        <v>0</v>
      </c>
      <c r="AF68" s="100">
        <v>0</v>
      </c>
      <c r="AG68" s="99">
        <f t="shared" si="174"/>
        <v>0</v>
      </c>
      <c r="AH68" s="99">
        <f t="shared" si="175"/>
        <v>0</v>
      </c>
      <c r="AI68" s="101">
        <f t="shared" si="176"/>
        <v>0</v>
      </c>
      <c r="AJ68" s="100">
        <v>0</v>
      </c>
      <c r="AK68" s="99">
        <f t="shared" si="177"/>
        <v>0</v>
      </c>
      <c r="AL68" s="99">
        <f t="shared" si="178"/>
        <v>0</v>
      </c>
      <c r="AM68" s="101">
        <f t="shared" si="179"/>
        <v>0</v>
      </c>
      <c r="AN68" s="100">
        <v>0</v>
      </c>
      <c r="AO68" s="99">
        <f t="shared" si="180"/>
        <v>0</v>
      </c>
      <c r="AP68" s="99">
        <f t="shared" si="181"/>
        <v>0</v>
      </c>
      <c r="AQ68" s="101">
        <f t="shared" si="182"/>
        <v>0</v>
      </c>
      <c r="AR68" s="100">
        <v>0</v>
      </c>
      <c r="AS68" s="99">
        <f t="shared" si="183"/>
        <v>0</v>
      </c>
      <c r="AT68" s="99">
        <f t="shared" si="184"/>
        <v>0</v>
      </c>
      <c r="AU68" s="101">
        <f t="shared" si="185"/>
        <v>0</v>
      </c>
      <c r="AV68" s="100">
        <v>0</v>
      </c>
      <c r="AW68" s="99">
        <f t="shared" si="186"/>
        <v>0</v>
      </c>
      <c r="AX68" s="99">
        <f t="shared" si="187"/>
        <v>0</v>
      </c>
      <c r="AY68" s="101">
        <f t="shared" si="188"/>
        <v>0</v>
      </c>
      <c r="AZ68" s="100">
        <v>0</v>
      </c>
      <c r="BA68" s="99">
        <f t="shared" si="189"/>
        <v>0</v>
      </c>
      <c r="BB68" s="99">
        <f t="shared" si="190"/>
        <v>0</v>
      </c>
      <c r="BC68" s="101">
        <f t="shared" si="191"/>
        <v>0</v>
      </c>
      <c r="BD68" s="100">
        <v>0</v>
      </c>
      <c r="BE68" s="99">
        <f t="shared" si="192"/>
        <v>0</v>
      </c>
      <c r="BF68" s="99">
        <f t="shared" si="193"/>
        <v>0</v>
      </c>
      <c r="BG68" s="101">
        <f t="shared" si="194"/>
        <v>0</v>
      </c>
      <c r="BH68" s="100">
        <v>0</v>
      </c>
      <c r="BI68" s="99">
        <f t="shared" si="195"/>
        <v>0</v>
      </c>
      <c r="BJ68" s="99">
        <f t="shared" si="196"/>
        <v>0</v>
      </c>
      <c r="BK68" s="101">
        <f t="shared" si="197"/>
        <v>0</v>
      </c>
      <c r="BL68" s="100">
        <v>0</v>
      </c>
      <c r="BM68" s="99">
        <f t="shared" si="198"/>
        <v>0</v>
      </c>
      <c r="BN68" s="99">
        <f t="shared" si="199"/>
        <v>0</v>
      </c>
      <c r="BO68" s="101">
        <f t="shared" si="200"/>
        <v>0</v>
      </c>
      <c r="BP68" s="100">
        <v>0</v>
      </c>
      <c r="BQ68" s="99">
        <f t="shared" si="201"/>
        <v>0</v>
      </c>
      <c r="BR68" s="99">
        <f t="shared" si="202"/>
        <v>0</v>
      </c>
      <c r="BS68" s="101">
        <f t="shared" si="203"/>
        <v>0</v>
      </c>
      <c r="BT68" s="100">
        <v>0</v>
      </c>
      <c r="BU68" s="99">
        <f t="shared" si="204"/>
        <v>0</v>
      </c>
      <c r="BV68" s="99">
        <f t="shared" si="205"/>
        <v>0</v>
      </c>
      <c r="BW68" s="101">
        <f t="shared" si="206"/>
        <v>0</v>
      </c>
      <c r="BX68" s="100">
        <v>0</v>
      </c>
      <c r="BY68" s="99">
        <f t="shared" si="207"/>
        <v>0</v>
      </c>
      <c r="BZ68" s="99">
        <f t="shared" si="208"/>
        <v>0</v>
      </c>
      <c r="CA68" s="101">
        <f t="shared" si="209"/>
        <v>0</v>
      </c>
      <c r="CB68" s="100">
        <v>0</v>
      </c>
      <c r="CC68" s="99">
        <f t="shared" si="210"/>
        <v>0</v>
      </c>
      <c r="CD68" s="99">
        <f t="shared" si="211"/>
        <v>0</v>
      </c>
      <c r="CE68" s="101">
        <f t="shared" si="212"/>
        <v>0</v>
      </c>
      <c r="CF68" s="100">
        <v>0</v>
      </c>
      <c r="CG68" s="99">
        <f t="shared" si="213"/>
        <v>0</v>
      </c>
      <c r="CH68" s="99">
        <f t="shared" si="214"/>
        <v>0</v>
      </c>
      <c r="CI68" s="101">
        <f t="shared" si="215"/>
        <v>0</v>
      </c>
      <c r="CJ68" s="100">
        <v>0</v>
      </c>
      <c r="CK68" s="99">
        <f t="shared" si="151"/>
        <v>0</v>
      </c>
      <c r="CL68" s="99">
        <f t="shared" si="126"/>
        <v>0</v>
      </c>
      <c r="CM68" s="101">
        <f t="shared" si="127"/>
        <v>0</v>
      </c>
      <c r="CN68" s="100">
        <v>0</v>
      </c>
      <c r="CO68" s="99">
        <f t="shared" si="152"/>
        <v>0</v>
      </c>
      <c r="CP68" s="99">
        <f t="shared" si="129"/>
        <v>0</v>
      </c>
      <c r="CQ68" s="101">
        <f t="shared" si="130"/>
        <v>0</v>
      </c>
      <c r="CR68" s="100">
        <v>0</v>
      </c>
      <c r="CS68" s="99">
        <f t="shared" si="153"/>
        <v>0</v>
      </c>
      <c r="CT68" s="99">
        <f t="shared" si="132"/>
        <v>0</v>
      </c>
      <c r="CU68" s="101">
        <f t="shared" si="133"/>
        <v>0</v>
      </c>
      <c r="CV68" s="100">
        <v>0</v>
      </c>
      <c r="CW68" s="99">
        <f t="shared" si="154"/>
        <v>0</v>
      </c>
      <c r="CX68" s="99">
        <f t="shared" si="135"/>
        <v>0</v>
      </c>
      <c r="CY68" s="101">
        <f t="shared" si="136"/>
        <v>0</v>
      </c>
      <c r="CZ68" s="100">
        <v>0</v>
      </c>
      <c r="DA68" s="99">
        <f t="shared" si="155"/>
        <v>0</v>
      </c>
      <c r="DB68" s="99">
        <f t="shared" si="138"/>
        <v>0</v>
      </c>
      <c r="DC68" s="101">
        <f t="shared" si="139"/>
        <v>0</v>
      </c>
      <c r="DD68" s="100">
        <v>0</v>
      </c>
      <c r="DE68" s="99">
        <f t="shared" si="140"/>
        <v>0</v>
      </c>
      <c r="DF68" s="99">
        <f t="shared" si="141"/>
        <v>0</v>
      </c>
      <c r="DG68" s="101">
        <f t="shared" si="142"/>
        <v>0</v>
      </c>
      <c r="DH68" s="100">
        <v>0</v>
      </c>
      <c r="DI68" s="99">
        <f t="shared" si="143"/>
        <v>0</v>
      </c>
      <c r="DJ68" s="99">
        <f t="shared" si="144"/>
        <v>0</v>
      </c>
      <c r="DK68" s="101">
        <f t="shared" si="145"/>
        <v>0</v>
      </c>
      <c r="DM68" s="239">
        <f t="shared" si="146"/>
        <v>0</v>
      </c>
      <c r="DN68" s="240">
        <f t="shared" si="147"/>
        <v>0</v>
      </c>
      <c r="DO68" s="106">
        <f t="shared" si="148"/>
        <v>0</v>
      </c>
    </row>
    <row r="69" spans="1:119" x14ac:dyDescent="0.25">
      <c r="A69" s="75"/>
      <c r="B69" s="76"/>
      <c r="C69" s="76"/>
      <c r="D69" s="75"/>
      <c r="E69" s="75"/>
      <c r="F69" s="131">
        <f t="shared" si="149"/>
        <v>0</v>
      </c>
      <c r="G69" s="118">
        <f t="shared" si="150"/>
        <v>0</v>
      </c>
      <c r="H69" s="97">
        <v>0</v>
      </c>
      <c r="I69" s="99">
        <f t="shared" si="156"/>
        <v>0</v>
      </c>
      <c r="J69" s="99">
        <f t="shared" si="157"/>
        <v>0</v>
      </c>
      <c r="K69" s="119">
        <f t="shared" si="158"/>
        <v>0</v>
      </c>
      <c r="L69" s="98">
        <v>0</v>
      </c>
      <c r="M69" s="99">
        <f t="shared" si="159"/>
        <v>0</v>
      </c>
      <c r="N69" s="99">
        <f t="shared" si="160"/>
        <v>0</v>
      </c>
      <c r="O69" s="99">
        <f t="shared" si="161"/>
        <v>0</v>
      </c>
      <c r="P69" s="100">
        <v>0</v>
      </c>
      <c r="Q69" s="99">
        <f t="shared" si="162"/>
        <v>0</v>
      </c>
      <c r="R69" s="99">
        <f t="shared" si="163"/>
        <v>0</v>
      </c>
      <c r="S69" s="99">
        <f t="shared" si="164"/>
        <v>0</v>
      </c>
      <c r="T69" s="100">
        <v>0</v>
      </c>
      <c r="U69" s="99">
        <f t="shared" si="165"/>
        <v>0</v>
      </c>
      <c r="V69" s="99">
        <f t="shared" si="166"/>
        <v>0</v>
      </c>
      <c r="W69" s="99">
        <f t="shared" si="167"/>
        <v>0</v>
      </c>
      <c r="X69" s="100">
        <v>0</v>
      </c>
      <c r="Y69" s="99">
        <f t="shared" si="168"/>
        <v>0</v>
      </c>
      <c r="Z69" s="99">
        <f t="shared" si="169"/>
        <v>0</v>
      </c>
      <c r="AA69" s="99">
        <f t="shared" si="170"/>
        <v>0</v>
      </c>
      <c r="AB69" s="100">
        <v>0</v>
      </c>
      <c r="AC69" s="99">
        <f t="shared" si="171"/>
        <v>0</v>
      </c>
      <c r="AD69" s="99">
        <f t="shared" si="172"/>
        <v>0</v>
      </c>
      <c r="AE69" s="99">
        <f t="shared" si="173"/>
        <v>0</v>
      </c>
      <c r="AF69" s="100">
        <v>0</v>
      </c>
      <c r="AG69" s="99">
        <f t="shared" si="174"/>
        <v>0</v>
      </c>
      <c r="AH69" s="99">
        <f t="shared" si="175"/>
        <v>0</v>
      </c>
      <c r="AI69" s="101">
        <f t="shared" si="176"/>
        <v>0</v>
      </c>
      <c r="AJ69" s="100">
        <v>0</v>
      </c>
      <c r="AK69" s="99">
        <f t="shared" si="177"/>
        <v>0</v>
      </c>
      <c r="AL69" s="99">
        <f t="shared" si="178"/>
        <v>0</v>
      </c>
      <c r="AM69" s="101">
        <f t="shared" si="179"/>
        <v>0</v>
      </c>
      <c r="AN69" s="100">
        <v>0</v>
      </c>
      <c r="AO69" s="99">
        <f t="shared" si="180"/>
        <v>0</v>
      </c>
      <c r="AP69" s="99">
        <f t="shared" si="181"/>
        <v>0</v>
      </c>
      <c r="AQ69" s="101">
        <f t="shared" si="182"/>
        <v>0</v>
      </c>
      <c r="AR69" s="100">
        <v>0</v>
      </c>
      <c r="AS69" s="99">
        <f t="shared" si="183"/>
        <v>0</v>
      </c>
      <c r="AT69" s="99">
        <f t="shared" si="184"/>
        <v>0</v>
      </c>
      <c r="AU69" s="101">
        <f t="shared" si="185"/>
        <v>0</v>
      </c>
      <c r="AV69" s="100">
        <v>0</v>
      </c>
      <c r="AW69" s="99">
        <f t="shared" si="186"/>
        <v>0</v>
      </c>
      <c r="AX69" s="99">
        <f t="shared" si="187"/>
        <v>0</v>
      </c>
      <c r="AY69" s="101">
        <f t="shared" si="188"/>
        <v>0</v>
      </c>
      <c r="AZ69" s="100">
        <v>0</v>
      </c>
      <c r="BA69" s="99">
        <f t="shared" si="189"/>
        <v>0</v>
      </c>
      <c r="BB69" s="99">
        <f t="shared" si="190"/>
        <v>0</v>
      </c>
      <c r="BC69" s="101">
        <f t="shared" si="191"/>
        <v>0</v>
      </c>
      <c r="BD69" s="100">
        <v>0</v>
      </c>
      <c r="BE69" s="99">
        <f t="shared" si="192"/>
        <v>0</v>
      </c>
      <c r="BF69" s="99">
        <f t="shared" si="193"/>
        <v>0</v>
      </c>
      <c r="BG69" s="101">
        <f t="shared" si="194"/>
        <v>0</v>
      </c>
      <c r="BH69" s="100">
        <v>0</v>
      </c>
      <c r="BI69" s="99">
        <f t="shared" si="195"/>
        <v>0</v>
      </c>
      <c r="BJ69" s="99">
        <f t="shared" si="196"/>
        <v>0</v>
      </c>
      <c r="BK69" s="101">
        <f t="shared" si="197"/>
        <v>0</v>
      </c>
      <c r="BL69" s="100">
        <v>0</v>
      </c>
      <c r="BM69" s="99">
        <f t="shared" si="198"/>
        <v>0</v>
      </c>
      <c r="BN69" s="99">
        <f t="shared" si="199"/>
        <v>0</v>
      </c>
      <c r="BO69" s="101">
        <f t="shared" si="200"/>
        <v>0</v>
      </c>
      <c r="BP69" s="100">
        <v>0</v>
      </c>
      <c r="BQ69" s="99">
        <f t="shared" si="201"/>
        <v>0</v>
      </c>
      <c r="BR69" s="99">
        <f t="shared" si="202"/>
        <v>0</v>
      </c>
      <c r="BS69" s="101">
        <f t="shared" si="203"/>
        <v>0</v>
      </c>
      <c r="BT69" s="100">
        <v>0</v>
      </c>
      <c r="BU69" s="99">
        <f t="shared" si="204"/>
        <v>0</v>
      </c>
      <c r="BV69" s="99">
        <f t="shared" si="205"/>
        <v>0</v>
      </c>
      <c r="BW69" s="101">
        <f t="shared" si="206"/>
        <v>0</v>
      </c>
      <c r="BX69" s="100">
        <v>0</v>
      </c>
      <c r="BY69" s="99">
        <f t="shared" si="207"/>
        <v>0</v>
      </c>
      <c r="BZ69" s="99">
        <f t="shared" si="208"/>
        <v>0</v>
      </c>
      <c r="CA69" s="101">
        <f t="shared" si="209"/>
        <v>0</v>
      </c>
      <c r="CB69" s="100">
        <v>0</v>
      </c>
      <c r="CC69" s="99">
        <f t="shared" si="210"/>
        <v>0</v>
      </c>
      <c r="CD69" s="99">
        <f t="shared" si="211"/>
        <v>0</v>
      </c>
      <c r="CE69" s="101">
        <f t="shared" si="212"/>
        <v>0</v>
      </c>
      <c r="CF69" s="100">
        <v>0</v>
      </c>
      <c r="CG69" s="99">
        <f t="shared" si="213"/>
        <v>0</v>
      </c>
      <c r="CH69" s="99">
        <f t="shared" si="214"/>
        <v>0</v>
      </c>
      <c r="CI69" s="101">
        <f t="shared" si="215"/>
        <v>0</v>
      </c>
      <c r="CJ69" s="100">
        <v>0</v>
      </c>
      <c r="CK69" s="99">
        <f t="shared" si="151"/>
        <v>0</v>
      </c>
      <c r="CL69" s="99">
        <f t="shared" si="126"/>
        <v>0</v>
      </c>
      <c r="CM69" s="101">
        <f t="shared" si="127"/>
        <v>0</v>
      </c>
      <c r="CN69" s="100">
        <v>0</v>
      </c>
      <c r="CO69" s="99">
        <f t="shared" si="152"/>
        <v>0</v>
      </c>
      <c r="CP69" s="99">
        <f t="shared" si="129"/>
        <v>0</v>
      </c>
      <c r="CQ69" s="101">
        <f t="shared" si="130"/>
        <v>0</v>
      </c>
      <c r="CR69" s="100">
        <v>0</v>
      </c>
      <c r="CS69" s="99">
        <f t="shared" si="153"/>
        <v>0</v>
      </c>
      <c r="CT69" s="99">
        <f t="shared" si="132"/>
        <v>0</v>
      </c>
      <c r="CU69" s="101">
        <f t="shared" si="133"/>
        <v>0</v>
      </c>
      <c r="CV69" s="100">
        <v>0</v>
      </c>
      <c r="CW69" s="99">
        <f t="shared" si="154"/>
        <v>0</v>
      </c>
      <c r="CX69" s="99">
        <f t="shared" si="135"/>
        <v>0</v>
      </c>
      <c r="CY69" s="101">
        <f t="shared" si="136"/>
        <v>0</v>
      </c>
      <c r="CZ69" s="100">
        <v>0</v>
      </c>
      <c r="DA69" s="99">
        <f t="shared" si="155"/>
        <v>0</v>
      </c>
      <c r="DB69" s="99">
        <f t="shared" si="138"/>
        <v>0</v>
      </c>
      <c r="DC69" s="101">
        <f t="shared" si="139"/>
        <v>0</v>
      </c>
      <c r="DD69" s="100">
        <v>0</v>
      </c>
      <c r="DE69" s="99">
        <f t="shared" si="140"/>
        <v>0</v>
      </c>
      <c r="DF69" s="99">
        <f t="shared" si="141"/>
        <v>0</v>
      </c>
      <c r="DG69" s="101">
        <f t="shared" si="142"/>
        <v>0</v>
      </c>
      <c r="DH69" s="100">
        <v>0</v>
      </c>
      <c r="DI69" s="99">
        <f t="shared" si="143"/>
        <v>0</v>
      </c>
      <c r="DJ69" s="99">
        <f t="shared" si="144"/>
        <v>0</v>
      </c>
      <c r="DK69" s="101">
        <f t="shared" si="145"/>
        <v>0</v>
      </c>
      <c r="DM69" s="239">
        <f t="shared" si="146"/>
        <v>0</v>
      </c>
      <c r="DN69" s="240">
        <f t="shared" si="147"/>
        <v>0</v>
      </c>
      <c r="DO69" s="106">
        <f t="shared" si="148"/>
        <v>0</v>
      </c>
    </row>
    <row r="70" spans="1:119" x14ac:dyDescent="0.25">
      <c r="A70" s="75"/>
      <c r="B70" s="76"/>
      <c r="C70" s="76"/>
      <c r="D70" s="75"/>
      <c r="E70" s="75"/>
      <c r="F70" s="131">
        <f t="shared" si="149"/>
        <v>0</v>
      </c>
      <c r="G70" s="118">
        <f t="shared" si="150"/>
        <v>0</v>
      </c>
      <c r="H70" s="97">
        <v>0</v>
      </c>
      <c r="I70" s="99">
        <f t="shared" si="156"/>
        <v>0</v>
      </c>
      <c r="J70" s="99">
        <f t="shared" si="157"/>
        <v>0</v>
      </c>
      <c r="K70" s="119">
        <f t="shared" si="158"/>
        <v>0</v>
      </c>
      <c r="L70" s="98">
        <v>0</v>
      </c>
      <c r="M70" s="99">
        <f t="shared" si="159"/>
        <v>0</v>
      </c>
      <c r="N70" s="99">
        <f t="shared" si="160"/>
        <v>0</v>
      </c>
      <c r="O70" s="99">
        <f t="shared" si="161"/>
        <v>0</v>
      </c>
      <c r="P70" s="100">
        <v>0</v>
      </c>
      <c r="Q70" s="99">
        <f t="shared" si="162"/>
        <v>0</v>
      </c>
      <c r="R70" s="99">
        <f t="shared" si="163"/>
        <v>0</v>
      </c>
      <c r="S70" s="99">
        <f t="shared" si="164"/>
        <v>0</v>
      </c>
      <c r="T70" s="100">
        <v>0</v>
      </c>
      <c r="U70" s="99">
        <f t="shared" si="165"/>
        <v>0</v>
      </c>
      <c r="V70" s="99">
        <f t="shared" si="166"/>
        <v>0</v>
      </c>
      <c r="W70" s="99">
        <f t="shared" si="167"/>
        <v>0</v>
      </c>
      <c r="X70" s="100">
        <v>0</v>
      </c>
      <c r="Y70" s="99">
        <f t="shared" si="168"/>
        <v>0</v>
      </c>
      <c r="Z70" s="99">
        <f t="shared" si="169"/>
        <v>0</v>
      </c>
      <c r="AA70" s="99">
        <f t="shared" si="170"/>
        <v>0</v>
      </c>
      <c r="AB70" s="100">
        <v>0</v>
      </c>
      <c r="AC70" s="99">
        <f t="shared" si="171"/>
        <v>0</v>
      </c>
      <c r="AD70" s="99">
        <f t="shared" si="172"/>
        <v>0</v>
      </c>
      <c r="AE70" s="99">
        <f t="shared" si="173"/>
        <v>0</v>
      </c>
      <c r="AF70" s="100">
        <v>0</v>
      </c>
      <c r="AG70" s="99">
        <f t="shared" si="174"/>
        <v>0</v>
      </c>
      <c r="AH70" s="99">
        <f t="shared" si="175"/>
        <v>0</v>
      </c>
      <c r="AI70" s="101">
        <f t="shared" si="176"/>
        <v>0</v>
      </c>
      <c r="AJ70" s="100">
        <v>0</v>
      </c>
      <c r="AK70" s="99">
        <f t="shared" si="177"/>
        <v>0</v>
      </c>
      <c r="AL70" s="99">
        <f t="shared" si="178"/>
        <v>0</v>
      </c>
      <c r="AM70" s="101">
        <f t="shared" si="179"/>
        <v>0</v>
      </c>
      <c r="AN70" s="100">
        <v>0</v>
      </c>
      <c r="AO70" s="99">
        <f t="shared" si="180"/>
        <v>0</v>
      </c>
      <c r="AP70" s="99">
        <f t="shared" si="181"/>
        <v>0</v>
      </c>
      <c r="AQ70" s="101">
        <f t="shared" si="182"/>
        <v>0</v>
      </c>
      <c r="AR70" s="100">
        <v>0</v>
      </c>
      <c r="AS70" s="99">
        <f t="shared" si="183"/>
        <v>0</v>
      </c>
      <c r="AT70" s="99">
        <f t="shared" si="184"/>
        <v>0</v>
      </c>
      <c r="AU70" s="101">
        <f t="shared" si="185"/>
        <v>0</v>
      </c>
      <c r="AV70" s="100">
        <v>0</v>
      </c>
      <c r="AW70" s="99">
        <f t="shared" si="186"/>
        <v>0</v>
      </c>
      <c r="AX70" s="99">
        <f t="shared" si="187"/>
        <v>0</v>
      </c>
      <c r="AY70" s="101">
        <f t="shared" si="188"/>
        <v>0</v>
      </c>
      <c r="AZ70" s="100">
        <v>0</v>
      </c>
      <c r="BA70" s="99">
        <f t="shared" si="189"/>
        <v>0</v>
      </c>
      <c r="BB70" s="99">
        <f t="shared" si="190"/>
        <v>0</v>
      </c>
      <c r="BC70" s="101">
        <f t="shared" si="191"/>
        <v>0</v>
      </c>
      <c r="BD70" s="100">
        <v>0</v>
      </c>
      <c r="BE70" s="99">
        <f t="shared" si="192"/>
        <v>0</v>
      </c>
      <c r="BF70" s="99">
        <f t="shared" si="193"/>
        <v>0</v>
      </c>
      <c r="BG70" s="101">
        <f t="shared" si="194"/>
        <v>0</v>
      </c>
      <c r="BH70" s="100">
        <v>0</v>
      </c>
      <c r="BI70" s="99">
        <f t="shared" si="195"/>
        <v>0</v>
      </c>
      <c r="BJ70" s="99">
        <f t="shared" si="196"/>
        <v>0</v>
      </c>
      <c r="BK70" s="101">
        <f t="shared" si="197"/>
        <v>0</v>
      </c>
      <c r="BL70" s="100">
        <v>0</v>
      </c>
      <c r="BM70" s="99">
        <f t="shared" si="198"/>
        <v>0</v>
      </c>
      <c r="BN70" s="99">
        <f t="shared" si="199"/>
        <v>0</v>
      </c>
      <c r="BO70" s="101">
        <f t="shared" si="200"/>
        <v>0</v>
      </c>
      <c r="BP70" s="100">
        <v>0</v>
      </c>
      <c r="BQ70" s="99">
        <f t="shared" si="201"/>
        <v>0</v>
      </c>
      <c r="BR70" s="99">
        <f t="shared" si="202"/>
        <v>0</v>
      </c>
      <c r="BS70" s="101">
        <f t="shared" si="203"/>
        <v>0</v>
      </c>
      <c r="BT70" s="100">
        <v>0</v>
      </c>
      <c r="BU70" s="99">
        <f t="shared" si="204"/>
        <v>0</v>
      </c>
      <c r="BV70" s="99">
        <f t="shared" si="205"/>
        <v>0</v>
      </c>
      <c r="BW70" s="101">
        <f t="shared" si="206"/>
        <v>0</v>
      </c>
      <c r="BX70" s="100">
        <v>0</v>
      </c>
      <c r="BY70" s="99">
        <f t="shared" si="207"/>
        <v>0</v>
      </c>
      <c r="BZ70" s="99">
        <f t="shared" si="208"/>
        <v>0</v>
      </c>
      <c r="CA70" s="101">
        <f t="shared" si="209"/>
        <v>0</v>
      </c>
      <c r="CB70" s="100">
        <v>0</v>
      </c>
      <c r="CC70" s="99">
        <f t="shared" si="210"/>
        <v>0</v>
      </c>
      <c r="CD70" s="99">
        <f t="shared" si="211"/>
        <v>0</v>
      </c>
      <c r="CE70" s="101">
        <f t="shared" si="212"/>
        <v>0</v>
      </c>
      <c r="CF70" s="100">
        <v>0</v>
      </c>
      <c r="CG70" s="99">
        <f t="shared" si="213"/>
        <v>0</v>
      </c>
      <c r="CH70" s="99">
        <f t="shared" si="214"/>
        <v>0</v>
      </c>
      <c r="CI70" s="101">
        <f t="shared" si="215"/>
        <v>0</v>
      </c>
      <c r="CJ70" s="100">
        <v>0</v>
      </c>
      <c r="CK70" s="99">
        <f t="shared" si="151"/>
        <v>0</v>
      </c>
      <c r="CL70" s="99">
        <f t="shared" si="126"/>
        <v>0</v>
      </c>
      <c r="CM70" s="101">
        <f t="shared" si="127"/>
        <v>0</v>
      </c>
      <c r="CN70" s="100">
        <v>0</v>
      </c>
      <c r="CO70" s="99">
        <f t="shared" si="152"/>
        <v>0</v>
      </c>
      <c r="CP70" s="99">
        <f t="shared" si="129"/>
        <v>0</v>
      </c>
      <c r="CQ70" s="101">
        <f t="shared" si="130"/>
        <v>0</v>
      </c>
      <c r="CR70" s="100">
        <v>0</v>
      </c>
      <c r="CS70" s="99">
        <f t="shared" si="153"/>
        <v>0</v>
      </c>
      <c r="CT70" s="99">
        <f t="shared" si="132"/>
        <v>0</v>
      </c>
      <c r="CU70" s="101">
        <f t="shared" si="133"/>
        <v>0</v>
      </c>
      <c r="CV70" s="100">
        <v>0</v>
      </c>
      <c r="CW70" s="99">
        <f t="shared" si="154"/>
        <v>0</v>
      </c>
      <c r="CX70" s="99">
        <f t="shared" si="135"/>
        <v>0</v>
      </c>
      <c r="CY70" s="101">
        <f t="shared" si="136"/>
        <v>0</v>
      </c>
      <c r="CZ70" s="100">
        <v>0</v>
      </c>
      <c r="DA70" s="99">
        <f t="shared" si="155"/>
        <v>0</v>
      </c>
      <c r="DB70" s="99">
        <f t="shared" si="138"/>
        <v>0</v>
      </c>
      <c r="DC70" s="101">
        <f t="shared" si="139"/>
        <v>0</v>
      </c>
      <c r="DD70" s="100">
        <v>0</v>
      </c>
      <c r="DE70" s="99">
        <f t="shared" si="140"/>
        <v>0</v>
      </c>
      <c r="DF70" s="99">
        <f t="shared" si="141"/>
        <v>0</v>
      </c>
      <c r="DG70" s="101">
        <f t="shared" si="142"/>
        <v>0</v>
      </c>
      <c r="DH70" s="100">
        <v>0</v>
      </c>
      <c r="DI70" s="99">
        <f t="shared" si="143"/>
        <v>0</v>
      </c>
      <c r="DJ70" s="99">
        <f t="shared" si="144"/>
        <v>0</v>
      </c>
      <c r="DK70" s="101">
        <f t="shared" si="145"/>
        <v>0</v>
      </c>
      <c r="DM70" s="239">
        <f t="shared" si="146"/>
        <v>0</v>
      </c>
      <c r="DN70" s="240">
        <f t="shared" si="147"/>
        <v>0</v>
      </c>
      <c r="DO70" s="106">
        <f t="shared" si="148"/>
        <v>0</v>
      </c>
    </row>
    <row r="71" spans="1:119" ht="14.1" customHeight="1" x14ac:dyDescent="0.25">
      <c r="A71" s="75"/>
      <c r="B71" s="76"/>
      <c r="C71" s="76"/>
      <c r="D71" s="75"/>
      <c r="E71" s="75"/>
      <c r="F71" s="131">
        <f t="shared" si="149"/>
        <v>0</v>
      </c>
      <c r="G71" s="118">
        <f t="shared" si="150"/>
        <v>0</v>
      </c>
      <c r="H71" s="97">
        <v>0</v>
      </c>
      <c r="I71" s="99">
        <f t="shared" si="156"/>
        <v>0</v>
      </c>
      <c r="J71" s="99">
        <f t="shared" si="157"/>
        <v>0</v>
      </c>
      <c r="K71" s="119">
        <f t="shared" si="158"/>
        <v>0</v>
      </c>
      <c r="L71" s="98">
        <v>0</v>
      </c>
      <c r="M71" s="99">
        <f t="shared" si="159"/>
        <v>0</v>
      </c>
      <c r="N71" s="99">
        <f t="shared" si="160"/>
        <v>0</v>
      </c>
      <c r="O71" s="99">
        <f t="shared" si="161"/>
        <v>0</v>
      </c>
      <c r="P71" s="100">
        <v>0</v>
      </c>
      <c r="Q71" s="99">
        <f t="shared" si="162"/>
        <v>0</v>
      </c>
      <c r="R71" s="99">
        <f t="shared" si="163"/>
        <v>0</v>
      </c>
      <c r="S71" s="99">
        <f t="shared" si="164"/>
        <v>0</v>
      </c>
      <c r="T71" s="100">
        <v>0</v>
      </c>
      <c r="U71" s="99">
        <f t="shared" si="165"/>
        <v>0</v>
      </c>
      <c r="V71" s="99">
        <f t="shared" si="166"/>
        <v>0</v>
      </c>
      <c r="W71" s="99">
        <f t="shared" si="167"/>
        <v>0</v>
      </c>
      <c r="X71" s="100">
        <v>0</v>
      </c>
      <c r="Y71" s="99">
        <f t="shared" si="168"/>
        <v>0</v>
      </c>
      <c r="Z71" s="99">
        <f t="shared" si="169"/>
        <v>0</v>
      </c>
      <c r="AA71" s="99">
        <f t="shared" si="170"/>
        <v>0</v>
      </c>
      <c r="AB71" s="100">
        <v>0</v>
      </c>
      <c r="AC71" s="99">
        <f t="shared" si="171"/>
        <v>0</v>
      </c>
      <c r="AD71" s="99">
        <f t="shared" si="172"/>
        <v>0</v>
      </c>
      <c r="AE71" s="99">
        <f t="shared" si="173"/>
        <v>0</v>
      </c>
      <c r="AF71" s="100">
        <v>0</v>
      </c>
      <c r="AG71" s="99">
        <f t="shared" si="174"/>
        <v>0</v>
      </c>
      <c r="AH71" s="99">
        <f t="shared" si="175"/>
        <v>0</v>
      </c>
      <c r="AI71" s="101">
        <f t="shared" si="176"/>
        <v>0</v>
      </c>
      <c r="AJ71" s="100">
        <v>0</v>
      </c>
      <c r="AK71" s="99">
        <f t="shared" si="177"/>
        <v>0</v>
      </c>
      <c r="AL71" s="99">
        <f t="shared" si="178"/>
        <v>0</v>
      </c>
      <c r="AM71" s="101">
        <f t="shared" si="179"/>
        <v>0</v>
      </c>
      <c r="AN71" s="100">
        <v>0</v>
      </c>
      <c r="AO71" s="99">
        <f t="shared" si="180"/>
        <v>0</v>
      </c>
      <c r="AP71" s="99">
        <f t="shared" si="181"/>
        <v>0</v>
      </c>
      <c r="AQ71" s="101">
        <f t="shared" si="182"/>
        <v>0</v>
      </c>
      <c r="AR71" s="100">
        <v>0</v>
      </c>
      <c r="AS71" s="99">
        <f t="shared" si="183"/>
        <v>0</v>
      </c>
      <c r="AT71" s="99">
        <f t="shared" si="184"/>
        <v>0</v>
      </c>
      <c r="AU71" s="101">
        <f t="shared" si="185"/>
        <v>0</v>
      </c>
      <c r="AV71" s="100">
        <v>0</v>
      </c>
      <c r="AW71" s="99">
        <f t="shared" si="186"/>
        <v>0</v>
      </c>
      <c r="AX71" s="99">
        <f t="shared" si="187"/>
        <v>0</v>
      </c>
      <c r="AY71" s="101">
        <f t="shared" si="188"/>
        <v>0</v>
      </c>
      <c r="AZ71" s="100">
        <v>0</v>
      </c>
      <c r="BA71" s="99">
        <f t="shared" si="189"/>
        <v>0</v>
      </c>
      <c r="BB71" s="99">
        <f t="shared" si="190"/>
        <v>0</v>
      </c>
      <c r="BC71" s="101">
        <f t="shared" si="191"/>
        <v>0</v>
      </c>
      <c r="BD71" s="100">
        <v>0</v>
      </c>
      <c r="BE71" s="99">
        <f t="shared" si="192"/>
        <v>0</v>
      </c>
      <c r="BF71" s="99">
        <f t="shared" si="193"/>
        <v>0</v>
      </c>
      <c r="BG71" s="101">
        <f t="shared" si="194"/>
        <v>0</v>
      </c>
      <c r="BH71" s="100">
        <v>0</v>
      </c>
      <c r="BI71" s="99">
        <f t="shared" si="195"/>
        <v>0</v>
      </c>
      <c r="BJ71" s="99">
        <f t="shared" si="196"/>
        <v>0</v>
      </c>
      <c r="BK71" s="101">
        <f t="shared" si="197"/>
        <v>0</v>
      </c>
      <c r="BL71" s="100">
        <v>0</v>
      </c>
      <c r="BM71" s="99">
        <f t="shared" si="198"/>
        <v>0</v>
      </c>
      <c r="BN71" s="99">
        <f t="shared" si="199"/>
        <v>0</v>
      </c>
      <c r="BO71" s="101">
        <f t="shared" si="200"/>
        <v>0</v>
      </c>
      <c r="BP71" s="100">
        <v>0</v>
      </c>
      <c r="BQ71" s="99">
        <f t="shared" si="201"/>
        <v>0</v>
      </c>
      <c r="BR71" s="99">
        <f t="shared" si="202"/>
        <v>0</v>
      </c>
      <c r="BS71" s="101">
        <f t="shared" si="203"/>
        <v>0</v>
      </c>
      <c r="BT71" s="100">
        <v>0</v>
      </c>
      <c r="BU71" s="99">
        <f t="shared" si="204"/>
        <v>0</v>
      </c>
      <c r="BV71" s="99">
        <f t="shared" si="205"/>
        <v>0</v>
      </c>
      <c r="BW71" s="101">
        <f t="shared" si="206"/>
        <v>0</v>
      </c>
      <c r="BX71" s="100">
        <v>0</v>
      </c>
      <c r="BY71" s="99">
        <f t="shared" si="207"/>
        <v>0</v>
      </c>
      <c r="BZ71" s="99">
        <f t="shared" si="208"/>
        <v>0</v>
      </c>
      <c r="CA71" s="101">
        <f t="shared" si="209"/>
        <v>0</v>
      </c>
      <c r="CB71" s="100">
        <v>0</v>
      </c>
      <c r="CC71" s="99">
        <f t="shared" si="210"/>
        <v>0</v>
      </c>
      <c r="CD71" s="99">
        <f t="shared" si="211"/>
        <v>0</v>
      </c>
      <c r="CE71" s="101">
        <f t="shared" si="212"/>
        <v>0</v>
      </c>
      <c r="CF71" s="100">
        <v>0</v>
      </c>
      <c r="CG71" s="99">
        <f t="shared" si="213"/>
        <v>0</v>
      </c>
      <c r="CH71" s="99">
        <f t="shared" si="214"/>
        <v>0</v>
      </c>
      <c r="CI71" s="101">
        <f t="shared" si="215"/>
        <v>0</v>
      </c>
      <c r="CJ71" s="100">
        <v>0</v>
      </c>
      <c r="CK71" s="99">
        <f t="shared" si="151"/>
        <v>0</v>
      </c>
      <c r="CL71" s="99">
        <f t="shared" si="126"/>
        <v>0</v>
      </c>
      <c r="CM71" s="101">
        <f t="shared" si="127"/>
        <v>0</v>
      </c>
      <c r="CN71" s="100">
        <v>0</v>
      </c>
      <c r="CO71" s="99">
        <f t="shared" si="152"/>
        <v>0</v>
      </c>
      <c r="CP71" s="99">
        <f t="shared" si="129"/>
        <v>0</v>
      </c>
      <c r="CQ71" s="101">
        <f t="shared" si="130"/>
        <v>0</v>
      </c>
      <c r="CR71" s="100">
        <v>0</v>
      </c>
      <c r="CS71" s="99">
        <f t="shared" si="153"/>
        <v>0</v>
      </c>
      <c r="CT71" s="99">
        <f t="shared" si="132"/>
        <v>0</v>
      </c>
      <c r="CU71" s="101">
        <f t="shared" si="133"/>
        <v>0</v>
      </c>
      <c r="CV71" s="100">
        <v>0</v>
      </c>
      <c r="CW71" s="99">
        <f t="shared" si="154"/>
        <v>0</v>
      </c>
      <c r="CX71" s="99">
        <f t="shared" si="135"/>
        <v>0</v>
      </c>
      <c r="CY71" s="101">
        <f t="shared" si="136"/>
        <v>0</v>
      </c>
      <c r="CZ71" s="100">
        <v>0</v>
      </c>
      <c r="DA71" s="99">
        <f t="shared" si="155"/>
        <v>0</v>
      </c>
      <c r="DB71" s="99">
        <f t="shared" si="138"/>
        <v>0</v>
      </c>
      <c r="DC71" s="101">
        <f t="shared" si="139"/>
        <v>0</v>
      </c>
      <c r="DD71" s="100">
        <v>0</v>
      </c>
      <c r="DE71" s="99">
        <f t="shared" si="140"/>
        <v>0</v>
      </c>
      <c r="DF71" s="99">
        <f t="shared" si="141"/>
        <v>0</v>
      </c>
      <c r="DG71" s="101">
        <f t="shared" si="142"/>
        <v>0</v>
      </c>
      <c r="DH71" s="100">
        <v>0</v>
      </c>
      <c r="DI71" s="99">
        <f t="shared" si="143"/>
        <v>0</v>
      </c>
      <c r="DJ71" s="99">
        <f t="shared" si="144"/>
        <v>0</v>
      </c>
      <c r="DK71" s="101">
        <f t="shared" si="145"/>
        <v>0</v>
      </c>
      <c r="DM71" s="239">
        <f t="shared" si="146"/>
        <v>0</v>
      </c>
      <c r="DN71" s="240">
        <f t="shared" si="147"/>
        <v>0</v>
      </c>
      <c r="DO71" s="106">
        <f t="shared" si="148"/>
        <v>0</v>
      </c>
    </row>
    <row r="72" spans="1:119" ht="14.1" customHeight="1" x14ac:dyDescent="0.25">
      <c r="A72" s="75"/>
      <c r="B72" s="76"/>
      <c r="C72" s="76"/>
      <c r="D72" s="75"/>
      <c r="E72" s="75"/>
      <c r="F72" s="131">
        <f t="shared" si="149"/>
        <v>0</v>
      </c>
      <c r="G72" s="118">
        <f t="shared" si="150"/>
        <v>0</v>
      </c>
      <c r="H72" s="97">
        <v>0</v>
      </c>
      <c r="I72" s="99">
        <f t="shared" si="156"/>
        <v>0</v>
      </c>
      <c r="J72" s="99">
        <f t="shared" si="157"/>
        <v>0</v>
      </c>
      <c r="K72" s="119">
        <f t="shared" si="158"/>
        <v>0</v>
      </c>
      <c r="L72" s="98">
        <v>0</v>
      </c>
      <c r="M72" s="99">
        <f t="shared" si="159"/>
        <v>0</v>
      </c>
      <c r="N72" s="99">
        <f t="shared" si="160"/>
        <v>0</v>
      </c>
      <c r="O72" s="99">
        <f t="shared" si="161"/>
        <v>0</v>
      </c>
      <c r="P72" s="100">
        <v>0</v>
      </c>
      <c r="Q72" s="99">
        <f t="shared" si="162"/>
        <v>0</v>
      </c>
      <c r="R72" s="99">
        <f t="shared" si="163"/>
        <v>0</v>
      </c>
      <c r="S72" s="99">
        <f t="shared" si="164"/>
        <v>0</v>
      </c>
      <c r="T72" s="100">
        <v>0</v>
      </c>
      <c r="U72" s="99">
        <f t="shared" si="165"/>
        <v>0</v>
      </c>
      <c r="V72" s="99">
        <f t="shared" si="166"/>
        <v>0</v>
      </c>
      <c r="W72" s="99">
        <f t="shared" si="167"/>
        <v>0</v>
      </c>
      <c r="X72" s="100">
        <v>0</v>
      </c>
      <c r="Y72" s="99">
        <f t="shared" si="168"/>
        <v>0</v>
      </c>
      <c r="Z72" s="99">
        <f t="shared" si="169"/>
        <v>0</v>
      </c>
      <c r="AA72" s="99">
        <f t="shared" si="170"/>
        <v>0</v>
      </c>
      <c r="AB72" s="100">
        <v>0</v>
      </c>
      <c r="AC72" s="99">
        <f t="shared" si="171"/>
        <v>0</v>
      </c>
      <c r="AD72" s="99">
        <f t="shared" si="172"/>
        <v>0</v>
      </c>
      <c r="AE72" s="99">
        <f t="shared" si="173"/>
        <v>0</v>
      </c>
      <c r="AF72" s="100">
        <v>0</v>
      </c>
      <c r="AG72" s="99">
        <f t="shared" si="174"/>
        <v>0</v>
      </c>
      <c r="AH72" s="99">
        <f t="shared" si="175"/>
        <v>0</v>
      </c>
      <c r="AI72" s="101">
        <f t="shared" si="176"/>
        <v>0</v>
      </c>
      <c r="AJ72" s="100">
        <v>0</v>
      </c>
      <c r="AK72" s="99">
        <f t="shared" si="177"/>
        <v>0</v>
      </c>
      <c r="AL72" s="99">
        <f t="shared" si="178"/>
        <v>0</v>
      </c>
      <c r="AM72" s="101">
        <f t="shared" si="179"/>
        <v>0</v>
      </c>
      <c r="AN72" s="100">
        <v>0</v>
      </c>
      <c r="AO72" s="99">
        <f t="shared" si="180"/>
        <v>0</v>
      </c>
      <c r="AP72" s="99">
        <f t="shared" si="181"/>
        <v>0</v>
      </c>
      <c r="AQ72" s="101">
        <f t="shared" si="182"/>
        <v>0</v>
      </c>
      <c r="AR72" s="100">
        <v>0</v>
      </c>
      <c r="AS72" s="99">
        <f t="shared" si="183"/>
        <v>0</v>
      </c>
      <c r="AT72" s="99">
        <f t="shared" si="184"/>
        <v>0</v>
      </c>
      <c r="AU72" s="101">
        <f t="shared" si="185"/>
        <v>0</v>
      </c>
      <c r="AV72" s="100">
        <v>0</v>
      </c>
      <c r="AW72" s="99">
        <f t="shared" si="186"/>
        <v>0</v>
      </c>
      <c r="AX72" s="99">
        <f t="shared" si="187"/>
        <v>0</v>
      </c>
      <c r="AY72" s="101">
        <f t="shared" si="188"/>
        <v>0</v>
      </c>
      <c r="AZ72" s="100">
        <v>0</v>
      </c>
      <c r="BA72" s="99">
        <f t="shared" si="189"/>
        <v>0</v>
      </c>
      <c r="BB72" s="99">
        <f t="shared" si="190"/>
        <v>0</v>
      </c>
      <c r="BC72" s="101">
        <f t="shared" si="191"/>
        <v>0</v>
      </c>
      <c r="BD72" s="100">
        <v>0</v>
      </c>
      <c r="BE72" s="99">
        <f t="shared" si="192"/>
        <v>0</v>
      </c>
      <c r="BF72" s="99">
        <f t="shared" si="193"/>
        <v>0</v>
      </c>
      <c r="BG72" s="101">
        <f t="shared" si="194"/>
        <v>0</v>
      </c>
      <c r="BH72" s="100">
        <v>0</v>
      </c>
      <c r="BI72" s="99">
        <f t="shared" si="195"/>
        <v>0</v>
      </c>
      <c r="BJ72" s="99">
        <f t="shared" si="196"/>
        <v>0</v>
      </c>
      <c r="BK72" s="101">
        <f t="shared" si="197"/>
        <v>0</v>
      </c>
      <c r="BL72" s="100">
        <v>0</v>
      </c>
      <c r="BM72" s="99">
        <f t="shared" si="198"/>
        <v>0</v>
      </c>
      <c r="BN72" s="99">
        <f t="shared" si="199"/>
        <v>0</v>
      </c>
      <c r="BO72" s="101">
        <f t="shared" si="200"/>
        <v>0</v>
      </c>
      <c r="BP72" s="100">
        <v>0</v>
      </c>
      <c r="BQ72" s="99">
        <f t="shared" si="201"/>
        <v>0</v>
      </c>
      <c r="BR72" s="99">
        <f t="shared" si="202"/>
        <v>0</v>
      </c>
      <c r="BS72" s="101">
        <f t="shared" si="203"/>
        <v>0</v>
      </c>
      <c r="BT72" s="100">
        <v>0</v>
      </c>
      <c r="BU72" s="99">
        <f t="shared" si="204"/>
        <v>0</v>
      </c>
      <c r="BV72" s="99">
        <f t="shared" si="205"/>
        <v>0</v>
      </c>
      <c r="BW72" s="101">
        <f t="shared" si="206"/>
        <v>0</v>
      </c>
      <c r="BX72" s="100">
        <v>0</v>
      </c>
      <c r="BY72" s="99">
        <f t="shared" si="207"/>
        <v>0</v>
      </c>
      <c r="BZ72" s="99">
        <f t="shared" si="208"/>
        <v>0</v>
      </c>
      <c r="CA72" s="101">
        <f t="shared" si="209"/>
        <v>0</v>
      </c>
      <c r="CB72" s="100">
        <v>0</v>
      </c>
      <c r="CC72" s="99">
        <f t="shared" si="210"/>
        <v>0</v>
      </c>
      <c r="CD72" s="99">
        <f t="shared" si="211"/>
        <v>0</v>
      </c>
      <c r="CE72" s="101">
        <f t="shared" si="212"/>
        <v>0</v>
      </c>
      <c r="CF72" s="100">
        <v>0</v>
      </c>
      <c r="CG72" s="99">
        <f t="shared" si="213"/>
        <v>0</v>
      </c>
      <c r="CH72" s="99">
        <f t="shared" si="214"/>
        <v>0</v>
      </c>
      <c r="CI72" s="101">
        <f t="shared" si="215"/>
        <v>0</v>
      </c>
      <c r="CJ72" s="100">
        <v>0</v>
      </c>
      <c r="CK72" s="99">
        <f t="shared" si="151"/>
        <v>0</v>
      </c>
      <c r="CL72" s="99">
        <f t="shared" si="126"/>
        <v>0</v>
      </c>
      <c r="CM72" s="101">
        <f t="shared" si="127"/>
        <v>0</v>
      </c>
      <c r="CN72" s="100">
        <v>0</v>
      </c>
      <c r="CO72" s="99">
        <f t="shared" si="152"/>
        <v>0</v>
      </c>
      <c r="CP72" s="99">
        <f t="shared" si="129"/>
        <v>0</v>
      </c>
      <c r="CQ72" s="101">
        <f t="shared" si="130"/>
        <v>0</v>
      </c>
      <c r="CR72" s="100">
        <v>0</v>
      </c>
      <c r="CS72" s="99">
        <f t="shared" si="153"/>
        <v>0</v>
      </c>
      <c r="CT72" s="99">
        <f t="shared" si="132"/>
        <v>0</v>
      </c>
      <c r="CU72" s="101">
        <f t="shared" si="133"/>
        <v>0</v>
      </c>
      <c r="CV72" s="100">
        <v>0</v>
      </c>
      <c r="CW72" s="99">
        <f t="shared" si="154"/>
        <v>0</v>
      </c>
      <c r="CX72" s="99">
        <f t="shared" si="135"/>
        <v>0</v>
      </c>
      <c r="CY72" s="101">
        <f t="shared" si="136"/>
        <v>0</v>
      </c>
      <c r="CZ72" s="100">
        <v>0</v>
      </c>
      <c r="DA72" s="99">
        <f t="shared" si="155"/>
        <v>0</v>
      </c>
      <c r="DB72" s="99">
        <f t="shared" si="138"/>
        <v>0</v>
      </c>
      <c r="DC72" s="101">
        <f t="shared" si="139"/>
        <v>0</v>
      </c>
      <c r="DD72" s="100">
        <v>0</v>
      </c>
      <c r="DE72" s="99">
        <f t="shared" si="140"/>
        <v>0</v>
      </c>
      <c r="DF72" s="99">
        <f t="shared" si="141"/>
        <v>0</v>
      </c>
      <c r="DG72" s="101">
        <f t="shared" si="142"/>
        <v>0</v>
      </c>
      <c r="DH72" s="100">
        <v>0</v>
      </c>
      <c r="DI72" s="99">
        <f t="shared" si="143"/>
        <v>0</v>
      </c>
      <c r="DJ72" s="99">
        <f t="shared" si="144"/>
        <v>0</v>
      </c>
      <c r="DK72" s="101">
        <f t="shared" si="145"/>
        <v>0</v>
      </c>
      <c r="DM72" s="239">
        <f t="shared" si="146"/>
        <v>0</v>
      </c>
      <c r="DN72" s="240">
        <f t="shared" si="147"/>
        <v>0</v>
      </c>
      <c r="DO72" s="106">
        <f t="shared" si="148"/>
        <v>0</v>
      </c>
    </row>
    <row r="73" spans="1:119" ht="14.1" customHeight="1" x14ac:dyDescent="0.25">
      <c r="A73" s="75"/>
      <c r="B73" s="76"/>
      <c r="C73" s="76"/>
      <c r="D73" s="75"/>
      <c r="E73" s="75"/>
      <c r="F73" s="131">
        <f t="shared" si="149"/>
        <v>0</v>
      </c>
      <c r="G73" s="118">
        <f t="shared" si="150"/>
        <v>0</v>
      </c>
      <c r="H73" s="97">
        <v>0</v>
      </c>
      <c r="I73" s="99">
        <f t="shared" si="156"/>
        <v>0</v>
      </c>
      <c r="J73" s="99">
        <f t="shared" si="157"/>
        <v>0</v>
      </c>
      <c r="K73" s="119">
        <f t="shared" si="158"/>
        <v>0</v>
      </c>
      <c r="L73" s="98">
        <v>0</v>
      </c>
      <c r="M73" s="99">
        <f t="shared" si="159"/>
        <v>0</v>
      </c>
      <c r="N73" s="99">
        <f t="shared" si="160"/>
        <v>0</v>
      </c>
      <c r="O73" s="99">
        <f t="shared" si="161"/>
        <v>0</v>
      </c>
      <c r="P73" s="100">
        <v>0</v>
      </c>
      <c r="Q73" s="99">
        <f t="shared" si="162"/>
        <v>0</v>
      </c>
      <c r="R73" s="99">
        <f t="shared" si="163"/>
        <v>0</v>
      </c>
      <c r="S73" s="99">
        <f t="shared" si="164"/>
        <v>0</v>
      </c>
      <c r="T73" s="100">
        <v>0</v>
      </c>
      <c r="U73" s="99">
        <f t="shared" si="165"/>
        <v>0</v>
      </c>
      <c r="V73" s="99">
        <f t="shared" si="166"/>
        <v>0</v>
      </c>
      <c r="W73" s="99">
        <f t="shared" si="167"/>
        <v>0</v>
      </c>
      <c r="X73" s="100">
        <v>0</v>
      </c>
      <c r="Y73" s="99">
        <f t="shared" si="168"/>
        <v>0</v>
      </c>
      <c r="Z73" s="99">
        <f t="shared" si="169"/>
        <v>0</v>
      </c>
      <c r="AA73" s="99">
        <f t="shared" si="170"/>
        <v>0</v>
      </c>
      <c r="AB73" s="100">
        <v>0</v>
      </c>
      <c r="AC73" s="99">
        <f t="shared" si="171"/>
        <v>0</v>
      </c>
      <c r="AD73" s="99">
        <f t="shared" si="172"/>
        <v>0</v>
      </c>
      <c r="AE73" s="99">
        <f t="shared" si="173"/>
        <v>0</v>
      </c>
      <c r="AF73" s="100">
        <v>0</v>
      </c>
      <c r="AG73" s="99">
        <f t="shared" si="174"/>
        <v>0</v>
      </c>
      <c r="AH73" s="99">
        <f t="shared" si="175"/>
        <v>0</v>
      </c>
      <c r="AI73" s="101">
        <f t="shared" si="176"/>
        <v>0</v>
      </c>
      <c r="AJ73" s="100">
        <v>0</v>
      </c>
      <c r="AK73" s="99">
        <f t="shared" si="177"/>
        <v>0</v>
      </c>
      <c r="AL73" s="99">
        <f t="shared" si="178"/>
        <v>0</v>
      </c>
      <c r="AM73" s="101">
        <f t="shared" si="179"/>
        <v>0</v>
      </c>
      <c r="AN73" s="100">
        <v>0</v>
      </c>
      <c r="AO73" s="99">
        <f t="shared" si="180"/>
        <v>0</v>
      </c>
      <c r="AP73" s="99">
        <f t="shared" si="181"/>
        <v>0</v>
      </c>
      <c r="AQ73" s="101">
        <f t="shared" si="182"/>
        <v>0</v>
      </c>
      <c r="AR73" s="100">
        <v>0</v>
      </c>
      <c r="AS73" s="99">
        <f t="shared" si="183"/>
        <v>0</v>
      </c>
      <c r="AT73" s="99">
        <f t="shared" si="184"/>
        <v>0</v>
      </c>
      <c r="AU73" s="101">
        <f t="shared" si="185"/>
        <v>0</v>
      </c>
      <c r="AV73" s="100">
        <v>0</v>
      </c>
      <c r="AW73" s="99">
        <f t="shared" si="186"/>
        <v>0</v>
      </c>
      <c r="AX73" s="99">
        <f t="shared" si="187"/>
        <v>0</v>
      </c>
      <c r="AY73" s="101">
        <f t="shared" si="188"/>
        <v>0</v>
      </c>
      <c r="AZ73" s="100">
        <v>0</v>
      </c>
      <c r="BA73" s="99">
        <f t="shared" si="189"/>
        <v>0</v>
      </c>
      <c r="BB73" s="99">
        <f t="shared" si="190"/>
        <v>0</v>
      </c>
      <c r="BC73" s="101">
        <f t="shared" si="191"/>
        <v>0</v>
      </c>
      <c r="BD73" s="100">
        <v>0</v>
      </c>
      <c r="BE73" s="99">
        <f t="shared" si="192"/>
        <v>0</v>
      </c>
      <c r="BF73" s="99">
        <f t="shared" si="193"/>
        <v>0</v>
      </c>
      <c r="BG73" s="101">
        <f t="shared" si="194"/>
        <v>0</v>
      </c>
      <c r="BH73" s="100">
        <v>0</v>
      </c>
      <c r="BI73" s="99">
        <f t="shared" si="195"/>
        <v>0</v>
      </c>
      <c r="BJ73" s="99">
        <f t="shared" si="196"/>
        <v>0</v>
      </c>
      <c r="BK73" s="101">
        <f t="shared" si="197"/>
        <v>0</v>
      </c>
      <c r="BL73" s="100">
        <v>0</v>
      </c>
      <c r="BM73" s="99">
        <f t="shared" si="198"/>
        <v>0</v>
      </c>
      <c r="BN73" s="99">
        <f t="shared" si="199"/>
        <v>0</v>
      </c>
      <c r="BO73" s="101">
        <f t="shared" si="200"/>
        <v>0</v>
      </c>
      <c r="BP73" s="100">
        <v>0</v>
      </c>
      <c r="BQ73" s="99">
        <f t="shared" si="201"/>
        <v>0</v>
      </c>
      <c r="BR73" s="99">
        <f t="shared" si="202"/>
        <v>0</v>
      </c>
      <c r="BS73" s="101">
        <f t="shared" si="203"/>
        <v>0</v>
      </c>
      <c r="BT73" s="100">
        <v>0</v>
      </c>
      <c r="BU73" s="99">
        <f t="shared" si="204"/>
        <v>0</v>
      </c>
      <c r="BV73" s="99">
        <f t="shared" si="205"/>
        <v>0</v>
      </c>
      <c r="BW73" s="101">
        <f t="shared" si="206"/>
        <v>0</v>
      </c>
      <c r="BX73" s="100">
        <v>0</v>
      </c>
      <c r="BY73" s="99">
        <f t="shared" si="207"/>
        <v>0</v>
      </c>
      <c r="BZ73" s="99">
        <f t="shared" si="208"/>
        <v>0</v>
      </c>
      <c r="CA73" s="101">
        <f t="shared" si="209"/>
        <v>0</v>
      </c>
      <c r="CB73" s="100">
        <v>0</v>
      </c>
      <c r="CC73" s="99">
        <f t="shared" si="210"/>
        <v>0</v>
      </c>
      <c r="CD73" s="99">
        <f t="shared" si="211"/>
        <v>0</v>
      </c>
      <c r="CE73" s="101">
        <f t="shared" si="212"/>
        <v>0</v>
      </c>
      <c r="CF73" s="100">
        <v>0</v>
      </c>
      <c r="CG73" s="99">
        <f t="shared" si="213"/>
        <v>0</v>
      </c>
      <c r="CH73" s="99">
        <f t="shared" si="214"/>
        <v>0</v>
      </c>
      <c r="CI73" s="101">
        <f t="shared" si="215"/>
        <v>0</v>
      </c>
      <c r="CJ73" s="100">
        <v>0</v>
      </c>
      <c r="CK73" s="99">
        <f t="shared" si="151"/>
        <v>0</v>
      </c>
      <c r="CL73" s="99">
        <f t="shared" si="126"/>
        <v>0</v>
      </c>
      <c r="CM73" s="101">
        <f t="shared" si="127"/>
        <v>0</v>
      </c>
      <c r="CN73" s="100">
        <v>0</v>
      </c>
      <c r="CO73" s="99">
        <f t="shared" si="152"/>
        <v>0</v>
      </c>
      <c r="CP73" s="99">
        <f t="shared" si="129"/>
        <v>0</v>
      </c>
      <c r="CQ73" s="101">
        <f t="shared" si="130"/>
        <v>0</v>
      </c>
      <c r="CR73" s="100">
        <v>0</v>
      </c>
      <c r="CS73" s="99">
        <f t="shared" si="153"/>
        <v>0</v>
      </c>
      <c r="CT73" s="99">
        <f t="shared" si="132"/>
        <v>0</v>
      </c>
      <c r="CU73" s="101">
        <f t="shared" si="133"/>
        <v>0</v>
      </c>
      <c r="CV73" s="100">
        <v>0</v>
      </c>
      <c r="CW73" s="99">
        <f t="shared" si="154"/>
        <v>0</v>
      </c>
      <c r="CX73" s="99">
        <f t="shared" si="135"/>
        <v>0</v>
      </c>
      <c r="CY73" s="101">
        <f t="shared" si="136"/>
        <v>0</v>
      </c>
      <c r="CZ73" s="100">
        <v>0</v>
      </c>
      <c r="DA73" s="99">
        <f t="shared" si="155"/>
        <v>0</v>
      </c>
      <c r="DB73" s="99">
        <f t="shared" si="138"/>
        <v>0</v>
      </c>
      <c r="DC73" s="101">
        <f t="shared" si="139"/>
        <v>0</v>
      </c>
      <c r="DD73" s="100">
        <v>0</v>
      </c>
      <c r="DE73" s="99">
        <f t="shared" si="140"/>
        <v>0</v>
      </c>
      <c r="DF73" s="99">
        <f t="shared" si="141"/>
        <v>0</v>
      </c>
      <c r="DG73" s="101">
        <f t="shared" si="142"/>
        <v>0</v>
      </c>
      <c r="DH73" s="100">
        <v>0</v>
      </c>
      <c r="DI73" s="99">
        <f t="shared" si="143"/>
        <v>0</v>
      </c>
      <c r="DJ73" s="99">
        <f t="shared" si="144"/>
        <v>0</v>
      </c>
      <c r="DK73" s="101">
        <f t="shared" si="145"/>
        <v>0</v>
      </c>
      <c r="DM73" s="239">
        <f t="shared" si="146"/>
        <v>0</v>
      </c>
      <c r="DN73" s="240">
        <f t="shared" si="147"/>
        <v>0</v>
      </c>
      <c r="DO73" s="106">
        <f t="shared" si="148"/>
        <v>0</v>
      </c>
    </row>
    <row r="74" spans="1:119" ht="14.1" customHeight="1" x14ac:dyDescent="0.25">
      <c r="A74" s="75"/>
      <c r="B74" s="76"/>
      <c r="C74" s="76"/>
      <c r="D74" s="75"/>
      <c r="E74" s="75"/>
      <c r="F74" s="131">
        <f t="shared" si="149"/>
        <v>0</v>
      </c>
      <c r="G74" s="118">
        <f t="shared" si="150"/>
        <v>0</v>
      </c>
      <c r="H74" s="97">
        <v>0</v>
      </c>
      <c r="I74" s="99">
        <f t="shared" si="156"/>
        <v>0</v>
      </c>
      <c r="J74" s="99">
        <f t="shared" si="157"/>
        <v>0</v>
      </c>
      <c r="K74" s="119">
        <f t="shared" si="158"/>
        <v>0</v>
      </c>
      <c r="L74" s="98">
        <v>0</v>
      </c>
      <c r="M74" s="99">
        <f t="shared" si="159"/>
        <v>0</v>
      </c>
      <c r="N74" s="99">
        <f t="shared" si="160"/>
        <v>0</v>
      </c>
      <c r="O74" s="99">
        <f t="shared" si="161"/>
        <v>0</v>
      </c>
      <c r="P74" s="100">
        <v>0</v>
      </c>
      <c r="Q74" s="99">
        <f t="shared" si="162"/>
        <v>0</v>
      </c>
      <c r="R74" s="99">
        <f t="shared" si="163"/>
        <v>0</v>
      </c>
      <c r="S74" s="99">
        <f t="shared" si="164"/>
        <v>0</v>
      </c>
      <c r="T74" s="100">
        <v>0</v>
      </c>
      <c r="U74" s="99">
        <f t="shared" si="165"/>
        <v>0</v>
      </c>
      <c r="V74" s="99">
        <f t="shared" si="166"/>
        <v>0</v>
      </c>
      <c r="W74" s="99">
        <f t="shared" si="167"/>
        <v>0</v>
      </c>
      <c r="X74" s="100">
        <v>0</v>
      </c>
      <c r="Y74" s="99">
        <f t="shared" si="168"/>
        <v>0</v>
      </c>
      <c r="Z74" s="99">
        <f t="shared" si="169"/>
        <v>0</v>
      </c>
      <c r="AA74" s="99">
        <f t="shared" si="170"/>
        <v>0</v>
      </c>
      <c r="AB74" s="100">
        <v>0</v>
      </c>
      <c r="AC74" s="99">
        <f t="shared" si="171"/>
        <v>0</v>
      </c>
      <c r="AD74" s="99">
        <f t="shared" si="172"/>
        <v>0</v>
      </c>
      <c r="AE74" s="99">
        <f t="shared" si="173"/>
        <v>0</v>
      </c>
      <c r="AF74" s="100">
        <v>0</v>
      </c>
      <c r="AG74" s="99">
        <f t="shared" si="174"/>
        <v>0</v>
      </c>
      <c r="AH74" s="99">
        <f t="shared" si="175"/>
        <v>0</v>
      </c>
      <c r="AI74" s="101">
        <f t="shared" si="176"/>
        <v>0</v>
      </c>
      <c r="AJ74" s="100">
        <v>0</v>
      </c>
      <c r="AK74" s="99">
        <f t="shared" si="177"/>
        <v>0</v>
      </c>
      <c r="AL74" s="99">
        <f t="shared" si="178"/>
        <v>0</v>
      </c>
      <c r="AM74" s="101">
        <f t="shared" si="179"/>
        <v>0</v>
      </c>
      <c r="AN74" s="100">
        <v>0</v>
      </c>
      <c r="AO74" s="99">
        <f t="shared" si="180"/>
        <v>0</v>
      </c>
      <c r="AP74" s="99">
        <f t="shared" si="181"/>
        <v>0</v>
      </c>
      <c r="AQ74" s="101">
        <f t="shared" si="182"/>
        <v>0</v>
      </c>
      <c r="AR74" s="100">
        <v>0</v>
      </c>
      <c r="AS74" s="99">
        <f t="shared" si="183"/>
        <v>0</v>
      </c>
      <c r="AT74" s="99">
        <f t="shared" si="184"/>
        <v>0</v>
      </c>
      <c r="AU74" s="101">
        <f t="shared" si="185"/>
        <v>0</v>
      </c>
      <c r="AV74" s="100">
        <v>0</v>
      </c>
      <c r="AW74" s="99">
        <f t="shared" si="186"/>
        <v>0</v>
      </c>
      <c r="AX74" s="99">
        <f t="shared" si="187"/>
        <v>0</v>
      </c>
      <c r="AY74" s="101">
        <f t="shared" si="188"/>
        <v>0</v>
      </c>
      <c r="AZ74" s="100">
        <v>0</v>
      </c>
      <c r="BA74" s="99">
        <f t="shared" si="189"/>
        <v>0</v>
      </c>
      <c r="BB74" s="99">
        <f t="shared" si="190"/>
        <v>0</v>
      </c>
      <c r="BC74" s="101">
        <f t="shared" si="191"/>
        <v>0</v>
      </c>
      <c r="BD74" s="100">
        <v>0</v>
      </c>
      <c r="BE74" s="99">
        <f t="shared" si="192"/>
        <v>0</v>
      </c>
      <c r="BF74" s="99">
        <f t="shared" si="193"/>
        <v>0</v>
      </c>
      <c r="BG74" s="101">
        <f t="shared" si="194"/>
        <v>0</v>
      </c>
      <c r="BH74" s="100">
        <v>0</v>
      </c>
      <c r="BI74" s="99">
        <f t="shared" si="195"/>
        <v>0</v>
      </c>
      <c r="BJ74" s="99">
        <f t="shared" si="196"/>
        <v>0</v>
      </c>
      <c r="BK74" s="101">
        <f t="shared" si="197"/>
        <v>0</v>
      </c>
      <c r="BL74" s="100">
        <v>0</v>
      </c>
      <c r="BM74" s="99">
        <f t="shared" si="198"/>
        <v>0</v>
      </c>
      <c r="BN74" s="99">
        <f t="shared" si="199"/>
        <v>0</v>
      </c>
      <c r="BO74" s="101">
        <f t="shared" si="200"/>
        <v>0</v>
      </c>
      <c r="BP74" s="100">
        <v>0</v>
      </c>
      <c r="BQ74" s="99">
        <f t="shared" si="201"/>
        <v>0</v>
      </c>
      <c r="BR74" s="99">
        <f t="shared" si="202"/>
        <v>0</v>
      </c>
      <c r="BS74" s="101">
        <f t="shared" si="203"/>
        <v>0</v>
      </c>
      <c r="BT74" s="100">
        <v>0</v>
      </c>
      <c r="BU74" s="99">
        <f t="shared" si="204"/>
        <v>0</v>
      </c>
      <c r="BV74" s="99">
        <f t="shared" si="205"/>
        <v>0</v>
      </c>
      <c r="BW74" s="101">
        <f t="shared" si="206"/>
        <v>0</v>
      </c>
      <c r="BX74" s="100">
        <v>0</v>
      </c>
      <c r="BY74" s="99">
        <f t="shared" si="207"/>
        <v>0</v>
      </c>
      <c r="BZ74" s="99">
        <f t="shared" si="208"/>
        <v>0</v>
      </c>
      <c r="CA74" s="101">
        <f t="shared" si="209"/>
        <v>0</v>
      </c>
      <c r="CB74" s="100">
        <v>0</v>
      </c>
      <c r="CC74" s="99">
        <f t="shared" si="210"/>
        <v>0</v>
      </c>
      <c r="CD74" s="99">
        <f t="shared" si="211"/>
        <v>0</v>
      </c>
      <c r="CE74" s="101">
        <f t="shared" si="212"/>
        <v>0</v>
      </c>
      <c r="CF74" s="100">
        <v>0</v>
      </c>
      <c r="CG74" s="99">
        <f t="shared" si="213"/>
        <v>0</v>
      </c>
      <c r="CH74" s="99">
        <f t="shared" si="214"/>
        <v>0</v>
      </c>
      <c r="CI74" s="101">
        <f t="shared" si="215"/>
        <v>0</v>
      </c>
      <c r="CJ74" s="100">
        <v>0</v>
      </c>
      <c r="CK74" s="99">
        <f t="shared" si="151"/>
        <v>0</v>
      </c>
      <c r="CL74" s="99">
        <f t="shared" si="126"/>
        <v>0</v>
      </c>
      <c r="CM74" s="101">
        <f t="shared" si="127"/>
        <v>0</v>
      </c>
      <c r="CN74" s="100">
        <v>0</v>
      </c>
      <c r="CO74" s="99">
        <f t="shared" si="152"/>
        <v>0</v>
      </c>
      <c r="CP74" s="99">
        <f t="shared" si="129"/>
        <v>0</v>
      </c>
      <c r="CQ74" s="101">
        <f t="shared" si="130"/>
        <v>0</v>
      </c>
      <c r="CR74" s="100">
        <v>0</v>
      </c>
      <c r="CS74" s="99">
        <f t="shared" si="153"/>
        <v>0</v>
      </c>
      <c r="CT74" s="99">
        <f t="shared" si="132"/>
        <v>0</v>
      </c>
      <c r="CU74" s="101">
        <f t="shared" si="133"/>
        <v>0</v>
      </c>
      <c r="CV74" s="100">
        <v>0</v>
      </c>
      <c r="CW74" s="99">
        <f t="shared" si="154"/>
        <v>0</v>
      </c>
      <c r="CX74" s="99">
        <f t="shared" si="135"/>
        <v>0</v>
      </c>
      <c r="CY74" s="101">
        <f t="shared" si="136"/>
        <v>0</v>
      </c>
      <c r="CZ74" s="100">
        <v>0</v>
      </c>
      <c r="DA74" s="99">
        <f t="shared" si="155"/>
        <v>0</v>
      </c>
      <c r="DB74" s="99">
        <f t="shared" si="138"/>
        <v>0</v>
      </c>
      <c r="DC74" s="101">
        <f t="shared" si="139"/>
        <v>0</v>
      </c>
      <c r="DD74" s="100">
        <v>0</v>
      </c>
      <c r="DE74" s="99">
        <f t="shared" si="140"/>
        <v>0</v>
      </c>
      <c r="DF74" s="99">
        <f t="shared" si="141"/>
        <v>0</v>
      </c>
      <c r="DG74" s="101">
        <f t="shared" si="142"/>
        <v>0</v>
      </c>
      <c r="DH74" s="100">
        <v>0</v>
      </c>
      <c r="DI74" s="99">
        <f t="shared" si="143"/>
        <v>0</v>
      </c>
      <c r="DJ74" s="99">
        <f t="shared" si="144"/>
        <v>0</v>
      </c>
      <c r="DK74" s="101">
        <f t="shared" si="145"/>
        <v>0</v>
      </c>
      <c r="DM74" s="239">
        <f t="shared" si="146"/>
        <v>0</v>
      </c>
      <c r="DN74" s="240">
        <f t="shared" si="147"/>
        <v>0</v>
      </c>
      <c r="DO74" s="106">
        <f t="shared" si="148"/>
        <v>0</v>
      </c>
    </row>
    <row r="75" spans="1:119" ht="15.6" customHeight="1" x14ac:dyDescent="0.25">
      <c r="A75" s="75"/>
      <c r="B75" s="76"/>
      <c r="C75" s="76"/>
      <c r="D75" s="75"/>
      <c r="E75" s="75"/>
      <c r="F75" s="131">
        <f t="shared" si="149"/>
        <v>0</v>
      </c>
      <c r="G75" s="118">
        <f t="shared" si="150"/>
        <v>0</v>
      </c>
      <c r="H75" s="97">
        <v>0</v>
      </c>
      <c r="I75" s="99">
        <f t="shared" si="156"/>
        <v>0</v>
      </c>
      <c r="J75" s="99">
        <f t="shared" si="157"/>
        <v>0</v>
      </c>
      <c r="K75" s="119">
        <f t="shared" si="158"/>
        <v>0</v>
      </c>
      <c r="L75" s="98">
        <v>0</v>
      </c>
      <c r="M75" s="99">
        <f t="shared" si="159"/>
        <v>0</v>
      </c>
      <c r="N75" s="99">
        <f t="shared" si="160"/>
        <v>0</v>
      </c>
      <c r="O75" s="99">
        <f t="shared" si="161"/>
        <v>0</v>
      </c>
      <c r="P75" s="100">
        <v>0</v>
      </c>
      <c r="Q75" s="99">
        <f t="shared" si="162"/>
        <v>0</v>
      </c>
      <c r="R75" s="99">
        <f t="shared" si="163"/>
        <v>0</v>
      </c>
      <c r="S75" s="99">
        <f t="shared" si="164"/>
        <v>0</v>
      </c>
      <c r="T75" s="100">
        <v>0</v>
      </c>
      <c r="U75" s="99">
        <f t="shared" si="165"/>
        <v>0</v>
      </c>
      <c r="V75" s="99">
        <f t="shared" si="166"/>
        <v>0</v>
      </c>
      <c r="W75" s="99">
        <f t="shared" si="167"/>
        <v>0</v>
      </c>
      <c r="X75" s="100">
        <v>0</v>
      </c>
      <c r="Y75" s="99">
        <f t="shared" si="168"/>
        <v>0</v>
      </c>
      <c r="Z75" s="99">
        <f t="shared" si="169"/>
        <v>0</v>
      </c>
      <c r="AA75" s="99">
        <f t="shared" si="170"/>
        <v>0</v>
      </c>
      <c r="AB75" s="100">
        <v>0</v>
      </c>
      <c r="AC75" s="99">
        <f t="shared" si="171"/>
        <v>0</v>
      </c>
      <c r="AD75" s="99">
        <f t="shared" si="172"/>
        <v>0</v>
      </c>
      <c r="AE75" s="99">
        <f t="shared" si="173"/>
        <v>0</v>
      </c>
      <c r="AF75" s="100">
        <v>0</v>
      </c>
      <c r="AG75" s="99">
        <f t="shared" si="174"/>
        <v>0</v>
      </c>
      <c r="AH75" s="99">
        <f t="shared" si="175"/>
        <v>0</v>
      </c>
      <c r="AI75" s="101">
        <f t="shared" si="176"/>
        <v>0</v>
      </c>
      <c r="AJ75" s="100">
        <v>0</v>
      </c>
      <c r="AK75" s="99">
        <f t="shared" si="177"/>
        <v>0</v>
      </c>
      <c r="AL75" s="99">
        <f t="shared" si="178"/>
        <v>0</v>
      </c>
      <c r="AM75" s="101">
        <f t="shared" si="179"/>
        <v>0</v>
      </c>
      <c r="AN75" s="100">
        <v>0</v>
      </c>
      <c r="AO75" s="99">
        <f t="shared" si="180"/>
        <v>0</v>
      </c>
      <c r="AP75" s="99">
        <f t="shared" si="181"/>
        <v>0</v>
      </c>
      <c r="AQ75" s="101">
        <f t="shared" si="182"/>
        <v>0</v>
      </c>
      <c r="AR75" s="100">
        <v>0</v>
      </c>
      <c r="AS75" s="99">
        <f t="shared" si="183"/>
        <v>0</v>
      </c>
      <c r="AT75" s="99">
        <f t="shared" si="184"/>
        <v>0</v>
      </c>
      <c r="AU75" s="101">
        <f t="shared" si="185"/>
        <v>0</v>
      </c>
      <c r="AV75" s="100">
        <v>0</v>
      </c>
      <c r="AW75" s="99">
        <f t="shared" si="186"/>
        <v>0</v>
      </c>
      <c r="AX75" s="99">
        <f t="shared" si="187"/>
        <v>0</v>
      </c>
      <c r="AY75" s="101">
        <f t="shared" si="188"/>
        <v>0</v>
      </c>
      <c r="AZ75" s="100">
        <v>0</v>
      </c>
      <c r="BA75" s="99">
        <f t="shared" si="189"/>
        <v>0</v>
      </c>
      <c r="BB75" s="99">
        <f t="shared" si="190"/>
        <v>0</v>
      </c>
      <c r="BC75" s="101">
        <f t="shared" si="191"/>
        <v>0</v>
      </c>
      <c r="BD75" s="100">
        <v>0</v>
      </c>
      <c r="BE75" s="99">
        <f t="shared" si="192"/>
        <v>0</v>
      </c>
      <c r="BF75" s="99">
        <f t="shared" si="193"/>
        <v>0</v>
      </c>
      <c r="BG75" s="101">
        <f t="shared" si="194"/>
        <v>0</v>
      </c>
      <c r="BH75" s="100">
        <v>0</v>
      </c>
      <c r="BI75" s="99">
        <f t="shared" si="195"/>
        <v>0</v>
      </c>
      <c r="BJ75" s="99">
        <f t="shared" si="196"/>
        <v>0</v>
      </c>
      <c r="BK75" s="101">
        <f t="shared" si="197"/>
        <v>0</v>
      </c>
      <c r="BL75" s="100">
        <v>0</v>
      </c>
      <c r="BM75" s="99">
        <f t="shared" si="198"/>
        <v>0</v>
      </c>
      <c r="BN75" s="99">
        <f t="shared" si="199"/>
        <v>0</v>
      </c>
      <c r="BO75" s="101">
        <f t="shared" si="200"/>
        <v>0</v>
      </c>
      <c r="BP75" s="100">
        <v>0</v>
      </c>
      <c r="BQ75" s="99">
        <f t="shared" si="201"/>
        <v>0</v>
      </c>
      <c r="BR75" s="99">
        <f t="shared" si="202"/>
        <v>0</v>
      </c>
      <c r="BS75" s="101">
        <f t="shared" si="203"/>
        <v>0</v>
      </c>
      <c r="BT75" s="100">
        <v>0</v>
      </c>
      <c r="BU75" s="99">
        <f t="shared" si="204"/>
        <v>0</v>
      </c>
      <c r="BV75" s="99">
        <f t="shared" si="205"/>
        <v>0</v>
      </c>
      <c r="BW75" s="101">
        <f t="shared" si="206"/>
        <v>0</v>
      </c>
      <c r="BX75" s="100">
        <v>0</v>
      </c>
      <c r="BY75" s="99">
        <f t="shared" si="207"/>
        <v>0</v>
      </c>
      <c r="BZ75" s="99">
        <f t="shared" si="208"/>
        <v>0</v>
      </c>
      <c r="CA75" s="101">
        <f t="shared" si="209"/>
        <v>0</v>
      </c>
      <c r="CB75" s="100">
        <v>0</v>
      </c>
      <c r="CC75" s="99">
        <f t="shared" si="210"/>
        <v>0</v>
      </c>
      <c r="CD75" s="99">
        <f t="shared" si="211"/>
        <v>0</v>
      </c>
      <c r="CE75" s="101">
        <f t="shared" si="212"/>
        <v>0</v>
      </c>
      <c r="CF75" s="100">
        <v>0</v>
      </c>
      <c r="CG75" s="99">
        <f t="shared" si="213"/>
        <v>0</v>
      </c>
      <c r="CH75" s="99">
        <f t="shared" si="214"/>
        <v>0</v>
      </c>
      <c r="CI75" s="101">
        <f t="shared" si="215"/>
        <v>0</v>
      </c>
      <c r="CJ75" s="100">
        <v>0</v>
      </c>
      <c r="CK75" s="99">
        <f t="shared" si="151"/>
        <v>0</v>
      </c>
      <c r="CL75" s="99">
        <f t="shared" si="126"/>
        <v>0</v>
      </c>
      <c r="CM75" s="101">
        <f t="shared" si="127"/>
        <v>0</v>
      </c>
      <c r="CN75" s="100">
        <v>0</v>
      </c>
      <c r="CO75" s="99">
        <f t="shared" si="152"/>
        <v>0</v>
      </c>
      <c r="CP75" s="99">
        <f t="shared" si="129"/>
        <v>0</v>
      </c>
      <c r="CQ75" s="101">
        <f t="shared" si="130"/>
        <v>0</v>
      </c>
      <c r="CR75" s="100">
        <v>0</v>
      </c>
      <c r="CS75" s="99">
        <f t="shared" si="153"/>
        <v>0</v>
      </c>
      <c r="CT75" s="99">
        <f t="shared" si="132"/>
        <v>0</v>
      </c>
      <c r="CU75" s="101">
        <f t="shared" si="133"/>
        <v>0</v>
      </c>
      <c r="CV75" s="100">
        <v>0</v>
      </c>
      <c r="CW75" s="99">
        <f t="shared" si="154"/>
        <v>0</v>
      </c>
      <c r="CX75" s="99">
        <f t="shared" si="135"/>
        <v>0</v>
      </c>
      <c r="CY75" s="101">
        <f t="shared" si="136"/>
        <v>0</v>
      </c>
      <c r="CZ75" s="100">
        <v>0</v>
      </c>
      <c r="DA75" s="99">
        <f t="shared" si="155"/>
        <v>0</v>
      </c>
      <c r="DB75" s="99">
        <f t="shared" si="138"/>
        <v>0</v>
      </c>
      <c r="DC75" s="101">
        <f t="shared" si="139"/>
        <v>0</v>
      </c>
      <c r="DD75" s="100">
        <v>0</v>
      </c>
      <c r="DE75" s="99">
        <f t="shared" si="140"/>
        <v>0</v>
      </c>
      <c r="DF75" s="99">
        <f t="shared" si="141"/>
        <v>0</v>
      </c>
      <c r="DG75" s="101">
        <f t="shared" si="142"/>
        <v>0</v>
      </c>
      <c r="DH75" s="100">
        <v>0</v>
      </c>
      <c r="DI75" s="99">
        <f t="shared" si="143"/>
        <v>0</v>
      </c>
      <c r="DJ75" s="99">
        <f t="shared" si="144"/>
        <v>0</v>
      </c>
      <c r="DK75" s="101">
        <f t="shared" si="145"/>
        <v>0</v>
      </c>
      <c r="DM75" s="239">
        <f t="shared" si="146"/>
        <v>0</v>
      </c>
      <c r="DN75" s="240">
        <f t="shared" si="147"/>
        <v>0</v>
      </c>
      <c r="DO75" s="106">
        <f t="shared" si="148"/>
        <v>0</v>
      </c>
    </row>
    <row r="76" spans="1:119" ht="14.45" customHeight="1" thickBot="1" x14ac:dyDescent="0.3">
      <c r="I76" s="81"/>
      <c r="J76" s="81"/>
      <c r="K76" s="81"/>
      <c r="M76" s="81"/>
      <c r="N76" s="81"/>
      <c r="O76" s="81"/>
      <c r="Q76" s="81"/>
      <c r="R76" s="81"/>
      <c r="S76" s="81"/>
      <c r="U76" s="81"/>
      <c r="V76" s="81"/>
      <c r="W76" s="81"/>
      <c r="Y76" s="81"/>
      <c r="Z76" s="81"/>
      <c r="AA76" s="81"/>
      <c r="AC76" s="81"/>
      <c r="AD76" s="81"/>
      <c r="AE76" s="81"/>
      <c r="AG76" s="81"/>
      <c r="AH76" s="81"/>
      <c r="AI76" s="81"/>
      <c r="AK76" s="81"/>
      <c r="AL76" s="81"/>
      <c r="AM76" s="81"/>
      <c r="AO76" s="81"/>
      <c r="AP76" s="81"/>
      <c r="AQ76" s="81"/>
      <c r="AS76" s="81"/>
      <c r="AT76" s="81"/>
      <c r="AU76" s="81"/>
      <c r="AW76" s="81"/>
      <c r="AX76" s="81"/>
      <c r="AY76" s="81"/>
      <c r="BA76" s="81"/>
      <c r="BB76" s="81"/>
      <c r="BC76" s="81"/>
      <c r="BE76" s="81"/>
      <c r="BF76" s="81"/>
      <c r="BG76" s="81"/>
      <c r="BI76" s="81"/>
      <c r="BJ76" s="81"/>
      <c r="BK76" s="81"/>
      <c r="BM76" s="81"/>
      <c r="BN76" s="81"/>
      <c r="BO76" s="81"/>
      <c r="BQ76" s="81"/>
      <c r="BR76" s="81"/>
      <c r="BS76" s="81"/>
      <c r="BU76" s="81"/>
      <c r="BV76" s="81"/>
      <c r="BW76" s="81"/>
      <c r="BY76" s="81"/>
      <c r="BZ76" s="81"/>
      <c r="CA76" s="81"/>
      <c r="CC76" s="81"/>
      <c r="CD76" s="81"/>
      <c r="CE76" s="81"/>
      <c r="CG76" s="81"/>
      <c r="CH76" s="81"/>
      <c r="CI76" s="81"/>
      <c r="CK76" s="81"/>
      <c r="CL76" s="81"/>
      <c r="CM76" s="81"/>
      <c r="CO76" s="81"/>
      <c r="CP76" s="81"/>
      <c r="CQ76" s="81"/>
      <c r="CS76" s="81"/>
      <c r="CT76" s="81"/>
      <c r="CU76" s="81"/>
      <c r="CW76" s="81"/>
      <c r="CX76" s="81"/>
      <c r="CY76" s="81"/>
      <c r="DA76" s="81"/>
      <c r="DB76" s="81"/>
      <c r="DC76" s="81"/>
      <c r="DE76" s="81"/>
      <c r="DF76" s="81"/>
      <c r="DG76" s="81"/>
      <c r="DI76" s="81"/>
      <c r="DJ76" s="81"/>
      <c r="DK76" s="81"/>
      <c r="DN76" s="176"/>
      <c r="DO76" s="176"/>
    </row>
    <row r="77" spans="1:119" ht="15.75" thickBot="1" x14ac:dyDescent="0.3">
      <c r="A77" s="177" t="s">
        <v>234</v>
      </c>
      <c r="B77" s="178"/>
      <c r="C77" s="178"/>
      <c r="D77" s="178"/>
      <c r="E77" s="178"/>
      <c r="F77" s="77">
        <f>SUM(F60:F75)</f>
        <v>0</v>
      </c>
      <c r="G77" s="178"/>
      <c r="H77" s="178"/>
      <c r="I77" s="82">
        <f>SUM(I60:I75)</f>
        <v>0</v>
      </c>
      <c r="J77" s="82">
        <f>SUM(J60:J75)</f>
        <v>0</v>
      </c>
      <c r="K77" s="82">
        <f>SUM(K60:K75)</f>
        <v>0</v>
      </c>
      <c r="L77" s="178"/>
      <c r="M77" s="82">
        <f>SUM(M60:M75)</f>
        <v>0</v>
      </c>
      <c r="N77" s="82">
        <f>SUM(N60:N75)</f>
        <v>0</v>
      </c>
      <c r="O77" s="82">
        <f>SUM(O60:O75)</f>
        <v>0</v>
      </c>
      <c r="P77" s="178"/>
      <c r="Q77" s="82">
        <f>SUM(Q60:Q75)</f>
        <v>0</v>
      </c>
      <c r="R77" s="82">
        <f>SUM(R60:R75)</f>
        <v>0</v>
      </c>
      <c r="S77" s="82">
        <f>SUM(S60:S75)</f>
        <v>0</v>
      </c>
      <c r="T77" s="178"/>
      <c r="U77" s="82">
        <f>SUM(U60:U75)</f>
        <v>0</v>
      </c>
      <c r="V77" s="82">
        <f>SUM(V60:V75)</f>
        <v>0</v>
      </c>
      <c r="W77" s="82">
        <f>SUM(W60:W75)</f>
        <v>0</v>
      </c>
      <c r="X77" s="178"/>
      <c r="Y77" s="82">
        <f>SUM(Y60:Y75)</f>
        <v>0</v>
      </c>
      <c r="Z77" s="82">
        <f>SUM(Z60:Z75)</f>
        <v>0</v>
      </c>
      <c r="AA77" s="82">
        <f>SUM(AA60:AA75)</f>
        <v>0</v>
      </c>
      <c r="AB77" s="178"/>
      <c r="AC77" s="82">
        <f>SUM(AC60:AC75)</f>
        <v>0</v>
      </c>
      <c r="AD77" s="82">
        <f>SUM(AD60:AD75)</f>
        <v>0</v>
      </c>
      <c r="AE77" s="82">
        <f>SUM(AE60:AE75)</f>
        <v>0</v>
      </c>
      <c r="AF77" s="178"/>
      <c r="AG77" s="82">
        <f>SUM(AG60:AG75)</f>
        <v>0</v>
      </c>
      <c r="AH77" s="82">
        <f>SUM(AH60:AH75)</f>
        <v>0</v>
      </c>
      <c r="AI77" s="82">
        <f>SUM(AI60:AI75)</f>
        <v>0</v>
      </c>
      <c r="AJ77" s="178"/>
      <c r="AK77" s="82">
        <f>SUM(AK60:AK75)</f>
        <v>0</v>
      </c>
      <c r="AL77" s="82">
        <f>SUM(AL60:AL75)</f>
        <v>0</v>
      </c>
      <c r="AM77" s="82">
        <f>SUM(AM60:AM75)</f>
        <v>0</v>
      </c>
      <c r="AN77" s="178"/>
      <c r="AO77" s="82">
        <f>SUM(AO60:AO75)</f>
        <v>0</v>
      </c>
      <c r="AP77" s="82">
        <f>SUM(AP60:AP75)</f>
        <v>0</v>
      </c>
      <c r="AQ77" s="82">
        <f>SUM(AQ60:AQ75)</f>
        <v>0</v>
      </c>
      <c r="AR77" s="178"/>
      <c r="AS77" s="82">
        <f>SUM(AS60:AS75)</f>
        <v>0</v>
      </c>
      <c r="AT77" s="82">
        <f>SUM(AT60:AT75)</f>
        <v>0</v>
      </c>
      <c r="AU77" s="82">
        <f>SUM(AU60:AU75)</f>
        <v>0</v>
      </c>
      <c r="AV77" s="178"/>
      <c r="AW77" s="82">
        <f>SUM(AW60:AW75)</f>
        <v>0</v>
      </c>
      <c r="AX77" s="82">
        <f>SUM(AX60:AX75)</f>
        <v>0</v>
      </c>
      <c r="AY77" s="82">
        <f>SUM(AY60:AY75)</f>
        <v>0</v>
      </c>
      <c r="AZ77" s="178"/>
      <c r="BA77" s="82">
        <f>SUM(BA60:BA75)</f>
        <v>0</v>
      </c>
      <c r="BB77" s="82">
        <f>SUM(BB60:BB75)</f>
        <v>0</v>
      </c>
      <c r="BC77" s="82">
        <f>SUM(BC60:BC75)</f>
        <v>0</v>
      </c>
      <c r="BD77" s="178"/>
      <c r="BE77" s="82">
        <f>SUM(BE60:BE75)</f>
        <v>0</v>
      </c>
      <c r="BF77" s="82">
        <f>SUM(BF60:BF75)</f>
        <v>0</v>
      </c>
      <c r="BG77" s="82">
        <f>SUM(BG60:BG75)</f>
        <v>0</v>
      </c>
      <c r="BH77" s="178"/>
      <c r="BI77" s="82">
        <f>SUM(BI60:BI75)</f>
        <v>0</v>
      </c>
      <c r="BJ77" s="82">
        <f>SUM(BJ60:BJ75)</f>
        <v>0</v>
      </c>
      <c r="BK77" s="82">
        <f>SUM(BK60:BK75)</f>
        <v>0</v>
      </c>
      <c r="BL77" s="178"/>
      <c r="BM77" s="82">
        <f>SUM(BM60:BM75)</f>
        <v>0</v>
      </c>
      <c r="BN77" s="82">
        <f>SUM(BN60:BN75)</f>
        <v>0</v>
      </c>
      <c r="BO77" s="82">
        <f>SUM(BO60:BO75)</f>
        <v>0</v>
      </c>
      <c r="BP77" s="178"/>
      <c r="BQ77" s="82">
        <f>SUM(BQ60:BQ75)</f>
        <v>0</v>
      </c>
      <c r="BR77" s="82">
        <f>SUM(BR60:BR75)</f>
        <v>0</v>
      </c>
      <c r="BS77" s="82">
        <f>SUM(BS60:BS75)</f>
        <v>0</v>
      </c>
      <c r="BT77" s="178"/>
      <c r="BU77" s="82">
        <f>SUM(BU60:BU75)</f>
        <v>0</v>
      </c>
      <c r="BV77" s="82">
        <f>SUM(BV60:BV75)</f>
        <v>0</v>
      </c>
      <c r="BW77" s="82">
        <f>SUM(BW60:BW75)</f>
        <v>0</v>
      </c>
      <c r="BX77" s="178"/>
      <c r="BY77" s="82">
        <f>SUM(BY60:BY75)</f>
        <v>0</v>
      </c>
      <c r="BZ77" s="82">
        <f>SUM(BZ60:BZ75)</f>
        <v>0</v>
      </c>
      <c r="CA77" s="82">
        <f>SUM(CA60:CA75)</f>
        <v>0</v>
      </c>
      <c r="CB77" s="178"/>
      <c r="CC77" s="82">
        <f>SUM(CC60:CC75)</f>
        <v>0</v>
      </c>
      <c r="CD77" s="82">
        <f>SUM(CD60:CD75)</f>
        <v>0</v>
      </c>
      <c r="CE77" s="82">
        <f>SUM(CE60:CE75)</f>
        <v>0</v>
      </c>
      <c r="CF77" s="178"/>
      <c r="CG77" s="82">
        <f>SUM(CG60:CG75)</f>
        <v>0</v>
      </c>
      <c r="CH77" s="82">
        <f>SUM(CH60:CH75)</f>
        <v>0</v>
      </c>
      <c r="CI77" s="82">
        <f>SUM(CI60:CI75)</f>
        <v>0</v>
      </c>
      <c r="CJ77" s="178"/>
      <c r="CK77" s="82">
        <f t="shared" ref="CK77:CM77" si="216">SUM(CK60:CK75)</f>
        <v>0</v>
      </c>
      <c r="CL77" s="82">
        <f t="shared" si="216"/>
        <v>0</v>
      </c>
      <c r="CM77" s="82">
        <f t="shared" si="216"/>
        <v>0</v>
      </c>
      <c r="CN77" s="178"/>
      <c r="CO77" s="82">
        <f t="shared" ref="CO77:CQ77" si="217">SUM(CO60:CO75)</f>
        <v>0</v>
      </c>
      <c r="CP77" s="82">
        <f t="shared" si="217"/>
        <v>0</v>
      </c>
      <c r="CQ77" s="82">
        <f t="shared" si="217"/>
        <v>0</v>
      </c>
      <c r="CR77" s="178"/>
      <c r="CS77" s="82">
        <f t="shared" ref="CS77:CU77" si="218">SUM(CS60:CS75)</f>
        <v>0</v>
      </c>
      <c r="CT77" s="82">
        <f t="shared" si="218"/>
        <v>0</v>
      </c>
      <c r="CU77" s="82">
        <f t="shared" si="218"/>
        <v>0</v>
      </c>
      <c r="CV77" s="178"/>
      <c r="CW77" s="82">
        <f t="shared" ref="CW77:CY77" si="219">SUM(CW60:CW75)</f>
        <v>0</v>
      </c>
      <c r="CX77" s="82">
        <f t="shared" si="219"/>
        <v>0</v>
      </c>
      <c r="CY77" s="82">
        <f t="shared" si="219"/>
        <v>0</v>
      </c>
      <c r="CZ77" s="178"/>
      <c r="DA77" s="82">
        <f t="shared" ref="DA77:DC77" si="220">SUM(DA60:DA75)</f>
        <v>0</v>
      </c>
      <c r="DB77" s="82">
        <f t="shared" si="220"/>
        <v>0</v>
      </c>
      <c r="DC77" s="82">
        <f t="shared" si="220"/>
        <v>0</v>
      </c>
      <c r="DD77" s="178"/>
      <c r="DE77" s="82">
        <f t="shared" ref="DE77:DG77" si="221">SUM(DE60:DE75)</f>
        <v>0</v>
      </c>
      <c r="DF77" s="82">
        <f t="shared" si="221"/>
        <v>0</v>
      </c>
      <c r="DG77" s="82">
        <f t="shared" si="221"/>
        <v>0</v>
      </c>
      <c r="DH77" s="178"/>
      <c r="DI77" s="82">
        <f t="shared" ref="DI77:DK77" si="222">SUM(DI60:DI75)</f>
        <v>0</v>
      </c>
      <c r="DJ77" s="82">
        <f t="shared" si="222"/>
        <v>0</v>
      </c>
      <c r="DK77" s="82">
        <f t="shared" si="222"/>
        <v>0</v>
      </c>
      <c r="DN77" s="240">
        <f>M77+Q77+U77+Y77+AC77+AG77+AK77+AO77+AS77+AW77+BA77+BE77+BI77+BM77+BQ77+BU77+BY77+CC77+CG77+CK77+CO77+CS77+CW77+DA77+DE77+DI77</f>
        <v>0</v>
      </c>
      <c r="DO77" s="106">
        <f>DN77-K77</f>
        <v>0</v>
      </c>
    </row>
    <row r="78" spans="1:119" x14ac:dyDescent="0.25">
      <c r="I78" s="81"/>
      <c r="J78" s="81"/>
      <c r="K78" s="81"/>
      <c r="M78" s="81"/>
      <c r="N78" s="81"/>
      <c r="O78" s="81"/>
      <c r="Q78" s="81"/>
      <c r="R78" s="81"/>
      <c r="S78" s="81"/>
      <c r="U78" s="81"/>
      <c r="V78" s="81"/>
      <c r="W78" s="81"/>
      <c r="Y78" s="81"/>
      <c r="Z78" s="81"/>
      <c r="AA78" s="81"/>
      <c r="AC78" s="81"/>
      <c r="AD78" s="81"/>
      <c r="AE78" s="81"/>
      <c r="AG78" s="81"/>
      <c r="AH78" s="81"/>
      <c r="AI78" s="81"/>
      <c r="AK78" s="81"/>
      <c r="AL78" s="81"/>
      <c r="AM78" s="81"/>
      <c r="AO78" s="81"/>
      <c r="AP78" s="81"/>
      <c r="AQ78" s="81"/>
      <c r="AS78" s="81"/>
      <c r="AT78" s="81"/>
      <c r="AU78" s="81"/>
      <c r="AW78" s="81"/>
      <c r="AX78" s="81"/>
      <c r="AY78" s="81"/>
      <c r="BA78" s="81"/>
      <c r="BB78" s="81"/>
      <c r="BC78" s="81"/>
      <c r="BE78" s="81"/>
      <c r="BF78" s="81"/>
      <c r="BG78" s="81"/>
      <c r="BI78" s="81"/>
      <c r="BJ78" s="81"/>
      <c r="BK78" s="81"/>
      <c r="BM78" s="81"/>
      <c r="BN78" s="81"/>
      <c r="BO78" s="81"/>
      <c r="BQ78" s="81"/>
      <c r="BR78" s="81"/>
      <c r="BS78" s="81"/>
      <c r="BU78" s="81"/>
      <c r="BV78" s="81"/>
      <c r="BW78" s="81"/>
      <c r="BY78" s="81"/>
      <c r="BZ78" s="81"/>
      <c r="CA78" s="81"/>
      <c r="CC78" s="81"/>
      <c r="CD78" s="81"/>
      <c r="CE78" s="81"/>
      <c r="CG78" s="81"/>
      <c r="CH78" s="81"/>
      <c r="CI78" s="81"/>
      <c r="CK78" s="81"/>
      <c r="CL78" s="81"/>
      <c r="CM78" s="81"/>
      <c r="CO78" s="81"/>
      <c r="CP78" s="81"/>
      <c r="CQ78" s="81"/>
      <c r="CS78" s="81"/>
      <c r="CT78" s="81"/>
      <c r="CU78" s="81"/>
      <c r="CW78" s="81"/>
      <c r="CX78" s="81"/>
      <c r="CY78" s="81"/>
      <c r="DA78" s="81"/>
      <c r="DB78" s="81"/>
      <c r="DC78" s="81"/>
      <c r="DE78" s="81"/>
      <c r="DF78" s="81"/>
      <c r="DG78" s="81"/>
      <c r="DI78" s="81"/>
      <c r="DJ78" s="81"/>
      <c r="DK78" s="81"/>
    </row>
    <row r="79" spans="1:119" ht="15.75" thickBot="1" x14ac:dyDescent="0.3">
      <c r="I79" s="81"/>
      <c r="J79" s="81"/>
      <c r="K79" s="81"/>
      <c r="M79" s="81"/>
      <c r="N79" s="81"/>
      <c r="O79" s="81"/>
      <c r="Q79" s="81"/>
      <c r="R79" s="81"/>
      <c r="S79" s="81"/>
      <c r="U79" s="81"/>
      <c r="V79" s="81"/>
      <c r="W79" s="81"/>
      <c r="Y79" s="81"/>
      <c r="Z79" s="81"/>
      <c r="AA79" s="81"/>
      <c r="AC79" s="81"/>
      <c r="AD79" s="81"/>
      <c r="AE79" s="81"/>
      <c r="AG79" s="81"/>
      <c r="AH79" s="81"/>
      <c r="AI79" s="81"/>
      <c r="AK79" s="81"/>
      <c r="AL79" s="81"/>
      <c r="AM79" s="81"/>
      <c r="AO79" s="81"/>
      <c r="AP79" s="81"/>
      <c r="AQ79" s="81"/>
      <c r="AS79" s="81"/>
      <c r="AT79" s="81"/>
      <c r="AU79" s="81"/>
      <c r="AW79" s="81"/>
      <c r="AX79" s="81"/>
      <c r="AY79" s="81"/>
      <c r="BA79" s="81"/>
      <c r="BB79" s="81"/>
      <c r="BC79" s="81"/>
      <c r="BE79" s="81"/>
      <c r="BF79" s="81"/>
      <c r="BG79" s="81"/>
      <c r="BI79" s="81"/>
      <c r="BJ79" s="81"/>
      <c r="BK79" s="81"/>
      <c r="BM79" s="81"/>
      <c r="BN79" s="81"/>
      <c r="BO79" s="81"/>
      <c r="BQ79" s="81"/>
      <c r="BR79" s="81"/>
      <c r="BS79" s="81"/>
      <c r="BU79" s="81"/>
      <c r="BV79" s="81"/>
      <c r="BW79" s="81"/>
      <c r="BY79" s="81"/>
      <c r="BZ79" s="81"/>
      <c r="CA79" s="81"/>
      <c r="CC79" s="81"/>
      <c r="CD79" s="81"/>
      <c r="CE79" s="81"/>
      <c r="CG79" s="81"/>
      <c r="CH79" s="81"/>
      <c r="CI79" s="81"/>
      <c r="CK79" s="81"/>
      <c r="CL79" s="81"/>
      <c r="CM79" s="81"/>
      <c r="CO79" s="81"/>
      <c r="CP79" s="81"/>
      <c r="CQ79" s="81"/>
      <c r="CS79" s="81"/>
      <c r="CT79" s="81"/>
      <c r="CU79" s="81"/>
      <c r="CW79" s="81"/>
      <c r="CX79" s="81"/>
      <c r="CY79" s="81"/>
      <c r="DA79" s="81"/>
      <c r="DB79" s="81"/>
      <c r="DC79" s="81"/>
      <c r="DE79" s="81"/>
      <c r="DF79" s="81"/>
      <c r="DG79" s="81"/>
      <c r="DI79" s="81"/>
      <c r="DJ79" s="81"/>
      <c r="DK79" s="81"/>
    </row>
    <row r="80" spans="1:119" ht="22.15" customHeight="1" thickBot="1" x14ac:dyDescent="0.3">
      <c r="F80" s="422" t="s">
        <v>237</v>
      </c>
      <c r="G80" s="423"/>
      <c r="H80" s="424"/>
      <c r="I80" s="83">
        <f>I52+I77</f>
        <v>0</v>
      </c>
      <c r="J80" s="83">
        <f>J52+J77</f>
        <v>0</v>
      </c>
      <c r="K80" s="83">
        <f>K52+K77</f>
        <v>0</v>
      </c>
      <c r="L80" s="180"/>
      <c r="M80" s="83">
        <f>M52+M77</f>
        <v>0</v>
      </c>
      <c r="N80" s="83">
        <f>N52+N77</f>
        <v>0</v>
      </c>
      <c r="O80" s="83">
        <f>O52+O77</f>
        <v>0</v>
      </c>
      <c r="P80" s="181"/>
      <c r="Q80" s="83">
        <f>Q52+Q77</f>
        <v>0</v>
      </c>
      <c r="R80" s="83">
        <f>R52+R77</f>
        <v>0</v>
      </c>
      <c r="S80" s="83">
        <f>S52+S77</f>
        <v>0</v>
      </c>
      <c r="T80" s="181"/>
      <c r="U80" s="83">
        <f>U52+U77</f>
        <v>0</v>
      </c>
      <c r="V80" s="83">
        <f>V52+V77</f>
        <v>0</v>
      </c>
      <c r="W80" s="83">
        <f>W52+W77</f>
        <v>0</v>
      </c>
      <c r="X80" s="181"/>
      <c r="Y80" s="83">
        <f>Y52+Y77</f>
        <v>0</v>
      </c>
      <c r="Z80" s="83">
        <f>Z52+Z77</f>
        <v>0</v>
      </c>
      <c r="AA80" s="83">
        <f>AA52+AA77</f>
        <v>0</v>
      </c>
      <c r="AB80" s="181"/>
      <c r="AC80" s="83">
        <f>AC52+AC77</f>
        <v>0</v>
      </c>
      <c r="AD80" s="83">
        <f>AD52+AD77</f>
        <v>0</v>
      </c>
      <c r="AE80" s="83">
        <f>AE52+AE77</f>
        <v>0</v>
      </c>
      <c r="AF80" s="181"/>
      <c r="AG80" s="83">
        <f>AG52+AG77</f>
        <v>0</v>
      </c>
      <c r="AH80" s="83">
        <f>AH52+AH77</f>
        <v>0</v>
      </c>
      <c r="AI80" s="83">
        <f>AI52+AI77</f>
        <v>0</v>
      </c>
      <c r="AJ80" s="181"/>
      <c r="AK80" s="83">
        <f>AK52+AK77</f>
        <v>0</v>
      </c>
      <c r="AL80" s="83">
        <f>AL52+AL77</f>
        <v>0</v>
      </c>
      <c r="AM80" s="83">
        <f>AM52+AM77</f>
        <v>0</v>
      </c>
      <c r="AN80" s="181"/>
      <c r="AO80" s="83">
        <f>AO52+AO77</f>
        <v>0</v>
      </c>
      <c r="AP80" s="83">
        <f>AP52+AP77</f>
        <v>0</v>
      </c>
      <c r="AQ80" s="83">
        <f>AQ52+AQ77</f>
        <v>0</v>
      </c>
      <c r="AR80" s="181"/>
      <c r="AS80" s="83">
        <f>AS52+AS77</f>
        <v>0</v>
      </c>
      <c r="AT80" s="83">
        <f>AT52+AT77</f>
        <v>0</v>
      </c>
      <c r="AU80" s="83">
        <f>AU52+AU77</f>
        <v>0</v>
      </c>
      <c r="AV80" s="181"/>
      <c r="AW80" s="83">
        <f>AW52+AW77</f>
        <v>0</v>
      </c>
      <c r="AX80" s="83">
        <f>AX52+AX77</f>
        <v>0</v>
      </c>
      <c r="AY80" s="83">
        <f>AY52+AY77</f>
        <v>0</v>
      </c>
      <c r="AZ80" s="181"/>
      <c r="BA80" s="83">
        <f>BA52+BA77</f>
        <v>0</v>
      </c>
      <c r="BB80" s="83">
        <f>BB52+BB77</f>
        <v>0</v>
      </c>
      <c r="BC80" s="83">
        <f>BC52+BC77</f>
        <v>0</v>
      </c>
      <c r="BD80" s="181"/>
      <c r="BE80" s="83">
        <f>BE52+BE77</f>
        <v>0</v>
      </c>
      <c r="BF80" s="83">
        <f>BF52+BF77</f>
        <v>0</v>
      </c>
      <c r="BG80" s="83">
        <f>BG52+BG77</f>
        <v>0</v>
      </c>
      <c r="BH80" s="181"/>
      <c r="BI80" s="83">
        <f>BI52+BI77</f>
        <v>0</v>
      </c>
      <c r="BJ80" s="83">
        <f>BJ52+BJ77</f>
        <v>0</v>
      </c>
      <c r="BK80" s="83">
        <f>BK52+BK77</f>
        <v>0</v>
      </c>
      <c r="BL80" s="181"/>
      <c r="BM80" s="83">
        <f>BM52+BM77</f>
        <v>0</v>
      </c>
      <c r="BN80" s="83">
        <f>BN52+BN77</f>
        <v>0</v>
      </c>
      <c r="BO80" s="83">
        <f>BO52+BO77</f>
        <v>0</v>
      </c>
      <c r="BP80" s="181"/>
      <c r="BQ80" s="83">
        <f>BQ52+BQ77</f>
        <v>0</v>
      </c>
      <c r="BR80" s="83">
        <f>BR52+BR77</f>
        <v>0</v>
      </c>
      <c r="BS80" s="83">
        <f>BS52+BS77</f>
        <v>0</v>
      </c>
      <c r="BT80" s="181"/>
      <c r="BU80" s="83">
        <f>BU52+BU77</f>
        <v>0</v>
      </c>
      <c r="BV80" s="83">
        <f>BV52+BV77</f>
        <v>0</v>
      </c>
      <c r="BW80" s="83">
        <f>BW52+BW77</f>
        <v>0</v>
      </c>
      <c r="BX80" s="181"/>
      <c r="BY80" s="83">
        <f>BY52+BY77</f>
        <v>0</v>
      </c>
      <c r="BZ80" s="83">
        <f>BZ52+BZ77</f>
        <v>0</v>
      </c>
      <c r="CA80" s="83">
        <f>CA52+CA77</f>
        <v>0</v>
      </c>
      <c r="CB80" s="181"/>
      <c r="CC80" s="83">
        <f>CC52+CC77</f>
        <v>0</v>
      </c>
      <c r="CD80" s="83">
        <f>CD52+CD77</f>
        <v>0</v>
      </c>
      <c r="CE80" s="83">
        <f>CE52+CE77</f>
        <v>0</v>
      </c>
      <c r="CF80" s="181"/>
      <c r="CG80" s="83">
        <f>CG52+CG77</f>
        <v>0</v>
      </c>
      <c r="CH80" s="83">
        <f>CH52+CH77</f>
        <v>0</v>
      </c>
      <c r="CI80" s="83">
        <f>CI52+CI77</f>
        <v>0</v>
      </c>
      <c r="CJ80" s="181"/>
      <c r="CK80" s="83">
        <f t="shared" ref="CK80:CM80" si="223">CK52+CK77</f>
        <v>0</v>
      </c>
      <c r="CL80" s="83">
        <f t="shared" si="223"/>
        <v>0</v>
      </c>
      <c r="CM80" s="83">
        <f t="shared" si="223"/>
        <v>0</v>
      </c>
      <c r="CN80" s="181"/>
      <c r="CO80" s="83">
        <f t="shared" ref="CO80:CQ80" si="224">CO52+CO77</f>
        <v>0</v>
      </c>
      <c r="CP80" s="83">
        <f t="shared" si="224"/>
        <v>0</v>
      </c>
      <c r="CQ80" s="83">
        <f t="shared" si="224"/>
        <v>0</v>
      </c>
      <c r="CR80" s="181"/>
      <c r="CS80" s="83">
        <f t="shared" ref="CS80:CU80" si="225">CS52+CS77</f>
        <v>0</v>
      </c>
      <c r="CT80" s="83">
        <f t="shared" si="225"/>
        <v>0</v>
      </c>
      <c r="CU80" s="83">
        <f t="shared" si="225"/>
        <v>0</v>
      </c>
      <c r="CV80" s="181"/>
      <c r="CW80" s="83">
        <f t="shared" ref="CW80:CY80" si="226">CW52+CW77</f>
        <v>0</v>
      </c>
      <c r="CX80" s="83">
        <f t="shared" si="226"/>
        <v>0</v>
      </c>
      <c r="CY80" s="83">
        <f t="shared" si="226"/>
        <v>0</v>
      </c>
      <c r="CZ80" s="181"/>
      <c r="DA80" s="83">
        <f t="shared" ref="DA80:DC80" si="227">DA52+DA77</f>
        <v>0</v>
      </c>
      <c r="DB80" s="83">
        <f t="shared" si="227"/>
        <v>0</v>
      </c>
      <c r="DC80" s="83">
        <f t="shared" si="227"/>
        <v>0</v>
      </c>
      <c r="DD80" s="181"/>
      <c r="DE80" s="83">
        <f t="shared" ref="DE80:DG80" si="228">DE52+DE77</f>
        <v>0</v>
      </c>
      <c r="DF80" s="83">
        <f t="shared" si="228"/>
        <v>0</v>
      </c>
      <c r="DG80" s="83">
        <f t="shared" si="228"/>
        <v>0</v>
      </c>
      <c r="DH80" s="181"/>
      <c r="DI80" s="83">
        <f t="shared" ref="DI80:DK80" si="229">DI52+DI77</f>
        <v>0</v>
      </c>
      <c r="DJ80" s="83">
        <f t="shared" si="229"/>
        <v>0</v>
      </c>
      <c r="DK80" s="83">
        <f t="shared" si="229"/>
        <v>0</v>
      </c>
    </row>
    <row r="81" spans="1:115" ht="15.75" x14ac:dyDescent="0.25">
      <c r="F81" s="64"/>
      <c r="G81" s="64"/>
      <c r="H81" s="64"/>
      <c r="I81" s="65"/>
      <c r="J81" s="65"/>
      <c r="K81" s="65"/>
      <c r="L81" s="66"/>
      <c r="M81" s="65"/>
      <c r="N81" s="65"/>
      <c r="O81" s="65"/>
      <c r="P81" s="66"/>
      <c r="Q81" s="65"/>
      <c r="R81" s="65"/>
      <c r="S81" s="65"/>
      <c r="T81" s="66"/>
      <c r="U81" s="65"/>
      <c r="V81" s="65"/>
      <c r="W81" s="65"/>
      <c r="X81" s="66"/>
      <c r="Y81" s="65"/>
      <c r="Z81" s="65"/>
      <c r="AA81" s="65"/>
      <c r="AB81" s="66"/>
      <c r="AC81" s="65"/>
      <c r="AD81" s="65"/>
      <c r="AE81" s="65"/>
      <c r="AF81" s="66"/>
      <c r="AG81" s="65"/>
      <c r="AH81" s="65"/>
      <c r="AI81" s="65"/>
      <c r="AJ81" s="66"/>
      <c r="AK81" s="65"/>
      <c r="AL81" s="65"/>
      <c r="AM81" s="65"/>
      <c r="AN81" s="66"/>
      <c r="AO81" s="65"/>
      <c r="AP81" s="65"/>
      <c r="AQ81" s="65"/>
      <c r="AR81" s="66"/>
      <c r="AS81" s="65"/>
      <c r="AT81" s="65"/>
      <c r="AU81" s="65"/>
      <c r="AV81" s="66"/>
      <c r="AW81" s="65"/>
      <c r="AX81" s="65"/>
      <c r="AY81" s="65"/>
      <c r="AZ81" s="66"/>
      <c r="BA81" s="65"/>
      <c r="BB81" s="65"/>
      <c r="BC81" s="65"/>
      <c r="BD81" s="66"/>
      <c r="BE81" s="65"/>
      <c r="BF81" s="65"/>
      <c r="BG81" s="65"/>
      <c r="BH81" s="66"/>
      <c r="BI81" s="65"/>
      <c r="BJ81" s="65"/>
      <c r="BK81" s="65"/>
      <c r="BL81" s="66"/>
      <c r="BM81" s="65"/>
      <c r="BN81" s="65"/>
      <c r="BO81" s="65"/>
      <c r="BP81" s="66"/>
      <c r="BQ81" s="65"/>
      <c r="BR81" s="65"/>
      <c r="BS81" s="65"/>
      <c r="BT81" s="66"/>
      <c r="BU81" s="65"/>
      <c r="BV81" s="65"/>
      <c r="BW81" s="65"/>
      <c r="BX81" s="66"/>
      <c r="BY81" s="65"/>
      <c r="BZ81" s="65"/>
      <c r="CA81" s="65"/>
      <c r="CB81" s="66"/>
      <c r="CC81" s="65"/>
      <c r="CD81" s="65"/>
      <c r="CE81" s="65"/>
      <c r="CF81" s="66"/>
      <c r="CG81" s="65"/>
      <c r="CH81" s="65"/>
      <c r="CI81" s="65"/>
      <c r="CJ81" s="66"/>
      <c r="CK81" s="65"/>
      <c r="CL81" s="65"/>
      <c r="CM81" s="65"/>
      <c r="CN81" s="66"/>
      <c r="CO81" s="65"/>
      <c r="CP81" s="65"/>
      <c r="CQ81" s="65"/>
      <c r="CR81" s="66"/>
      <c r="CS81" s="65"/>
      <c r="CT81" s="65"/>
      <c r="CU81" s="65"/>
      <c r="CV81" s="66"/>
      <c r="CW81" s="65"/>
      <c r="CX81" s="65"/>
      <c r="CY81" s="65"/>
      <c r="CZ81" s="66"/>
      <c r="DA81" s="65"/>
      <c r="DB81" s="65"/>
      <c r="DC81" s="65"/>
      <c r="DD81" s="66"/>
      <c r="DE81" s="65"/>
      <c r="DF81" s="65"/>
      <c r="DG81" s="65"/>
      <c r="DH81" s="66"/>
      <c r="DI81" s="65"/>
      <c r="DJ81" s="65"/>
      <c r="DK81" s="65"/>
    </row>
    <row r="82" spans="1:115" x14ac:dyDescent="0.25">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Y82" s="81"/>
      <c r="CZ82" s="81"/>
      <c r="DA82" s="81"/>
      <c r="DB82" s="81"/>
      <c r="DC82" s="81"/>
      <c r="DD82" s="81"/>
      <c r="DE82" s="81"/>
      <c r="DF82" s="81"/>
      <c r="DG82" s="81"/>
      <c r="DH82" s="81"/>
      <c r="DI82" s="81"/>
      <c r="DJ82" s="81"/>
      <c r="DK82" s="81"/>
    </row>
    <row r="83" spans="1:115" x14ac:dyDescent="0.25">
      <c r="A83" s="24" t="s">
        <v>157</v>
      </c>
      <c r="D83" s="92" t="s">
        <v>238</v>
      </c>
      <c r="E83" s="92"/>
      <c r="F83" s="92"/>
      <c r="G83" s="92"/>
    </row>
    <row r="84" spans="1:115" x14ac:dyDescent="0.25">
      <c r="D84" s="92" t="s">
        <v>239</v>
      </c>
      <c r="E84" s="92"/>
      <c r="F84" s="92"/>
      <c r="G84" s="92"/>
    </row>
    <row r="85" spans="1:115" x14ac:dyDescent="0.25">
      <c r="D85" s="92" t="s">
        <v>240</v>
      </c>
      <c r="E85" s="92"/>
      <c r="F85" s="92"/>
      <c r="G85" s="92"/>
    </row>
    <row r="86" spans="1:115" x14ac:dyDescent="0.25">
      <c r="D86" s="92" t="s">
        <v>241</v>
      </c>
      <c r="E86" s="92"/>
      <c r="F86" s="92"/>
      <c r="G86" s="92"/>
    </row>
    <row r="87" spans="1:115" x14ac:dyDescent="0.25">
      <c r="D87" s="92" t="s">
        <v>242</v>
      </c>
      <c r="E87" s="92"/>
      <c r="F87" s="92"/>
      <c r="G87" s="92"/>
    </row>
    <row r="88" spans="1:115" x14ac:dyDescent="0.25">
      <c r="D88" s="92" t="s">
        <v>243</v>
      </c>
      <c r="E88" s="92"/>
      <c r="F88" s="92"/>
      <c r="G88" s="92"/>
    </row>
  </sheetData>
  <sheetProtection formatCells="0" formatColumns="0" formatRows="0" insertColumns="0" insertRows="0"/>
  <mergeCells count="194">
    <mergeCell ref="DH54:DH55"/>
    <mergeCell ref="DI54:DK55"/>
    <mergeCell ref="DD18:DG18"/>
    <mergeCell ref="DH18:DK18"/>
    <mergeCell ref="DH58:DK58"/>
    <mergeCell ref="DD58:DG58"/>
    <mergeCell ref="DD17:DG17"/>
    <mergeCell ref="DD54:DD55"/>
    <mergeCell ref="DE54:DG55"/>
    <mergeCell ref="DD57:DG57"/>
    <mergeCell ref="DH57:DK57"/>
    <mergeCell ref="CF54:CF55"/>
    <mergeCell ref="CG54:CI55"/>
    <mergeCell ref="CF57:CI57"/>
    <mergeCell ref="CF58:CI58"/>
    <mergeCell ref="CR54:CR55"/>
    <mergeCell ref="CS54:CU55"/>
    <mergeCell ref="CV54:CV55"/>
    <mergeCell ref="CW54:CY55"/>
    <mergeCell ref="CZ54:CZ55"/>
    <mergeCell ref="CJ57:CM57"/>
    <mergeCell ref="CN57:CQ57"/>
    <mergeCell ref="CR57:CU57"/>
    <mergeCell ref="CV57:CY57"/>
    <mergeCell ref="CZ57:DC57"/>
    <mergeCell ref="CJ54:CJ55"/>
    <mergeCell ref="CK54:CM55"/>
    <mergeCell ref="CN54:CN55"/>
    <mergeCell ref="CO54:CQ55"/>
    <mergeCell ref="DA54:DC55"/>
    <mergeCell ref="BT54:BT55"/>
    <mergeCell ref="BU54:BW55"/>
    <mergeCell ref="BT57:BW57"/>
    <mergeCell ref="BT58:BW58"/>
    <mergeCell ref="CB17:CE17"/>
    <mergeCell ref="CB18:CE18"/>
    <mergeCell ref="CB54:CB55"/>
    <mergeCell ref="CC54:CE55"/>
    <mergeCell ref="CB57:CE57"/>
    <mergeCell ref="CB58:CE58"/>
    <mergeCell ref="BX17:CA17"/>
    <mergeCell ref="BX18:CA18"/>
    <mergeCell ref="BX54:BX55"/>
    <mergeCell ref="BY54:CA55"/>
    <mergeCell ref="BX57:CA57"/>
    <mergeCell ref="BX58:CA58"/>
    <mergeCell ref="BL54:BL55"/>
    <mergeCell ref="BM54:BO55"/>
    <mergeCell ref="BL57:BO57"/>
    <mergeCell ref="BL58:BO58"/>
    <mergeCell ref="BP17:BS17"/>
    <mergeCell ref="BP18:BS18"/>
    <mergeCell ref="BP54:BP55"/>
    <mergeCell ref="BQ54:BS55"/>
    <mergeCell ref="BP57:BS57"/>
    <mergeCell ref="BP58:BS58"/>
    <mergeCell ref="F80:H80"/>
    <mergeCell ref="BD57:BG57"/>
    <mergeCell ref="BD58:BG58"/>
    <mergeCell ref="BH17:BK17"/>
    <mergeCell ref="BH18:BK18"/>
    <mergeCell ref="BH54:BH55"/>
    <mergeCell ref="BI54:BK55"/>
    <mergeCell ref="BH57:BK57"/>
    <mergeCell ref="BH58:BK58"/>
    <mergeCell ref="I54:K55"/>
    <mergeCell ref="AG54:AI55"/>
    <mergeCell ref="X54:X55"/>
    <mergeCell ref="A59:J59"/>
    <mergeCell ref="L54:L55"/>
    <mergeCell ref="A54:A55"/>
    <mergeCell ref="B54:G55"/>
    <mergeCell ref="H54:H55"/>
    <mergeCell ref="G57:G58"/>
    <mergeCell ref="H57:H58"/>
    <mergeCell ref="I57:I58"/>
    <mergeCell ref="J57:J58"/>
    <mergeCell ref="K57:K58"/>
    <mergeCell ref="DO57:DO59"/>
    <mergeCell ref="L58:O58"/>
    <mergeCell ref="P58:S58"/>
    <mergeCell ref="T58:W58"/>
    <mergeCell ref="X58:AA58"/>
    <mergeCell ref="AB58:AE58"/>
    <mergeCell ref="AF58:AI58"/>
    <mergeCell ref="DM58:DM59"/>
    <mergeCell ref="P57:S57"/>
    <mergeCell ref="T57:W57"/>
    <mergeCell ref="X57:AA57"/>
    <mergeCell ref="AB57:AE57"/>
    <mergeCell ref="AF57:AI57"/>
    <mergeCell ref="DN57:DN59"/>
    <mergeCell ref="L57:O57"/>
    <mergeCell ref="CJ58:CM58"/>
    <mergeCell ref="CN58:CQ58"/>
    <mergeCell ref="CR58:CU58"/>
    <mergeCell ref="CV58:CY58"/>
    <mergeCell ref="CZ58:DC58"/>
    <mergeCell ref="DO17:DO19"/>
    <mergeCell ref="M54:O55"/>
    <mergeCell ref="P54:P55"/>
    <mergeCell ref="P17:S17"/>
    <mergeCell ref="T17:W17"/>
    <mergeCell ref="X17:AA17"/>
    <mergeCell ref="AB17:AE17"/>
    <mergeCell ref="AF17:AI17"/>
    <mergeCell ref="P18:S18"/>
    <mergeCell ref="T18:W18"/>
    <mergeCell ref="X18:AA18"/>
    <mergeCell ref="AB18:AE18"/>
    <mergeCell ref="AF18:AI18"/>
    <mergeCell ref="AJ17:AM17"/>
    <mergeCell ref="AJ18:AM18"/>
    <mergeCell ref="AJ54:AJ55"/>
    <mergeCell ref="AK54:AM55"/>
    <mergeCell ref="BD17:BG17"/>
    <mergeCell ref="BD18:BG18"/>
    <mergeCell ref="AZ17:BC17"/>
    <mergeCell ref="BD54:BD55"/>
    <mergeCell ref="BE54:BG55"/>
    <mergeCell ref="BL17:BO17"/>
    <mergeCell ref="BL18:BO18"/>
    <mergeCell ref="A16:C16"/>
    <mergeCell ref="A17:A18"/>
    <mergeCell ref="B17:B18"/>
    <mergeCell ref="C17:C18"/>
    <mergeCell ref="D17:D18"/>
    <mergeCell ref="E17:E18"/>
    <mergeCell ref="F17:F18"/>
    <mergeCell ref="DM18:DM19"/>
    <mergeCell ref="DN17:DN19"/>
    <mergeCell ref="BT17:BW17"/>
    <mergeCell ref="BT18:BW18"/>
    <mergeCell ref="CF17:CI17"/>
    <mergeCell ref="CF18:CI18"/>
    <mergeCell ref="DH17:DK17"/>
    <mergeCell ref="CJ17:CM17"/>
    <mergeCell ref="CN17:CQ17"/>
    <mergeCell ref="CR17:CU17"/>
    <mergeCell ref="CV17:CY17"/>
    <mergeCell ref="CZ17:DC17"/>
    <mergeCell ref="CJ18:CM18"/>
    <mergeCell ref="CN18:CQ18"/>
    <mergeCell ref="CR18:CU18"/>
    <mergeCell ref="CV18:CY18"/>
    <mergeCell ref="CZ18:DC18"/>
    <mergeCell ref="A1:C1"/>
    <mergeCell ref="AV17:AY17"/>
    <mergeCell ref="AV18:AY18"/>
    <mergeCell ref="AV54:AV55"/>
    <mergeCell ref="AW54:AY55"/>
    <mergeCell ref="AV57:AY57"/>
    <mergeCell ref="AV58:AY58"/>
    <mergeCell ref="AR17:AU17"/>
    <mergeCell ref="AR18:AU18"/>
    <mergeCell ref="AR54:AR55"/>
    <mergeCell ref="AS54:AU55"/>
    <mergeCell ref="A57:A58"/>
    <mergeCell ref="B57:B58"/>
    <mergeCell ref="C57:C58"/>
    <mergeCell ref="D57:D58"/>
    <mergeCell ref="E57:E58"/>
    <mergeCell ref="F57:F58"/>
    <mergeCell ref="AR57:AU57"/>
    <mergeCell ref="AR58:AU58"/>
    <mergeCell ref="A19:J19"/>
    <mergeCell ref="AN17:AQ17"/>
    <mergeCell ref="AN18:AQ18"/>
    <mergeCell ref="AN54:AN55"/>
    <mergeCell ref="AO54:AQ55"/>
    <mergeCell ref="E2:G2"/>
    <mergeCell ref="AZ18:BC18"/>
    <mergeCell ref="AZ54:AZ55"/>
    <mergeCell ref="BA54:BC55"/>
    <mergeCell ref="AZ57:BC57"/>
    <mergeCell ref="AZ58:BC58"/>
    <mergeCell ref="AJ57:AM57"/>
    <mergeCell ref="AJ58:AM58"/>
    <mergeCell ref="AN57:AQ57"/>
    <mergeCell ref="AN58:AQ58"/>
    <mergeCell ref="L17:O17"/>
    <mergeCell ref="L18:O18"/>
    <mergeCell ref="Y54:AA55"/>
    <mergeCell ref="AC54:AE55"/>
    <mergeCell ref="T54:T55"/>
    <mergeCell ref="Q54:S55"/>
    <mergeCell ref="U54:W55"/>
    <mergeCell ref="AB54:AB55"/>
    <mergeCell ref="AF54:AF55"/>
    <mergeCell ref="G17:G18"/>
    <mergeCell ref="H17:H18"/>
    <mergeCell ref="I17:I18"/>
    <mergeCell ref="J17:J18"/>
    <mergeCell ref="K17:K18"/>
  </mergeCells>
  <dataValidations count="2">
    <dataValidation type="list" allowBlank="1" showInputMessage="1" showErrorMessage="1" sqref="C61:C75" xr:uid="{00000000-0002-0000-0300-000000000000}">
      <formula1>$DR$4:$DR$13</formula1>
    </dataValidation>
    <dataValidation type="list" allowBlank="1" showInputMessage="1" showErrorMessage="1" sqref="C20:C50 C60" xr:uid="{F8A65D34-C827-4A72-BB5A-9360938319CB}">
      <formula1>$F$4:$F$13</formula1>
    </dataValidation>
  </dataValidations>
  <pageMargins left="0.7" right="0.7" top="0.75" bottom="0.75" header="0.3" footer="0.3"/>
  <pageSetup orientation="portrait" r:id="rId1"/>
  <ignoredErrors>
    <ignoredError sqref="H21:K34 H60:K65 I20:K20 H67:K70 I66:K66" unlockedFormula="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A3BE8-C034-4C47-88B2-A27523F8FF64}">
  <sheetPr>
    <tabColor theme="7" tint="0.59999389629810485"/>
  </sheetPr>
  <dimension ref="A1:F21"/>
  <sheetViews>
    <sheetView tabSelected="1" workbookViewId="0">
      <selection activeCell="G19" sqref="G19"/>
    </sheetView>
  </sheetViews>
  <sheetFormatPr defaultRowHeight="15" x14ac:dyDescent="0.25"/>
  <cols>
    <col min="1" max="1" width="36.5703125" bestFit="1" customWidth="1"/>
    <col min="2" max="3" width="11.28515625" bestFit="1" customWidth="1"/>
    <col min="4" max="4" width="11.7109375" bestFit="1" customWidth="1"/>
  </cols>
  <sheetData>
    <row r="1" spans="1:6" ht="21" x14ac:dyDescent="0.35">
      <c r="A1" s="292" t="s">
        <v>244</v>
      </c>
    </row>
    <row r="13" spans="1:6" x14ac:dyDescent="0.25">
      <c r="A13" s="293" t="s">
        <v>245</v>
      </c>
    </row>
    <row r="15" spans="1:6" ht="30" x14ac:dyDescent="0.25">
      <c r="A15" s="154" t="s">
        <v>246</v>
      </c>
    </row>
    <row r="16" spans="1:6" x14ac:dyDescent="0.25">
      <c r="B16" t="s">
        <v>247</v>
      </c>
      <c r="C16" t="s">
        <v>248</v>
      </c>
      <c r="D16" t="s">
        <v>249</v>
      </c>
    </row>
    <row r="17" spans="1:4" x14ac:dyDescent="0.25">
      <c r="A17" t="s">
        <v>250</v>
      </c>
      <c r="B17" s="294">
        <v>250000</v>
      </c>
      <c r="C17" s="295"/>
      <c r="D17" s="295"/>
    </row>
    <row r="18" spans="1:4" x14ac:dyDescent="0.25">
      <c r="A18" t="s">
        <v>251</v>
      </c>
      <c r="B18" s="296">
        <v>228000</v>
      </c>
      <c r="C18" s="296">
        <v>228000</v>
      </c>
      <c r="D18" s="296">
        <v>228000</v>
      </c>
    </row>
    <row r="19" spans="1:4" x14ac:dyDescent="0.25">
      <c r="A19" t="s">
        <v>252</v>
      </c>
      <c r="B19" s="295">
        <v>0.1</v>
      </c>
      <c r="C19" s="295"/>
      <c r="D19" s="295"/>
    </row>
    <row r="20" spans="1:4" x14ac:dyDescent="0.25">
      <c r="A20" t="s">
        <v>253</v>
      </c>
      <c r="B20" s="296">
        <f>B18*B19</f>
        <v>22800</v>
      </c>
      <c r="C20" s="296">
        <f>C18*C19</f>
        <v>0</v>
      </c>
      <c r="D20" s="296">
        <f>D18*D19</f>
        <v>0</v>
      </c>
    </row>
    <row r="21" spans="1:4" ht="30" x14ac:dyDescent="0.25">
      <c r="A21" s="154" t="s">
        <v>254</v>
      </c>
      <c r="B21" s="296">
        <f>B20/12</f>
        <v>1900</v>
      </c>
      <c r="C21" s="296">
        <f>C20/12</f>
        <v>0</v>
      </c>
      <c r="D21" s="296">
        <f>D20/12</f>
        <v>0</v>
      </c>
    </row>
  </sheetData>
  <hyperlinks>
    <hyperlink ref="A13" r:id="rId1" xr:uid="{E41E2577-3AAD-426F-AA34-3E8D755B42B1}"/>
  </hyperlinks>
  <pageMargins left="0.7" right="0.7" top="0.75" bottom="0.75" header="0.3" footer="0.3"/>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99FF"/>
  </sheetPr>
  <dimension ref="A1:BQ60"/>
  <sheetViews>
    <sheetView zoomScale="80" zoomScaleNormal="80" workbookViewId="0">
      <selection activeCell="G24" sqref="G24"/>
    </sheetView>
  </sheetViews>
  <sheetFormatPr defaultColWidth="8.85546875" defaultRowHeight="15" x14ac:dyDescent="0.25"/>
  <cols>
    <col min="1" max="1" width="27.5703125" style="15" customWidth="1"/>
    <col min="2" max="2" width="24.140625" style="15" customWidth="1"/>
    <col min="3" max="3" width="19.5703125" style="15" customWidth="1"/>
    <col min="4" max="4" width="13.140625" style="15" customWidth="1"/>
    <col min="5" max="5" width="16.42578125" style="15" customWidth="1"/>
    <col min="6" max="6" width="21.5703125" style="15" customWidth="1"/>
    <col min="7" max="7" width="14.5703125" style="15" customWidth="1"/>
    <col min="8" max="8" width="15.42578125" style="15" customWidth="1"/>
    <col min="9" max="9" width="14.42578125" style="15" customWidth="1"/>
    <col min="10" max="10" width="16" style="15" customWidth="1"/>
    <col min="11" max="11" width="23.5703125" style="15" customWidth="1"/>
    <col min="12" max="12" width="10.42578125" style="15" customWidth="1"/>
    <col min="13" max="13" width="11.5703125" style="15" customWidth="1"/>
    <col min="14" max="14" width="18.5703125" style="15" customWidth="1"/>
    <col min="15" max="15" width="13.42578125" style="15" hidden="1" customWidth="1"/>
    <col min="16" max="16" width="12.5703125" style="15" customWidth="1"/>
    <col min="17" max="17" width="13.42578125" style="15" hidden="1" customWidth="1"/>
    <col min="18" max="18" width="13.140625" style="15" customWidth="1"/>
    <col min="19" max="19" width="12.5703125" style="15" hidden="1" customWidth="1"/>
    <col min="20" max="20" width="13.42578125" style="15" customWidth="1"/>
    <col min="21" max="21" width="12.5703125" style="15" hidden="1" customWidth="1"/>
    <col min="22" max="22" width="13.42578125" style="15" customWidth="1"/>
    <col min="23" max="23" width="12.5703125" style="15" hidden="1" customWidth="1"/>
    <col min="24" max="24" width="13.5703125" style="15" customWidth="1"/>
    <col min="25" max="25" width="12.5703125" style="15" hidden="1" customWidth="1"/>
    <col min="26" max="26" width="13.5703125" style="15" customWidth="1"/>
    <col min="27" max="27" width="12.5703125" style="15" hidden="1" customWidth="1"/>
    <col min="28" max="28" width="13.5703125" style="15" customWidth="1"/>
    <col min="29" max="29" width="12.5703125" style="15" hidden="1" customWidth="1"/>
    <col min="30" max="30" width="13.5703125" style="15" customWidth="1"/>
    <col min="31" max="31" width="12.5703125" style="15" hidden="1" customWidth="1"/>
    <col min="32" max="32" width="13.5703125" style="15" customWidth="1"/>
    <col min="33" max="33" width="12.5703125" style="15" hidden="1" customWidth="1"/>
    <col min="34" max="34" width="13.5703125" style="15" customWidth="1"/>
    <col min="35" max="35" width="12.5703125" style="15" hidden="1" customWidth="1"/>
    <col min="36" max="36" width="13.5703125" style="15" customWidth="1"/>
    <col min="37" max="37" width="12.5703125" style="15" hidden="1" customWidth="1"/>
    <col min="38" max="38" width="13.5703125" style="15" customWidth="1"/>
    <col min="39" max="39" width="12.5703125" style="15" hidden="1" customWidth="1"/>
    <col min="40" max="40" width="13.5703125" style="15" customWidth="1"/>
    <col min="41" max="41" width="12.5703125" style="15" hidden="1" customWidth="1"/>
    <col min="42" max="42" width="13.5703125" style="15" customWidth="1"/>
    <col min="43" max="43" width="12.5703125" style="15" hidden="1" customWidth="1"/>
    <col min="44" max="44" width="13.5703125" style="15" customWidth="1"/>
    <col min="45" max="45" width="12.5703125" style="15" hidden="1" customWidth="1"/>
    <col min="46" max="46" width="13.5703125" style="15" customWidth="1"/>
    <col min="47" max="47" width="12.5703125" style="15" hidden="1" customWidth="1"/>
    <col min="48" max="48" width="13.5703125" style="15" customWidth="1"/>
    <col min="49" max="49" width="12.5703125" style="15" hidden="1" customWidth="1"/>
    <col min="50" max="50" width="13.5703125" style="15" customWidth="1"/>
    <col min="51" max="51" width="12.5703125" style="15" hidden="1" customWidth="1"/>
    <col min="52" max="52" width="13.5703125" style="15" customWidth="1"/>
    <col min="53" max="53" width="12.5703125" style="15" hidden="1" customWidth="1"/>
    <col min="54" max="54" width="13.5703125" style="15" customWidth="1"/>
    <col min="55" max="55" width="12.5703125" style="15" hidden="1" customWidth="1"/>
    <col min="56" max="56" width="13.5703125" style="15" customWidth="1"/>
    <col min="57" max="57" width="12.5703125" style="15" hidden="1" customWidth="1"/>
    <col min="58" max="58" width="13.5703125" style="15" customWidth="1"/>
    <col min="59" max="59" width="12.5703125" style="15" hidden="1" customWidth="1"/>
    <col min="60" max="60" width="13.5703125" style="15" customWidth="1"/>
    <col min="61" max="61" width="12.5703125" style="15" hidden="1" customWidth="1"/>
    <col min="62" max="62" width="13.5703125" style="15" customWidth="1"/>
    <col min="63" max="63" width="12.5703125" style="15" hidden="1" customWidth="1"/>
    <col min="64" max="64" width="13.5703125" style="15" customWidth="1"/>
    <col min="65" max="65" width="12.5703125" style="15" hidden="1" customWidth="1"/>
    <col min="66" max="66" width="8.85546875" style="15"/>
    <col min="67" max="67" width="22.5703125" style="15" customWidth="1"/>
    <col min="68" max="68" width="13" style="15" customWidth="1"/>
    <col min="69" max="69" width="14.42578125" style="15" customWidth="1"/>
    <col min="70" max="16384" width="8.85546875" style="15"/>
  </cols>
  <sheetData>
    <row r="1" spans="1:69" ht="21.6" customHeight="1" thickBot="1" x14ac:dyDescent="0.35">
      <c r="A1" s="438" t="s">
        <v>255</v>
      </c>
      <c r="B1" s="439"/>
      <c r="C1" s="440"/>
      <c r="N1" s="444" t="s">
        <v>256</v>
      </c>
      <c r="O1" s="445"/>
      <c r="P1" s="445"/>
      <c r="Q1" s="445"/>
      <c r="R1" s="445"/>
      <c r="S1" s="445"/>
      <c r="T1" s="445"/>
      <c r="U1" s="445"/>
      <c r="V1" s="445"/>
      <c r="W1" s="445"/>
      <c r="X1" s="446"/>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row>
    <row r="2" spans="1:69" ht="22.35" customHeight="1" thickBot="1" x14ac:dyDescent="0.3">
      <c r="A2" s="30" t="s">
        <v>257</v>
      </c>
      <c r="B2" s="13"/>
      <c r="C2" s="13"/>
      <c r="N2" s="449" t="s">
        <v>258</v>
      </c>
      <c r="O2" s="449"/>
      <c r="P2" s="449"/>
      <c r="Q2" s="449"/>
      <c r="R2" s="449"/>
    </row>
    <row r="3" spans="1:69" ht="32.1" customHeight="1" thickBot="1" x14ac:dyDescent="0.3">
      <c r="N3" s="397" t="s">
        <v>199</v>
      </c>
      <c r="O3" s="399"/>
      <c r="P3" s="397" t="s">
        <v>200</v>
      </c>
      <c r="Q3" s="399"/>
      <c r="R3" s="397" t="s">
        <v>201</v>
      </c>
      <c r="S3" s="399"/>
      <c r="T3" s="397" t="s">
        <v>202</v>
      </c>
      <c r="U3" s="399"/>
      <c r="V3" s="397" t="s">
        <v>203</v>
      </c>
      <c r="W3" s="399"/>
      <c r="X3" s="397" t="s">
        <v>204</v>
      </c>
      <c r="Y3" s="399"/>
      <c r="Z3" s="397" t="s">
        <v>205</v>
      </c>
      <c r="AA3" s="399"/>
      <c r="AB3" s="397" t="s">
        <v>206</v>
      </c>
      <c r="AC3" s="399"/>
      <c r="AD3" s="397" t="s">
        <v>207</v>
      </c>
      <c r="AE3" s="399"/>
      <c r="AF3" s="397" t="s">
        <v>208</v>
      </c>
      <c r="AG3" s="399"/>
      <c r="AH3" s="397" t="s">
        <v>209</v>
      </c>
      <c r="AI3" s="399"/>
      <c r="AJ3" s="397" t="s">
        <v>210</v>
      </c>
      <c r="AK3" s="399"/>
      <c r="AL3" s="397" t="s">
        <v>211</v>
      </c>
      <c r="AM3" s="399"/>
      <c r="AN3" s="397" t="s">
        <v>212</v>
      </c>
      <c r="AO3" s="399"/>
      <c r="AP3" s="397" t="s">
        <v>213</v>
      </c>
      <c r="AQ3" s="399"/>
      <c r="AR3" s="397" t="s">
        <v>214</v>
      </c>
      <c r="AS3" s="399"/>
      <c r="AT3" s="397" t="s">
        <v>215</v>
      </c>
      <c r="AU3" s="399"/>
      <c r="AV3" s="397" t="s">
        <v>216</v>
      </c>
      <c r="AW3" s="399"/>
      <c r="AX3" s="397" t="s">
        <v>217</v>
      </c>
      <c r="AY3" s="399"/>
      <c r="AZ3" s="397" t="s">
        <v>218</v>
      </c>
      <c r="BA3" s="399"/>
      <c r="BB3" s="397" t="s">
        <v>219</v>
      </c>
      <c r="BC3" s="399"/>
      <c r="BD3" s="397" t="s">
        <v>220</v>
      </c>
      <c r="BE3" s="399"/>
      <c r="BF3" s="397" t="s">
        <v>221</v>
      </c>
      <c r="BG3" s="399"/>
      <c r="BH3" s="397" t="s">
        <v>222</v>
      </c>
      <c r="BI3" s="399"/>
      <c r="BJ3" s="397" t="s">
        <v>223</v>
      </c>
      <c r="BK3" s="399"/>
      <c r="BL3" s="397" t="s">
        <v>224</v>
      </c>
      <c r="BM3" s="399"/>
      <c r="BO3" s="182" t="s">
        <v>225</v>
      </c>
      <c r="BP3" s="452" t="s">
        <v>226</v>
      </c>
      <c r="BQ3" s="435" t="s">
        <v>227</v>
      </c>
    </row>
    <row r="4" spans="1:69" s="16" customFormat="1" ht="27" customHeight="1" thickBot="1" x14ac:dyDescent="0.3">
      <c r="A4" s="441" t="str">
        <f>IF('General Information'!B7=0, "Please Enter Start Date On General Information Sheet", "Year 1: "&amp;TEXT('General Information'!B7,"mm/dd/yy")&amp;" to "&amp;TEXT('General Information'!B8-365, "mm/dd/yy"))</f>
        <v>Please Enter Start Date On General Information Sheet</v>
      </c>
      <c r="B4" s="442"/>
      <c r="C4" s="443"/>
      <c r="N4" s="447" t="str">
        <f>IF(Usage!$B$8=0, "", Usage!$B$8)</f>
        <v>Center Overhead</v>
      </c>
      <c r="O4" s="448"/>
      <c r="P4" s="447" t="str">
        <f>IF(Usage!$B$9=0, "", Usage!$B$9)</f>
        <v/>
      </c>
      <c r="Q4" s="448"/>
      <c r="R4" s="447" t="str">
        <f>IF(Usage!$B$10=0, "", Usage!$B$10)</f>
        <v/>
      </c>
      <c r="S4" s="448"/>
      <c r="T4" s="447" t="str">
        <f>IF(Usage!$B$11=0, "", Usage!$B$11)</f>
        <v/>
      </c>
      <c r="U4" s="448"/>
      <c r="V4" s="447" t="str">
        <f>IF(Usage!$B$12=0, "", Usage!$B$12)</f>
        <v/>
      </c>
      <c r="W4" s="448"/>
      <c r="X4" s="447" t="str">
        <f>IF(Usage!$B$13=0, "", Usage!$B$13)</f>
        <v/>
      </c>
      <c r="Y4" s="448"/>
      <c r="Z4" s="447" t="str">
        <f>IF(Usage!$B$14=0, "", Usage!$B$14)</f>
        <v/>
      </c>
      <c r="AA4" s="448"/>
      <c r="AB4" s="447" t="str">
        <f>IF(Usage!$B$15=0, "", Usage!$B$15)</f>
        <v/>
      </c>
      <c r="AC4" s="448"/>
      <c r="AD4" s="447" t="str">
        <f>IF(Usage!$B$16=0, "", Usage!$B$16)</f>
        <v/>
      </c>
      <c r="AE4" s="448"/>
      <c r="AF4" s="447" t="str">
        <f>IF(Usage!$B$17=0, "", Usage!$B$17)</f>
        <v/>
      </c>
      <c r="AG4" s="448"/>
      <c r="AH4" s="447" t="str">
        <f>IF(Usage!$B$18=0, "", Usage!$B$18)</f>
        <v/>
      </c>
      <c r="AI4" s="448"/>
      <c r="AJ4" s="447" t="str">
        <f>IF(Usage!$B$19=0, "", Usage!$B$19)</f>
        <v/>
      </c>
      <c r="AK4" s="448"/>
      <c r="AL4" s="447" t="str">
        <f>IF(Usage!$B$20=0, "", Usage!$B$20)</f>
        <v/>
      </c>
      <c r="AM4" s="448"/>
      <c r="AN4" s="447" t="str">
        <f>IF(Usage!$B$21=0, "", Usage!$B$21)</f>
        <v/>
      </c>
      <c r="AO4" s="448"/>
      <c r="AP4" s="447" t="str">
        <f>IF(Usage!$B$22=0, "", Usage!$B$22)</f>
        <v/>
      </c>
      <c r="AQ4" s="448"/>
      <c r="AR4" s="447" t="str">
        <f>IF(Usage!$B$23=0, "", Usage!$B$23)</f>
        <v/>
      </c>
      <c r="AS4" s="448"/>
      <c r="AT4" s="447" t="str">
        <f>IF(Usage!$B$24=0, "", Usage!$B$24)</f>
        <v/>
      </c>
      <c r="AU4" s="448"/>
      <c r="AV4" s="447" t="str">
        <f>IF(Usage!$B$25=0, "", Usage!$B$25)</f>
        <v/>
      </c>
      <c r="AW4" s="448"/>
      <c r="AX4" s="447" t="str">
        <f>IF(Usage!$B$26=0, "", Usage!$B$26)</f>
        <v/>
      </c>
      <c r="AY4" s="448"/>
      <c r="AZ4" s="447" t="str">
        <f>IF(Usage!$B$27=0, "", Usage!$B$27)</f>
        <v/>
      </c>
      <c r="BA4" s="448"/>
      <c r="BB4" s="447" t="str">
        <f>IF(Usage!$B$28=0, "", Usage!$B$28)</f>
        <v/>
      </c>
      <c r="BC4" s="448"/>
      <c r="BD4" s="447" t="str">
        <f>IF(Usage!$B$29=0, "", Usage!$B$29)</f>
        <v/>
      </c>
      <c r="BE4" s="448"/>
      <c r="BF4" s="447" t="str">
        <f>IF(Usage!$B$30=0, "", Usage!$B$30)</f>
        <v/>
      </c>
      <c r="BG4" s="448"/>
      <c r="BH4" s="447" t="str">
        <f>IF(Usage!$B$31=0, "", Usage!$B$31)</f>
        <v/>
      </c>
      <c r="BI4" s="448"/>
      <c r="BJ4" s="447" t="str">
        <f>IF(Usage!$B$32=0, "", Usage!$B$32)</f>
        <v/>
      </c>
      <c r="BK4" s="448"/>
      <c r="BL4" s="447" t="str">
        <f>IF(Usage!$B$33=0, "", Usage!$B$33)</f>
        <v/>
      </c>
      <c r="BM4" s="448"/>
      <c r="BN4" s="31"/>
      <c r="BO4" s="450" t="s">
        <v>228</v>
      </c>
      <c r="BP4" s="453"/>
      <c r="BQ4" s="436"/>
    </row>
    <row r="5" spans="1:69" ht="53.1" customHeight="1" thickBot="1" x14ac:dyDescent="0.3">
      <c r="A5" s="85" t="s">
        <v>259</v>
      </c>
      <c r="B5" s="32" t="s">
        <v>260</v>
      </c>
      <c r="C5" s="33" t="s">
        <v>261</v>
      </c>
      <c r="D5" s="32" t="s">
        <v>262</v>
      </c>
      <c r="E5" s="32" t="s">
        <v>263</v>
      </c>
      <c r="F5" s="33" t="s">
        <v>264</v>
      </c>
      <c r="G5" s="33" t="s">
        <v>265</v>
      </c>
      <c r="H5" s="33" t="s">
        <v>266</v>
      </c>
      <c r="I5" s="34" t="s">
        <v>267</v>
      </c>
      <c r="J5" s="33" t="s">
        <v>268</v>
      </c>
      <c r="K5" s="35" t="s">
        <v>269</v>
      </c>
      <c r="L5" s="33" t="s">
        <v>270</v>
      </c>
      <c r="M5" s="36" t="s">
        <v>271</v>
      </c>
      <c r="N5" s="37" t="s">
        <v>272</v>
      </c>
      <c r="O5" s="38" t="s">
        <v>231</v>
      </c>
      <c r="P5" s="39" t="s">
        <v>272</v>
      </c>
      <c r="Q5" s="38" t="s">
        <v>231</v>
      </c>
      <c r="R5" s="39" t="s">
        <v>272</v>
      </c>
      <c r="S5" s="38" t="s">
        <v>231</v>
      </c>
      <c r="T5" s="39" t="s">
        <v>272</v>
      </c>
      <c r="U5" s="38" t="s">
        <v>231</v>
      </c>
      <c r="V5" s="39" t="s">
        <v>272</v>
      </c>
      <c r="W5" s="38" t="s">
        <v>231</v>
      </c>
      <c r="X5" s="39" t="s">
        <v>272</v>
      </c>
      <c r="Y5" s="40" t="s">
        <v>231</v>
      </c>
      <c r="Z5" s="39" t="s">
        <v>272</v>
      </c>
      <c r="AA5" s="40" t="s">
        <v>231</v>
      </c>
      <c r="AB5" s="39" t="s">
        <v>272</v>
      </c>
      <c r="AC5" s="40" t="s">
        <v>231</v>
      </c>
      <c r="AD5" s="39" t="s">
        <v>272</v>
      </c>
      <c r="AE5" s="40" t="s">
        <v>231</v>
      </c>
      <c r="AF5" s="39" t="s">
        <v>272</v>
      </c>
      <c r="AG5" s="40" t="s">
        <v>231</v>
      </c>
      <c r="AH5" s="39" t="s">
        <v>272</v>
      </c>
      <c r="AI5" s="40" t="s">
        <v>231</v>
      </c>
      <c r="AJ5" s="39" t="s">
        <v>272</v>
      </c>
      <c r="AK5" s="40" t="s">
        <v>231</v>
      </c>
      <c r="AL5" s="39" t="s">
        <v>272</v>
      </c>
      <c r="AM5" s="40" t="s">
        <v>231</v>
      </c>
      <c r="AN5" s="39" t="s">
        <v>272</v>
      </c>
      <c r="AO5" s="40" t="s">
        <v>231</v>
      </c>
      <c r="AP5" s="39" t="s">
        <v>272</v>
      </c>
      <c r="AQ5" s="40" t="s">
        <v>231</v>
      </c>
      <c r="AR5" s="39" t="s">
        <v>272</v>
      </c>
      <c r="AS5" s="40" t="s">
        <v>231</v>
      </c>
      <c r="AT5" s="39" t="s">
        <v>272</v>
      </c>
      <c r="AU5" s="40" t="s">
        <v>231</v>
      </c>
      <c r="AV5" s="39" t="s">
        <v>272</v>
      </c>
      <c r="AW5" s="40" t="s">
        <v>231</v>
      </c>
      <c r="AX5" s="39" t="s">
        <v>272</v>
      </c>
      <c r="AY5" s="40" t="s">
        <v>231</v>
      </c>
      <c r="AZ5" s="39" t="s">
        <v>272</v>
      </c>
      <c r="BA5" s="40" t="s">
        <v>231</v>
      </c>
      <c r="BB5" s="39" t="s">
        <v>272</v>
      </c>
      <c r="BC5" s="40" t="s">
        <v>231</v>
      </c>
      <c r="BD5" s="39" t="s">
        <v>272</v>
      </c>
      <c r="BE5" s="40" t="s">
        <v>231</v>
      </c>
      <c r="BF5" s="39" t="s">
        <v>272</v>
      </c>
      <c r="BG5" s="40" t="s">
        <v>231</v>
      </c>
      <c r="BH5" s="39" t="s">
        <v>272</v>
      </c>
      <c r="BI5" s="40" t="s">
        <v>231</v>
      </c>
      <c r="BJ5" s="39" t="s">
        <v>272</v>
      </c>
      <c r="BK5" s="40" t="s">
        <v>231</v>
      </c>
      <c r="BL5" s="39" t="s">
        <v>272</v>
      </c>
      <c r="BM5" s="40" t="s">
        <v>231</v>
      </c>
      <c r="BO5" s="451"/>
      <c r="BP5" s="454"/>
      <c r="BQ5" s="437"/>
    </row>
    <row r="6" spans="1:69" x14ac:dyDescent="0.25">
      <c r="A6" s="41"/>
      <c r="B6" s="84"/>
      <c r="C6" s="84"/>
      <c r="D6" s="41"/>
      <c r="E6" s="41"/>
      <c r="F6" s="41"/>
      <c r="G6" s="87"/>
      <c r="H6" s="87"/>
      <c r="I6" s="41"/>
      <c r="J6" s="41"/>
      <c r="K6" s="121">
        <f>I6-J6</f>
        <v>0</v>
      </c>
      <c r="L6" s="42">
        <v>0</v>
      </c>
      <c r="M6" s="122">
        <f>IF(L6&lt;&gt;0,K6/L6,0)</f>
        <v>0</v>
      </c>
      <c r="N6" s="43">
        <v>0</v>
      </c>
      <c r="O6" s="52">
        <f>$M6*N6</f>
        <v>0</v>
      </c>
      <c r="P6" s="44">
        <v>0</v>
      </c>
      <c r="Q6" s="52">
        <f>$M6*P6</f>
        <v>0</v>
      </c>
      <c r="R6" s="44">
        <v>0</v>
      </c>
      <c r="S6" s="52">
        <f>$M6*R6</f>
        <v>0</v>
      </c>
      <c r="T6" s="44">
        <v>0</v>
      </c>
      <c r="U6" s="52">
        <f>$M6*T6</f>
        <v>0</v>
      </c>
      <c r="V6" s="44">
        <v>0</v>
      </c>
      <c r="W6" s="52">
        <f>$M6*V6</f>
        <v>0</v>
      </c>
      <c r="X6" s="44">
        <v>0</v>
      </c>
      <c r="Y6" s="56">
        <f>$M6*X6</f>
        <v>0</v>
      </c>
      <c r="Z6" s="44">
        <v>0</v>
      </c>
      <c r="AA6" s="56">
        <f>$M6*Z6</f>
        <v>0</v>
      </c>
      <c r="AB6" s="44">
        <v>0</v>
      </c>
      <c r="AC6" s="56">
        <f>$M6*AB6</f>
        <v>0</v>
      </c>
      <c r="AD6" s="44">
        <v>0</v>
      </c>
      <c r="AE6" s="56">
        <f>$M6*AD6</f>
        <v>0</v>
      </c>
      <c r="AF6" s="44">
        <v>0</v>
      </c>
      <c r="AG6" s="56">
        <f>$M6*AF6</f>
        <v>0</v>
      </c>
      <c r="AH6" s="44">
        <v>0</v>
      </c>
      <c r="AI6" s="56">
        <f>$M6*AH6</f>
        <v>0</v>
      </c>
      <c r="AJ6" s="44">
        <v>0</v>
      </c>
      <c r="AK6" s="56">
        <f>$M6*AJ6</f>
        <v>0</v>
      </c>
      <c r="AL6" s="44">
        <v>0</v>
      </c>
      <c r="AM6" s="56">
        <f>$M6*AL6</f>
        <v>0</v>
      </c>
      <c r="AN6" s="44">
        <v>0</v>
      </c>
      <c r="AO6" s="56">
        <f>$M6*AN6</f>
        <v>0</v>
      </c>
      <c r="AP6" s="44">
        <v>0</v>
      </c>
      <c r="AQ6" s="56">
        <f>$M6*AP6</f>
        <v>0</v>
      </c>
      <c r="AR6" s="44">
        <v>0</v>
      </c>
      <c r="AS6" s="56">
        <f>$M6*AR6</f>
        <v>0</v>
      </c>
      <c r="AT6" s="44">
        <v>0</v>
      </c>
      <c r="AU6" s="56">
        <f>$M6*AT6</f>
        <v>0</v>
      </c>
      <c r="AV6" s="44">
        <v>0</v>
      </c>
      <c r="AW6" s="56">
        <f>$M6*AV6</f>
        <v>0</v>
      </c>
      <c r="AX6" s="44">
        <v>0</v>
      </c>
      <c r="AY6" s="56">
        <f>$M6*AX6</f>
        <v>0</v>
      </c>
      <c r="AZ6" s="44">
        <v>0</v>
      </c>
      <c r="BA6" s="56">
        <f>$M6*AZ6</f>
        <v>0</v>
      </c>
      <c r="BB6" s="44">
        <v>0</v>
      </c>
      <c r="BC6" s="56">
        <f>$M6*BB6</f>
        <v>0</v>
      </c>
      <c r="BD6" s="44">
        <v>0</v>
      </c>
      <c r="BE6" s="56">
        <f>$M6*BD6</f>
        <v>0</v>
      </c>
      <c r="BF6" s="44">
        <v>0</v>
      </c>
      <c r="BG6" s="56">
        <f>$M6*BF6</f>
        <v>0</v>
      </c>
      <c r="BH6" s="44">
        <v>0</v>
      </c>
      <c r="BI6" s="56">
        <f>$M6*BH6</f>
        <v>0</v>
      </c>
      <c r="BJ6" s="44">
        <v>0</v>
      </c>
      <c r="BK6" s="56">
        <f>$M6*BJ6</f>
        <v>0</v>
      </c>
      <c r="BL6" s="44">
        <v>0</v>
      </c>
      <c r="BM6" s="56">
        <f>$M6*BL6</f>
        <v>0</v>
      </c>
      <c r="BO6" s="53">
        <f>N6+P6+R6+T6+V6+X6+Z6+AB6+AD6+AF6+AH6+AJ6+AL6+AN6+AP6+AR6+AT6+AV6+AX6+AZ6+BB6+BD6+BF6+BH6+BJ6+BL6</f>
        <v>0</v>
      </c>
      <c r="BP6" s="93">
        <f>O6+Q6+S6+U6+W6+Y6+AA6+AC6+AE6+AG6+AI6+AK6+AM6+AO6+AQ6+AS6+AU6+AW6+AY6+BA6+BC6+BE6+BG6+BI6+BK6+BM6</f>
        <v>0</v>
      </c>
      <c r="BQ6" s="54">
        <f t="shared" ref="BQ6:BQ12" si="0">BP6-M6</f>
        <v>0</v>
      </c>
    </row>
    <row r="7" spans="1:69" x14ac:dyDescent="0.25">
      <c r="A7" s="45"/>
      <c r="B7" s="73"/>
      <c r="C7" s="73"/>
      <c r="D7" s="45"/>
      <c r="E7" s="45"/>
      <c r="F7" s="86"/>
      <c r="G7" s="86"/>
      <c r="H7" s="87"/>
      <c r="I7" s="45"/>
      <c r="J7" s="45"/>
      <c r="K7" s="123">
        <f>I7-J7</f>
        <v>0</v>
      </c>
      <c r="L7" s="46">
        <v>0</v>
      </c>
      <c r="M7" s="124">
        <f>IF(L7&lt;&gt;0,K7/L7,0)</f>
        <v>0</v>
      </c>
      <c r="N7" s="47">
        <v>0</v>
      </c>
      <c r="O7" s="55">
        <f>$M7*N7</f>
        <v>0</v>
      </c>
      <c r="P7" s="48">
        <v>0</v>
      </c>
      <c r="Q7" s="55">
        <f>$M7*P7</f>
        <v>0</v>
      </c>
      <c r="R7" s="48">
        <v>0</v>
      </c>
      <c r="S7" s="55">
        <f>$M7*R7</f>
        <v>0</v>
      </c>
      <c r="T7" s="48">
        <v>0</v>
      </c>
      <c r="U7" s="55">
        <f>$M7*T7</f>
        <v>0</v>
      </c>
      <c r="V7" s="48">
        <v>0</v>
      </c>
      <c r="W7" s="55">
        <f>$M7*V7</f>
        <v>0</v>
      </c>
      <c r="X7" s="48">
        <v>0</v>
      </c>
      <c r="Y7" s="57">
        <f>$M7*X7</f>
        <v>0</v>
      </c>
      <c r="Z7" s="48">
        <v>0</v>
      </c>
      <c r="AA7" s="57">
        <f>$M7*Z7</f>
        <v>0</v>
      </c>
      <c r="AB7" s="48">
        <v>0</v>
      </c>
      <c r="AC7" s="57">
        <f>$M7*AB7</f>
        <v>0</v>
      </c>
      <c r="AD7" s="48">
        <v>0</v>
      </c>
      <c r="AE7" s="57">
        <f>$M7*AD7</f>
        <v>0</v>
      </c>
      <c r="AF7" s="48">
        <v>0</v>
      </c>
      <c r="AG7" s="57">
        <f>$M7*AF7</f>
        <v>0</v>
      </c>
      <c r="AH7" s="48">
        <v>0</v>
      </c>
      <c r="AI7" s="57">
        <f>$M7*AH7</f>
        <v>0</v>
      </c>
      <c r="AJ7" s="48">
        <v>0</v>
      </c>
      <c r="AK7" s="57">
        <f>$M7*AJ7</f>
        <v>0</v>
      </c>
      <c r="AL7" s="48">
        <v>0</v>
      </c>
      <c r="AM7" s="57">
        <f>$M7*AL7</f>
        <v>0</v>
      </c>
      <c r="AN7" s="48">
        <v>0</v>
      </c>
      <c r="AO7" s="57">
        <f>$M7*AN7</f>
        <v>0</v>
      </c>
      <c r="AP7" s="48">
        <v>0</v>
      </c>
      <c r="AQ7" s="57">
        <f>$M7*AP7</f>
        <v>0</v>
      </c>
      <c r="AR7" s="48">
        <v>0</v>
      </c>
      <c r="AS7" s="57">
        <f>$M7*AR7</f>
        <v>0</v>
      </c>
      <c r="AT7" s="48">
        <v>0</v>
      </c>
      <c r="AU7" s="57">
        <f>$M7*AT7</f>
        <v>0</v>
      </c>
      <c r="AV7" s="48">
        <v>0</v>
      </c>
      <c r="AW7" s="57">
        <f>$M7*AV7</f>
        <v>0</v>
      </c>
      <c r="AX7" s="48">
        <v>0</v>
      </c>
      <c r="AY7" s="57">
        <f>$M7*AX7</f>
        <v>0</v>
      </c>
      <c r="AZ7" s="48">
        <v>0</v>
      </c>
      <c r="BA7" s="57">
        <f>$M7*AZ7</f>
        <v>0</v>
      </c>
      <c r="BB7" s="48">
        <v>0</v>
      </c>
      <c r="BC7" s="57">
        <f>$M7*BB7</f>
        <v>0</v>
      </c>
      <c r="BD7" s="48">
        <v>0</v>
      </c>
      <c r="BE7" s="57">
        <f>$M7*BD7</f>
        <v>0</v>
      </c>
      <c r="BF7" s="48">
        <v>0</v>
      </c>
      <c r="BG7" s="57">
        <f>$M7*BF7</f>
        <v>0</v>
      </c>
      <c r="BH7" s="48">
        <v>0</v>
      </c>
      <c r="BI7" s="57">
        <f>$M7*BH7</f>
        <v>0</v>
      </c>
      <c r="BJ7" s="48">
        <v>0</v>
      </c>
      <c r="BK7" s="57">
        <f>$M7*BJ7</f>
        <v>0</v>
      </c>
      <c r="BL7" s="48">
        <v>0</v>
      </c>
      <c r="BM7" s="57">
        <f>$M7*BL7</f>
        <v>0</v>
      </c>
      <c r="BO7" s="53">
        <f t="shared" ref="BO7:BO12" si="1">N7+P7+R7+T7+V7+X7+Z7+AB7+AD7+AF7+AH7+AJ7+AL7+AN7+AP7+AR7+AT7+AV7+AX7+AZ7+BB7+BD7+BF7+BH7+BJ7+BL7</f>
        <v>0</v>
      </c>
      <c r="BP7" s="93">
        <f t="shared" ref="BP7:BP12" si="2">O7+Q7+S7+U7+W7+Y7+AA7+AC7+AE7+AG7+AI7+AK7+AM7+AO7+AQ7+AS7+AU7+AW7+AY7+BA7+BC7+BE7+BG7+BI7+BK7+BM7</f>
        <v>0</v>
      </c>
      <c r="BQ7" s="51">
        <f t="shared" si="0"/>
        <v>0</v>
      </c>
    </row>
    <row r="8" spans="1:69" x14ac:dyDescent="0.25">
      <c r="A8" s="45"/>
      <c r="B8" s="73"/>
      <c r="C8" s="73"/>
      <c r="D8" s="45"/>
      <c r="E8" s="45"/>
      <c r="F8" s="86"/>
      <c r="G8" s="87"/>
      <c r="H8" s="87"/>
      <c r="I8" s="45"/>
      <c r="J8" s="45"/>
      <c r="K8" s="123">
        <f t="shared" ref="K8:K12" si="3">I8-J8</f>
        <v>0</v>
      </c>
      <c r="L8" s="46">
        <v>0</v>
      </c>
      <c r="M8" s="124">
        <f t="shared" ref="M8:M12" si="4">IF(L8&lt;&gt;0,K8/L8,0)</f>
        <v>0</v>
      </c>
      <c r="N8" s="47">
        <v>0</v>
      </c>
      <c r="O8" s="55">
        <f t="shared" ref="O8:O12" si="5">$M8*N8</f>
        <v>0</v>
      </c>
      <c r="P8" s="48">
        <v>0</v>
      </c>
      <c r="Q8" s="55">
        <f t="shared" ref="Q8:Q12" si="6">$M8*P8</f>
        <v>0</v>
      </c>
      <c r="R8" s="48">
        <v>0</v>
      </c>
      <c r="S8" s="55">
        <f t="shared" ref="S8:S12" si="7">$M8*R8</f>
        <v>0</v>
      </c>
      <c r="T8" s="48">
        <v>0</v>
      </c>
      <c r="U8" s="55">
        <f t="shared" ref="U8:U12" si="8">$M8*T8</f>
        <v>0</v>
      </c>
      <c r="V8" s="48">
        <v>0</v>
      </c>
      <c r="W8" s="55">
        <f t="shared" ref="W8:W12" si="9">$M8*V8</f>
        <v>0</v>
      </c>
      <c r="X8" s="48">
        <v>0</v>
      </c>
      <c r="Y8" s="57">
        <f t="shared" ref="Y8:Y12" si="10">$M8*X8</f>
        <v>0</v>
      </c>
      <c r="Z8" s="48">
        <v>0</v>
      </c>
      <c r="AA8" s="57">
        <f t="shared" ref="AA8:AA12" si="11">$M8*Z8</f>
        <v>0</v>
      </c>
      <c r="AB8" s="48">
        <v>0</v>
      </c>
      <c r="AC8" s="57">
        <f t="shared" ref="AC8:AC12" si="12">$M8*AB8</f>
        <v>0</v>
      </c>
      <c r="AD8" s="48">
        <v>0</v>
      </c>
      <c r="AE8" s="57">
        <f t="shared" ref="AE8:AE12" si="13">$M8*AD8</f>
        <v>0</v>
      </c>
      <c r="AF8" s="48">
        <v>0</v>
      </c>
      <c r="AG8" s="57">
        <f t="shared" ref="AG8:AG12" si="14">$M8*AF8</f>
        <v>0</v>
      </c>
      <c r="AH8" s="48">
        <v>0</v>
      </c>
      <c r="AI8" s="57">
        <f t="shared" ref="AI8:AI12" si="15">$M8*AH8</f>
        <v>0</v>
      </c>
      <c r="AJ8" s="48">
        <v>0</v>
      </c>
      <c r="AK8" s="57">
        <f t="shared" ref="AK8:AK12" si="16">$M8*AJ8</f>
        <v>0</v>
      </c>
      <c r="AL8" s="48">
        <v>0</v>
      </c>
      <c r="AM8" s="57">
        <f t="shared" ref="AM8:AM12" si="17">$M8*AL8</f>
        <v>0</v>
      </c>
      <c r="AN8" s="48">
        <v>0</v>
      </c>
      <c r="AO8" s="57">
        <f t="shared" ref="AO8:AO12" si="18">$M8*AN8</f>
        <v>0</v>
      </c>
      <c r="AP8" s="48">
        <v>0</v>
      </c>
      <c r="AQ8" s="57">
        <f t="shared" ref="AQ8:AQ12" si="19">$M8*AP8</f>
        <v>0</v>
      </c>
      <c r="AR8" s="48">
        <v>0</v>
      </c>
      <c r="AS8" s="57">
        <f t="shared" ref="AS8:AS12" si="20">$M8*AR8</f>
        <v>0</v>
      </c>
      <c r="AT8" s="48">
        <v>0</v>
      </c>
      <c r="AU8" s="57">
        <f t="shared" ref="AU8:AU12" si="21">$M8*AT8</f>
        <v>0</v>
      </c>
      <c r="AV8" s="48">
        <v>0</v>
      </c>
      <c r="AW8" s="57">
        <f t="shared" ref="AW8:AW12" si="22">$M8*AV8</f>
        <v>0</v>
      </c>
      <c r="AX8" s="48">
        <v>0</v>
      </c>
      <c r="AY8" s="57">
        <f t="shared" ref="AY8:AY12" si="23">$M8*AX8</f>
        <v>0</v>
      </c>
      <c r="AZ8" s="48">
        <v>0</v>
      </c>
      <c r="BA8" s="57">
        <f t="shared" ref="BA8:BA12" si="24">$M8*AZ8</f>
        <v>0</v>
      </c>
      <c r="BB8" s="48">
        <v>0</v>
      </c>
      <c r="BC8" s="57">
        <f t="shared" ref="BC8:BC12" si="25">$M8*BB8</f>
        <v>0</v>
      </c>
      <c r="BD8" s="48">
        <v>0</v>
      </c>
      <c r="BE8" s="57">
        <f t="shared" ref="BE8:BE12" si="26">$M8*BD8</f>
        <v>0</v>
      </c>
      <c r="BF8" s="48">
        <v>0</v>
      </c>
      <c r="BG8" s="57">
        <f t="shared" ref="BG8:BG12" si="27">$M8*BF8</f>
        <v>0</v>
      </c>
      <c r="BH8" s="48">
        <v>0</v>
      </c>
      <c r="BI8" s="57">
        <f t="shared" ref="BI8:BI12" si="28">$M8*BH8</f>
        <v>0</v>
      </c>
      <c r="BJ8" s="48">
        <v>0</v>
      </c>
      <c r="BK8" s="57">
        <f t="shared" ref="BK8:BK12" si="29">$M8*BJ8</f>
        <v>0</v>
      </c>
      <c r="BL8" s="48">
        <v>0</v>
      </c>
      <c r="BM8" s="57">
        <f t="shared" ref="BM8:BM12" si="30">$M8*BL8</f>
        <v>0</v>
      </c>
      <c r="BO8" s="53">
        <f t="shared" si="1"/>
        <v>0</v>
      </c>
      <c r="BP8" s="93">
        <f t="shared" si="2"/>
        <v>0</v>
      </c>
      <c r="BQ8" s="51">
        <f t="shared" si="0"/>
        <v>0</v>
      </c>
    </row>
    <row r="9" spans="1:69" x14ac:dyDescent="0.25">
      <c r="A9" s="45"/>
      <c r="B9" s="73"/>
      <c r="C9" s="73"/>
      <c r="D9" s="45"/>
      <c r="E9" s="45"/>
      <c r="F9" s="45"/>
      <c r="G9" s="86"/>
      <c r="H9" s="87"/>
      <c r="I9" s="45"/>
      <c r="J9" s="45"/>
      <c r="K9" s="123">
        <f t="shared" si="3"/>
        <v>0</v>
      </c>
      <c r="L9" s="46">
        <v>0</v>
      </c>
      <c r="M9" s="124">
        <f t="shared" si="4"/>
        <v>0</v>
      </c>
      <c r="N9" s="47">
        <v>0</v>
      </c>
      <c r="O9" s="55">
        <f t="shared" si="5"/>
        <v>0</v>
      </c>
      <c r="P9" s="48">
        <v>0</v>
      </c>
      <c r="Q9" s="55">
        <f t="shared" si="6"/>
        <v>0</v>
      </c>
      <c r="R9" s="48">
        <v>0</v>
      </c>
      <c r="S9" s="55">
        <f t="shared" si="7"/>
        <v>0</v>
      </c>
      <c r="T9" s="48">
        <v>0</v>
      </c>
      <c r="U9" s="55">
        <f t="shared" si="8"/>
        <v>0</v>
      </c>
      <c r="V9" s="48">
        <v>0</v>
      </c>
      <c r="W9" s="55">
        <f t="shared" si="9"/>
        <v>0</v>
      </c>
      <c r="X9" s="48">
        <v>0</v>
      </c>
      <c r="Y9" s="57">
        <f t="shared" si="10"/>
        <v>0</v>
      </c>
      <c r="Z9" s="48">
        <v>0</v>
      </c>
      <c r="AA9" s="57">
        <f t="shared" si="11"/>
        <v>0</v>
      </c>
      <c r="AB9" s="48">
        <v>0</v>
      </c>
      <c r="AC9" s="57">
        <f t="shared" si="12"/>
        <v>0</v>
      </c>
      <c r="AD9" s="48">
        <v>0</v>
      </c>
      <c r="AE9" s="57">
        <f t="shared" si="13"/>
        <v>0</v>
      </c>
      <c r="AF9" s="48">
        <v>0</v>
      </c>
      <c r="AG9" s="57">
        <f t="shared" si="14"/>
        <v>0</v>
      </c>
      <c r="AH9" s="48">
        <v>0</v>
      </c>
      <c r="AI9" s="57">
        <f t="shared" si="15"/>
        <v>0</v>
      </c>
      <c r="AJ9" s="48">
        <v>0</v>
      </c>
      <c r="AK9" s="57">
        <f t="shared" si="16"/>
        <v>0</v>
      </c>
      <c r="AL9" s="48">
        <v>0</v>
      </c>
      <c r="AM9" s="57">
        <f t="shared" si="17"/>
        <v>0</v>
      </c>
      <c r="AN9" s="48">
        <v>0</v>
      </c>
      <c r="AO9" s="57">
        <f t="shared" si="18"/>
        <v>0</v>
      </c>
      <c r="AP9" s="48">
        <v>0</v>
      </c>
      <c r="AQ9" s="57">
        <f t="shared" si="19"/>
        <v>0</v>
      </c>
      <c r="AR9" s="48">
        <v>0</v>
      </c>
      <c r="AS9" s="57">
        <f t="shared" si="20"/>
        <v>0</v>
      </c>
      <c r="AT9" s="48">
        <v>0</v>
      </c>
      <c r="AU9" s="57">
        <f t="shared" si="21"/>
        <v>0</v>
      </c>
      <c r="AV9" s="48">
        <v>0</v>
      </c>
      <c r="AW9" s="57">
        <f t="shared" si="22"/>
        <v>0</v>
      </c>
      <c r="AX9" s="48">
        <v>0</v>
      </c>
      <c r="AY9" s="57">
        <f t="shared" si="23"/>
        <v>0</v>
      </c>
      <c r="AZ9" s="48">
        <v>0</v>
      </c>
      <c r="BA9" s="57">
        <f t="shared" si="24"/>
        <v>0</v>
      </c>
      <c r="BB9" s="48">
        <v>0</v>
      </c>
      <c r="BC9" s="57">
        <f t="shared" si="25"/>
        <v>0</v>
      </c>
      <c r="BD9" s="48">
        <v>0</v>
      </c>
      <c r="BE9" s="57">
        <f t="shared" si="26"/>
        <v>0</v>
      </c>
      <c r="BF9" s="48">
        <v>0</v>
      </c>
      <c r="BG9" s="57">
        <f t="shared" si="27"/>
        <v>0</v>
      </c>
      <c r="BH9" s="48">
        <v>0</v>
      </c>
      <c r="BI9" s="57">
        <f t="shared" si="28"/>
        <v>0</v>
      </c>
      <c r="BJ9" s="48">
        <v>0</v>
      </c>
      <c r="BK9" s="57">
        <f t="shared" si="29"/>
        <v>0</v>
      </c>
      <c r="BL9" s="48">
        <v>0</v>
      </c>
      <c r="BM9" s="57">
        <f t="shared" si="30"/>
        <v>0</v>
      </c>
      <c r="BO9" s="53">
        <f t="shared" si="1"/>
        <v>0</v>
      </c>
      <c r="BP9" s="93">
        <f t="shared" si="2"/>
        <v>0</v>
      </c>
      <c r="BQ9" s="51">
        <f t="shared" si="0"/>
        <v>0</v>
      </c>
    </row>
    <row r="10" spans="1:69" x14ac:dyDescent="0.25">
      <c r="A10" s="45"/>
      <c r="B10" s="73"/>
      <c r="C10" s="73"/>
      <c r="D10" s="45"/>
      <c r="E10" s="45"/>
      <c r="F10" s="45"/>
      <c r="G10" s="87"/>
      <c r="H10" s="87"/>
      <c r="I10" s="45"/>
      <c r="J10" s="45"/>
      <c r="K10" s="123">
        <f t="shared" si="3"/>
        <v>0</v>
      </c>
      <c r="L10" s="46">
        <v>0</v>
      </c>
      <c r="M10" s="124">
        <f t="shared" si="4"/>
        <v>0</v>
      </c>
      <c r="N10" s="47">
        <v>0</v>
      </c>
      <c r="O10" s="55">
        <f t="shared" si="5"/>
        <v>0</v>
      </c>
      <c r="P10" s="48">
        <v>0</v>
      </c>
      <c r="Q10" s="55">
        <f t="shared" si="6"/>
        <v>0</v>
      </c>
      <c r="R10" s="48">
        <v>0</v>
      </c>
      <c r="S10" s="55">
        <f t="shared" si="7"/>
        <v>0</v>
      </c>
      <c r="T10" s="48">
        <v>0</v>
      </c>
      <c r="U10" s="55">
        <f t="shared" si="8"/>
        <v>0</v>
      </c>
      <c r="V10" s="48">
        <v>0</v>
      </c>
      <c r="W10" s="55">
        <f t="shared" si="9"/>
        <v>0</v>
      </c>
      <c r="X10" s="48">
        <v>0</v>
      </c>
      <c r="Y10" s="57">
        <f t="shared" si="10"/>
        <v>0</v>
      </c>
      <c r="Z10" s="48">
        <v>0</v>
      </c>
      <c r="AA10" s="57">
        <f t="shared" si="11"/>
        <v>0</v>
      </c>
      <c r="AB10" s="48">
        <v>0</v>
      </c>
      <c r="AC10" s="57">
        <f t="shared" si="12"/>
        <v>0</v>
      </c>
      <c r="AD10" s="48">
        <v>0</v>
      </c>
      <c r="AE10" s="57">
        <f t="shared" si="13"/>
        <v>0</v>
      </c>
      <c r="AF10" s="48">
        <v>0</v>
      </c>
      <c r="AG10" s="57">
        <f t="shared" si="14"/>
        <v>0</v>
      </c>
      <c r="AH10" s="48">
        <v>0</v>
      </c>
      <c r="AI10" s="57">
        <f t="shared" si="15"/>
        <v>0</v>
      </c>
      <c r="AJ10" s="48">
        <v>0</v>
      </c>
      <c r="AK10" s="57">
        <f t="shared" si="16"/>
        <v>0</v>
      </c>
      <c r="AL10" s="48">
        <v>0</v>
      </c>
      <c r="AM10" s="57">
        <f t="shared" si="17"/>
        <v>0</v>
      </c>
      <c r="AN10" s="48">
        <v>0</v>
      </c>
      <c r="AO10" s="57">
        <f t="shared" si="18"/>
        <v>0</v>
      </c>
      <c r="AP10" s="48">
        <v>0</v>
      </c>
      <c r="AQ10" s="57">
        <f t="shared" si="19"/>
        <v>0</v>
      </c>
      <c r="AR10" s="48">
        <v>0</v>
      </c>
      <c r="AS10" s="57">
        <f t="shared" si="20"/>
        <v>0</v>
      </c>
      <c r="AT10" s="48">
        <v>0</v>
      </c>
      <c r="AU10" s="57">
        <f t="shared" si="21"/>
        <v>0</v>
      </c>
      <c r="AV10" s="48">
        <v>0</v>
      </c>
      <c r="AW10" s="57">
        <f t="shared" si="22"/>
        <v>0</v>
      </c>
      <c r="AX10" s="48">
        <v>0</v>
      </c>
      <c r="AY10" s="57">
        <f t="shared" si="23"/>
        <v>0</v>
      </c>
      <c r="AZ10" s="48">
        <v>0</v>
      </c>
      <c r="BA10" s="57">
        <f t="shared" si="24"/>
        <v>0</v>
      </c>
      <c r="BB10" s="48">
        <v>0</v>
      </c>
      <c r="BC10" s="57">
        <f t="shared" si="25"/>
        <v>0</v>
      </c>
      <c r="BD10" s="48">
        <v>0</v>
      </c>
      <c r="BE10" s="57">
        <f t="shared" si="26"/>
        <v>0</v>
      </c>
      <c r="BF10" s="48">
        <v>0</v>
      </c>
      <c r="BG10" s="57">
        <f t="shared" si="27"/>
        <v>0</v>
      </c>
      <c r="BH10" s="48">
        <v>0</v>
      </c>
      <c r="BI10" s="57">
        <f t="shared" si="28"/>
        <v>0</v>
      </c>
      <c r="BJ10" s="48">
        <v>0</v>
      </c>
      <c r="BK10" s="57">
        <f t="shared" si="29"/>
        <v>0</v>
      </c>
      <c r="BL10" s="48">
        <v>0</v>
      </c>
      <c r="BM10" s="57">
        <f t="shared" si="30"/>
        <v>0</v>
      </c>
      <c r="BO10" s="53">
        <f t="shared" si="1"/>
        <v>0</v>
      </c>
      <c r="BP10" s="93">
        <f t="shared" si="2"/>
        <v>0</v>
      </c>
      <c r="BQ10" s="51">
        <f t="shared" si="0"/>
        <v>0</v>
      </c>
    </row>
    <row r="11" spans="1:69" x14ac:dyDescent="0.25">
      <c r="A11" s="45"/>
      <c r="B11" s="73"/>
      <c r="C11" s="73"/>
      <c r="D11" s="45"/>
      <c r="E11" s="45"/>
      <c r="F11" s="45"/>
      <c r="G11" s="86"/>
      <c r="H11" s="87"/>
      <c r="I11" s="45"/>
      <c r="J11" s="45"/>
      <c r="K11" s="123">
        <f t="shared" si="3"/>
        <v>0</v>
      </c>
      <c r="L11" s="46">
        <v>0</v>
      </c>
      <c r="M11" s="124">
        <f t="shared" si="4"/>
        <v>0</v>
      </c>
      <c r="N11" s="47">
        <v>0</v>
      </c>
      <c r="O11" s="55">
        <f t="shared" si="5"/>
        <v>0</v>
      </c>
      <c r="P11" s="48">
        <v>0</v>
      </c>
      <c r="Q11" s="55">
        <f t="shared" si="6"/>
        <v>0</v>
      </c>
      <c r="R11" s="48">
        <v>0</v>
      </c>
      <c r="S11" s="55">
        <f t="shared" si="7"/>
        <v>0</v>
      </c>
      <c r="T11" s="48">
        <v>0</v>
      </c>
      <c r="U11" s="55">
        <f t="shared" si="8"/>
        <v>0</v>
      </c>
      <c r="V11" s="48">
        <v>0</v>
      </c>
      <c r="W11" s="55">
        <f t="shared" si="9"/>
        <v>0</v>
      </c>
      <c r="X11" s="48">
        <v>0</v>
      </c>
      <c r="Y11" s="57">
        <f t="shared" si="10"/>
        <v>0</v>
      </c>
      <c r="Z11" s="48">
        <v>0</v>
      </c>
      <c r="AA11" s="57">
        <f t="shared" si="11"/>
        <v>0</v>
      </c>
      <c r="AB11" s="48">
        <v>0</v>
      </c>
      <c r="AC11" s="57">
        <f t="shared" si="12"/>
        <v>0</v>
      </c>
      <c r="AD11" s="48">
        <v>0</v>
      </c>
      <c r="AE11" s="57">
        <f t="shared" si="13"/>
        <v>0</v>
      </c>
      <c r="AF11" s="48">
        <v>0</v>
      </c>
      <c r="AG11" s="57">
        <f t="shared" si="14"/>
        <v>0</v>
      </c>
      <c r="AH11" s="48">
        <v>0</v>
      </c>
      <c r="AI11" s="57">
        <f t="shared" si="15"/>
        <v>0</v>
      </c>
      <c r="AJ11" s="48">
        <v>0</v>
      </c>
      <c r="AK11" s="57">
        <f t="shared" si="16"/>
        <v>0</v>
      </c>
      <c r="AL11" s="48">
        <v>0</v>
      </c>
      <c r="AM11" s="57">
        <f t="shared" si="17"/>
        <v>0</v>
      </c>
      <c r="AN11" s="48">
        <v>0</v>
      </c>
      <c r="AO11" s="57">
        <f t="shared" si="18"/>
        <v>0</v>
      </c>
      <c r="AP11" s="48">
        <v>0</v>
      </c>
      <c r="AQ11" s="57">
        <f t="shared" si="19"/>
        <v>0</v>
      </c>
      <c r="AR11" s="48">
        <v>0</v>
      </c>
      <c r="AS11" s="57">
        <f t="shared" si="20"/>
        <v>0</v>
      </c>
      <c r="AT11" s="48">
        <v>0</v>
      </c>
      <c r="AU11" s="57">
        <f t="shared" si="21"/>
        <v>0</v>
      </c>
      <c r="AV11" s="48">
        <v>0</v>
      </c>
      <c r="AW11" s="57">
        <f t="shared" si="22"/>
        <v>0</v>
      </c>
      <c r="AX11" s="48">
        <v>0</v>
      </c>
      <c r="AY11" s="57">
        <f t="shared" si="23"/>
        <v>0</v>
      </c>
      <c r="AZ11" s="48">
        <v>0</v>
      </c>
      <c r="BA11" s="57">
        <f t="shared" si="24"/>
        <v>0</v>
      </c>
      <c r="BB11" s="48">
        <v>0</v>
      </c>
      <c r="BC11" s="57">
        <f t="shared" si="25"/>
        <v>0</v>
      </c>
      <c r="BD11" s="48">
        <v>0</v>
      </c>
      <c r="BE11" s="57">
        <f t="shared" si="26"/>
        <v>0</v>
      </c>
      <c r="BF11" s="48">
        <v>0</v>
      </c>
      <c r="BG11" s="57">
        <f t="shared" si="27"/>
        <v>0</v>
      </c>
      <c r="BH11" s="48">
        <v>0</v>
      </c>
      <c r="BI11" s="57">
        <f t="shared" si="28"/>
        <v>0</v>
      </c>
      <c r="BJ11" s="48">
        <v>0</v>
      </c>
      <c r="BK11" s="57">
        <f t="shared" si="29"/>
        <v>0</v>
      </c>
      <c r="BL11" s="48">
        <v>0</v>
      </c>
      <c r="BM11" s="57">
        <f t="shared" si="30"/>
        <v>0</v>
      </c>
      <c r="BO11" s="53">
        <f t="shared" si="1"/>
        <v>0</v>
      </c>
      <c r="BP11" s="93">
        <f t="shared" si="2"/>
        <v>0</v>
      </c>
      <c r="BQ11" s="51">
        <f t="shared" si="0"/>
        <v>0</v>
      </c>
    </row>
    <row r="12" spans="1:69" x14ac:dyDescent="0.25">
      <c r="A12" s="45"/>
      <c r="B12" s="73"/>
      <c r="C12" s="73"/>
      <c r="D12" s="45"/>
      <c r="E12" s="45"/>
      <c r="F12" s="45"/>
      <c r="G12" s="87"/>
      <c r="H12" s="87"/>
      <c r="I12" s="45"/>
      <c r="J12" s="45"/>
      <c r="K12" s="123">
        <f t="shared" si="3"/>
        <v>0</v>
      </c>
      <c r="L12" s="46">
        <v>0</v>
      </c>
      <c r="M12" s="124">
        <f t="shared" si="4"/>
        <v>0</v>
      </c>
      <c r="N12" s="47">
        <v>0</v>
      </c>
      <c r="O12" s="55">
        <f t="shared" si="5"/>
        <v>0</v>
      </c>
      <c r="P12" s="48">
        <v>0</v>
      </c>
      <c r="Q12" s="55">
        <f t="shared" si="6"/>
        <v>0</v>
      </c>
      <c r="R12" s="48">
        <v>0</v>
      </c>
      <c r="S12" s="55">
        <f t="shared" si="7"/>
        <v>0</v>
      </c>
      <c r="T12" s="48">
        <v>0</v>
      </c>
      <c r="U12" s="55">
        <f t="shared" si="8"/>
        <v>0</v>
      </c>
      <c r="V12" s="48">
        <v>0</v>
      </c>
      <c r="W12" s="55">
        <f t="shared" si="9"/>
        <v>0</v>
      </c>
      <c r="X12" s="48">
        <v>0</v>
      </c>
      <c r="Y12" s="57">
        <f t="shared" si="10"/>
        <v>0</v>
      </c>
      <c r="Z12" s="48">
        <v>0</v>
      </c>
      <c r="AA12" s="57">
        <f t="shared" si="11"/>
        <v>0</v>
      </c>
      <c r="AB12" s="48">
        <v>0</v>
      </c>
      <c r="AC12" s="57">
        <f t="shared" si="12"/>
        <v>0</v>
      </c>
      <c r="AD12" s="48">
        <v>0</v>
      </c>
      <c r="AE12" s="57">
        <f t="shared" si="13"/>
        <v>0</v>
      </c>
      <c r="AF12" s="48">
        <v>0</v>
      </c>
      <c r="AG12" s="57">
        <f t="shared" si="14"/>
        <v>0</v>
      </c>
      <c r="AH12" s="48">
        <v>0</v>
      </c>
      <c r="AI12" s="57">
        <f t="shared" si="15"/>
        <v>0</v>
      </c>
      <c r="AJ12" s="48">
        <v>0</v>
      </c>
      <c r="AK12" s="57">
        <f t="shared" si="16"/>
        <v>0</v>
      </c>
      <c r="AL12" s="48">
        <v>0</v>
      </c>
      <c r="AM12" s="57">
        <f t="shared" si="17"/>
        <v>0</v>
      </c>
      <c r="AN12" s="48">
        <v>0</v>
      </c>
      <c r="AO12" s="57">
        <f t="shared" si="18"/>
        <v>0</v>
      </c>
      <c r="AP12" s="48">
        <v>0</v>
      </c>
      <c r="AQ12" s="57">
        <f t="shared" si="19"/>
        <v>0</v>
      </c>
      <c r="AR12" s="48">
        <v>0</v>
      </c>
      <c r="AS12" s="57">
        <f t="shared" si="20"/>
        <v>0</v>
      </c>
      <c r="AT12" s="48">
        <v>0</v>
      </c>
      <c r="AU12" s="57">
        <f t="shared" si="21"/>
        <v>0</v>
      </c>
      <c r="AV12" s="48">
        <v>0</v>
      </c>
      <c r="AW12" s="57">
        <f t="shared" si="22"/>
        <v>0</v>
      </c>
      <c r="AX12" s="48">
        <v>0</v>
      </c>
      <c r="AY12" s="57">
        <f t="shared" si="23"/>
        <v>0</v>
      </c>
      <c r="AZ12" s="48">
        <v>0</v>
      </c>
      <c r="BA12" s="57">
        <f t="shared" si="24"/>
        <v>0</v>
      </c>
      <c r="BB12" s="48">
        <v>0</v>
      </c>
      <c r="BC12" s="57">
        <f t="shared" si="25"/>
        <v>0</v>
      </c>
      <c r="BD12" s="48">
        <v>0</v>
      </c>
      <c r="BE12" s="57">
        <f t="shared" si="26"/>
        <v>0</v>
      </c>
      <c r="BF12" s="48">
        <v>0</v>
      </c>
      <c r="BG12" s="57">
        <f t="shared" si="27"/>
        <v>0</v>
      </c>
      <c r="BH12" s="48">
        <v>0</v>
      </c>
      <c r="BI12" s="57">
        <f t="shared" si="28"/>
        <v>0</v>
      </c>
      <c r="BJ12" s="48">
        <v>0</v>
      </c>
      <c r="BK12" s="57">
        <f t="shared" si="29"/>
        <v>0</v>
      </c>
      <c r="BL12" s="48">
        <v>0</v>
      </c>
      <c r="BM12" s="57">
        <f t="shared" si="30"/>
        <v>0</v>
      </c>
      <c r="BO12" s="53">
        <f t="shared" si="1"/>
        <v>0</v>
      </c>
      <c r="BP12" s="93">
        <f t="shared" si="2"/>
        <v>0</v>
      </c>
      <c r="BQ12" s="51">
        <f t="shared" si="0"/>
        <v>0</v>
      </c>
    </row>
    <row r="13" spans="1:69" x14ac:dyDescent="0.25">
      <c r="A13" s="45"/>
      <c r="B13" s="73"/>
      <c r="C13" s="73"/>
      <c r="D13" s="45"/>
      <c r="E13" s="45"/>
      <c r="F13" s="45"/>
      <c r="G13" s="87"/>
      <c r="H13" s="87"/>
      <c r="I13" s="45"/>
      <c r="J13" s="45"/>
      <c r="K13" s="123">
        <f t="shared" ref="K13:K55" si="31">I13-J13</f>
        <v>0</v>
      </c>
      <c r="L13" s="46">
        <v>0</v>
      </c>
      <c r="M13" s="124">
        <f t="shared" ref="M13:M55" si="32">IF(L13&lt;&gt;0,K13/L13,0)</f>
        <v>0</v>
      </c>
      <c r="N13" s="47">
        <v>0</v>
      </c>
      <c r="O13" s="55">
        <f t="shared" ref="O13:O55" si="33">$M13*N13</f>
        <v>0</v>
      </c>
      <c r="P13" s="48">
        <v>0</v>
      </c>
      <c r="Q13" s="55">
        <f t="shared" ref="Q13:Q55" si="34">$M13*P13</f>
        <v>0</v>
      </c>
      <c r="R13" s="48">
        <v>0</v>
      </c>
      <c r="S13" s="55">
        <f t="shared" ref="S13:S55" si="35">$M13*R13</f>
        <v>0</v>
      </c>
      <c r="T13" s="48">
        <v>0</v>
      </c>
      <c r="U13" s="55">
        <f t="shared" ref="U13:U55" si="36">$M13*T13</f>
        <v>0</v>
      </c>
      <c r="V13" s="48">
        <v>0</v>
      </c>
      <c r="W13" s="55">
        <f t="shared" ref="W13:W55" si="37">$M13*V13</f>
        <v>0</v>
      </c>
      <c r="X13" s="48">
        <v>0</v>
      </c>
      <c r="Y13" s="57">
        <f t="shared" ref="Y13:Y55" si="38">$M13*X13</f>
        <v>0</v>
      </c>
      <c r="Z13" s="48">
        <v>0</v>
      </c>
      <c r="AA13" s="57">
        <f t="shared" ref="AA13:AA55" si="39">$M13*Z13</f>
        <v>0</v>
      </c>
      <c r="AB13" s="48">
        <v>0</v>
      </c>
      <c r="AC13" s="57">
        <f t="shared" ref="AC13:AC55" si="40">$M13*AB13</f>
        <v>0</v>
      </c>
      <c r="AD13" s="48">
        <v>0</v>
      </c>
      <c r="AE13" s="57">
        <f t="shared" ref="AE13:AE55" si="41">$M13*AD13</f>
        <v>0</v>
      </c>
      <c r="AF13" s="48">
        <v>0</v>
      </c>
      <c r="AG13" s="57">
        <f t="shared" ref="AG13:AG55" si="42">$M13*AF13</f>
        <v>0</v>
      </c>
      <c r="AH13" s="48">
        <v>0</v>
      </c>
      <c r="AI13" s="57">
        <f t="shared" ref="AI13:AI55" si="43">$M13*AH13</f>
        <v>0</v>
      </c>
      <c r="AJ13" s="48">
        <v>0</v>
      </c>
      <c r="AK13" s="57">
        <f t="shared" ref="AK13:AK55" si="44">$M13*AJ13</f>
        <v>0</v>
      </c>
      <c r="AL13" s="48">
        <v>0</v>
      </c>
      <c r="AM13" s="57">
        <f t="shared" ref="AM13:AM55" si="45">$M13*AL13</f>
        <v>0</v>
      </c>
      <c r="AN13" s="48">
        <v>0</v>
      </c>
      <c r="AO13" s="57">
        <f t="shared" ref="AO13:AO55" si="46">$M13*AN13</f>
        <v>0</v>
      </c>
      <c r="AP13" s="48">
        <v>0</v>
      </c>
      <c r="AQ13" s="57">
        <f t="shared" ref="AQ13:AQ55" si="47">$M13*AP13</f>
        <v>0</v>
      </c>
      <c r="AR13" s="48">
        <v>0</v>
      </c>
      <c r="AS13" s="57">
        <f t="shared" ref="AS13:AS55" si="48">$M13*AR13</f>
        <v>0</v>
      </c>
      <c r="AT13" s="48">
        <v>0</v>
      </c>
      <c r="AU13" s="57">
        <f t="shared" ref="AU13:AU55" si="49">$M13*AT13</f>
        <v>0</v>
      </c>
      <c r="AV13" s="48">
        <v>0</v>
      </c>
      <c r="AW13" s="57">
        <f t="shared" ref="AW13:AW55" si="50">$M13*AV13</f>
        <v>0</v>
      </c>
      <c r="AX13" s="48">
        <v>0</v>
      </c>
      <c r="AY13" s="57">
        <f t="shared" ref="AY13:AY55" si="51">$M13*AX13</f>
        <v>0</v>
      </c>
      <c r="AZ13" s="48">
        <v>0</v>
      </c>
      <c r="BA13" s="57">
        <f t="shared" ref="BA13:BA55" si="52">$M13*AZ13</f>
        <v>0</v>
      </c>
      <c r="BB13" s="48">
        <v>0</v>
      </c>
      <c r="BC13" s="57">
        <f t="shared" ref="BC13:BC55" si="53">$M13*BB13</f>
        <v>0</v>
      </c>
      <c r="BD13" s="48">
        <v>0</v>
      </c>
      <c r="BE13" s="57">
        <f t="shared" ref="BE13:BE55" si="54">$M13*BD13</f>
        <v>0</v>
      </c>
      <c r="BF13" s="48">
        <v>0</v>
      </c>
      <c r="BG13" s="57">
        <f t="shared" ref="BG13:BG55" si="55">$M13*BF13</f>
        <v>0</v>
      </c>
      <c r="BH13" s="48">
        <v>0</v>
      </c>
      <c r="BI13" s="57">
        <f t="shared" ref="BI13:BI55" si="56">$M13*BH13</f>
        <v>0</v>
      </c>
      <c r="BJ13" s="48">
        <v>0</v>
      </c>
      <c r="BK13" s="57">
        <f t="shared" ref="BK13:BK55" si="57">$M13*BJ13</f>
        <v>0</v>
      </c>
      <c r="BL13" s="48">
        <v>0</v>
      </c>
      <c r="BM13" s="57">
        <f t="shared" ref="BM13:BM55" si="58">$M13*BL13</f>
        <v>0</v>
      </c>
      <c r="BO13" s="53">
        <f t="shared" ref="BO13:BO55" si="59">N13+P13+R13+T13+V13+X13+Z13+AB13+AD13+AF13+AH13+AJ13+AL13+AN13+AP13+AR13+AT13+AV13+AX13+AZ13+BB13+BD13+BF13+BH13+BJ13+BL13</f>
        <v>0</v>
      </c>
      <c r="BP13" s="93">
        <f t="shared" ref="BP13:BP55" si="60">O13+Q13+S13+U13+W13+Y13+AA13+AC13+AE13+AG13+AI13+AK13+AM13+AO13+AQ13+AS13+AU13+AW13+AY13+BA13+BC13+BE13+BG13+BI13+BK13+BM13</f>
        <v>0</v>
      </c>
      <c r="BQ13" s="51">
        <f t="shared" ref="BQ13:BQ55" si="61">BP13-M13</f>
        <v>0</v>
      </c>
    </row>
    <row r="14" spans="1:69" x14ac:dyDescent="0.25">
      <c r="A14" s="45"/>
      <c r="B14" s="73"/>
      <c r="C14" s="73"/>
      <c r="D14" s="45"/>
      <c r="E14" s="45"/>
      <c r="F14" s="45"/>
      <c r="G14" s="86"/>
      <c r="H14" s="87"/>
      <c r="I14" s="45"/>
      <c r="J14" s="45"/>
      <c r="K14" s="123">
        <f t="shared" si="31"/>
        <v>0</v>
      </c>
      <c r="L14" s="46">
        <v>0</v>
      </c>
      <c r="M14" s="124">
        <f t="shared" si="32"/>
        <v>0</v>
      </c>
      <c r="N14" s="47">
        <v>0</v>
      </c>
      <c r="O14" s="55">
        <f t="shared" si="33"/>
        <v>0</v>
      </c>
      <c r="P14" s="48">
        <v>0</v>
      </c>
      <c r="Q14" s="55">
        <f t="shared" si="34"/>
        <v>0</v>
      </c>
      <c r="R14" s="48">
        <v>0</v>
      </c>
      <c r="S14" s="55">
        <f t="shared" si="35"/>
        <v>0</v>
      </c>
      <c r="T14" s="48">
        <v>0</v>
      </c>
      <c r="U14" s="55">
        <f t="shared" si="36"/>
        <v>0</v>
      </c>
      <c r="V14" s="48">
        <v>0</v>
      </c>
      <c r="W14" s="55">
        <f t="shared" si="37"/>
        <v>0</v>
      </c>
      <c r="X14" s="48">
        <v>0</v>
      </c>
      <c r="Y14" s="57">
        <f t="shared" si="38"/>
        <v>0</v>
      </c>
      <c r="Z14" s="48">
        <v>0</v>
      </c>
      <c r="AA14" s="57">
        <f t="shared" si="39"/>
        <v>0</v>
      </c>
      <c r="AB14" s="48">
        <v>0</v>
      </c>
      <c r="AC14" s="57">
        <f t="shared" si="40"/>
        <v>0</v>
      </c>
      <c r="AD14" s="48">
        <v>0</v>
      </c>
      <c r="AE14" s="57">
        <f t="shared" si="41"/>
        <v>0</v>
      </c>
      <c r="AF14" s="48">
        <v>0</v>
      </c>
      <c r="AG14" s="57">
        <f t="shared" si="42"/>
        <v>0</v>
      </c>
      <c r="AH14" s="48">
        <v>0</v>
      </c>
      <c r="AI14" s="57">
        <f t="shared" si="43"/>
        <v>0</v>
      </c>
      <c r="AJ14" s="48">
        <v>0</v>
      </c>
      <c r="AK14" s="57">
        <f t="shared" si="44"/>
        <v>0</v>
      </c>
      <c r="AL14" s="48">
        <v>0</v>
      </c>
      <c r="AM14" s="57">
        <f t="shared" si="45"/>
        <v>0</v>
      </c>
      <c r="AN14" s="48">
        <v>0</v>
      </c>
      <c r="AO14" s="57">
        <f t="shared" si="46"/>
        <v>0</v>
      </c>
      <c r="AP14" s="48">
        <v>0</v>
      </c>
      <c r="AQ14" s="57">
        <f t="shared" si="47"/>
        <v>0</v>
      </c>
      <c r="AR14" s="48">
        <v>0</v>
      </c>
      <c r="AS14" s="57">
        <f t="shared" si="48"/>
        <v>0</v>
      </c>
      <c r="AT14" s="48">
        <v>0</v>
      </c>
      <c r="AU14" s="57">
        <f t="shared" si="49"/>
        <v>0</v>
      </c>
      <c r="AV14" s="48">
        <v>0</v>
      </c>
      <c r="AW14" s="57">
        <f t="shared" si="50"/>
        <v>0</v>
      </c>
      <c r="AX14" s="48">
        <v>0</v>
      </c>
      <c r="AY14" s="57">
        <f t="shared" si="51"/>
        <v>0</v>
      </c>
      <c r="AZ14" s="48">
        <v>0</v>
      </c>
      <c r="BA14" s="57">
        <f t="shared" si="52"/>
        <v>0</v>
      </c>
      <c r="BB14" s="48">
        <v>0</v>
      </c>
      <c r="BC14" s="57">
        <f t="shared" si="53"/>
        <v>0</v>
      </c>
      <c r="BD14" s="48">
        <v>0</v>
      </c>
      <c r="BE14" s="57">
        <f t="shared" si="54"/>
        <v>0</v>
      </c>
      <c r="BF14" s="48">
        <v>0</v>
      </c>
      <c r="BG14" s="57">
        <f t="shared" si="55"/>
        <v>0</v>
      </c>
      <c r="BH14" s="48">
        <v>0</v>
      </c>
      <c r="BI14" s="57">
        <f t="shared" si="56"/>
        <v>0</v>
      </c>
      <c r="BJ14" s="48">
        <v>0</v>
      </c>
      <c r="BK14" s="57">
        <f t="shared" si="57"/>
        <v>0</v>
      </c>
      <c r="BL14" s="48">
        <v>0</v>
      </c>
      <c r="BM14" s="57">
        <f t="shared" si="58"/>
        <v>0</v>
      </c>
      <c r="BO14" s="53">
        <f t="shared" si="59"/>
        <v>0</v>
      </c>
      <c r="BP14" s="93">
        <f t="shared" si="60"/>
        <v>0</v>
      </c>
      <c r="BQ14" s="51">
        <f t="shared" si="61"/>
        <v>0</v>
      </c>
    </row>
    <row r="15" spans="1:69" x14ac:dyDescent="0.25">
      <c r="A15" s="45"/>
      <c r="B15" s="73"/>
      <c r="C15" s="73"/>
      <c r="D15" s="45"/>
      <c r="E15" s="45"/>
      <c r="F15" s="45"/>
      <c r="G15" s="87"/>
      <c r="H15" s="87"/>
      <c r="I15" s="45"/>
      <c r="J15" s="45"/>
      <c r="K15" s="123">
        <f t="shared" si="31"/>
        <v>0</v>
      </c>
      <c r="L15" s="46">
        <v>0</v>
      </c>
      <c r="M15" s="124">
        <f t="shared" si="32"/>
        <v>0</v>
      </c>
      <c r="N15" s="47">
        <v>0</v>
      </c>
      <c r="O15" s="55">
        <f t="shared" si="33"/>
        <v>0</v>
      </c>
      <c r="P15" s="48">
        <v>0</v>
      </c>
      <c r="Q15" s="55">
        <f t="shared" si="34"/>
        <v>0</v>
      </c>
      <c r="R15" s="48">
        <v>0</v>
      </c>
      <c r="S15" s="55">
        <f t="shared" si="35"/>
        <v>0</v>
      </c>
      <c r="T15" s="48">
        <v>0</v>
      </c>
      <c r="U15" s="55">
        <f t="shared" si="36"/>
        <v>0</v>
      </c>
      <c r="V15" s="48">
        <v>0</v>
      </c>
      <c r="W15" s="55">
        <f t="shared" si="37"/>
        <v>0</v>
      </c>
      <c r="X15" s="48">
        <v>0</v>
      </c>
      <c r="Y15" s="57">
        <f t="shared" si="38"/>
        <v>0</v>
      </c>
      <c r="Z15" s="48">
        <v>0</v>
      </c>
      <c r="AA15" s="57">
        <f t="shared" si="39"/>
        <v>0</v>
      </c>
      <c r="AB15" s="48">
        <v>0</v>
      </c>
      <c r="AC15" s="57">
        <f t="shared" si="40"/>
        <v>0</v>
      </c>
      <c r="AD15" s="48">
        <v>0</v>
      </c>
      <c r="AE15" s="57">
        <f t="shared" si="41"/>
        <v>0</v>
      </c>
      <c r="AF15" s="48">
        <v>0</v>
      </c>
      <c r="AG15" s="57">
        <f t="shared" si="42"/>
        <v>0</v>
      </c>
      <c r="AH15" s="48">
        <v>0</v>
      </c>
      <c r="AI15" s="57">
        <f t="shared" si="43"/>
        <v>0</v>
      </c>
      <c r="AJ15" s="48">
        <v>0</v>
      </c>
      <c r="AK15" s="57">
        <f t="shared" si="44"/>
        <v>0</v>
      </c>
      <c r="AL15" s="48">
        <v>0</v>
      </c>
      <c r="AM15" s="57">
        <f t="shared" si="45"/>
        <v>0</v>
      </c>
      <c r="AN15" s="48">
        <v>0</v>
      </c>
      <c r="AO15" s="57">
        <f t="shared" si="46"/>
        <v>0</v>
      </c>
      <c r="AP15" s="48">
        <v>0</v>
      </c>
      <c r="AQ15" s="57">
        <f t="shared" si="47"/>
        <v>0</v>
      </c>
      <c r="AR15" s="48">
        <v>0</v>
      </c>
      <c r="AS15" s="57">
        <f t="shared" si="48"/>
        <v>0</v>
      </c>
      <c r="AT15" s="48">
        <v>0</v>
      </c>
      <c r="AU15" s="57">
        <f t="shared" si="49"/>
        <v>0</v>
      </c>
      <c r="AV15" s="48">
        <v>0</v>
      </c>
      <c r="AW15" s="57">
        <f t="shared" si="50"/>
        <v>0</v>
      </c>
      <c r="AX15" s="48">
        <v>0</v>
      </c>
      <c r="AY15" s="57">
        <f t="shared" si="51"/>
        <v>0</v>
      </c>
      <c r="AZ15" s="48">
        <v>0</v>
      </c>
      <c r="BA15" s="57">
        <f t="shared" si="52"/>
        <v>0</v>
      </c>
      <c r="BB15" s="48">
        <v>0</v>
      </c>
      <c r="BC15" s="57">
        <f t="shared" si="53"/>
        <v>0</v>
      </c>
      <c r="BD15" s="48">
        <v>0</v>
      </c>
      <c r="BE15" s="57">
        <f t="shared" si="54"/>
        <v>0</v>
      </c>
      <c r="BF15" s="48">
        <v>0</v>
      </c>
      <c r="BG15" s="57">
        <f t="shared" si="55"/>
        <v>0</v>
      </c>
      <c r="BH15" s="48">
        <v>0</v>
      </c>
      <c r="BI15" s="57">
        <f t="shared" si="56"/>
        <v>0</v>
      </c>
      <c r="BJ15" s="48">
        <v>0</v>
      </c>
      <c r="BK15" s="57">
        <f t="shared" si="57"/>
        <v>0</v>
      </c>
      <c r="BL15" s="48">
        <v>0</v>
      </c>
      <c r="BM15" s="57">
        <f t="shared" si="58"/>
        <v>0</v>
      </c>
      <c r="BO15" s="53">
        <f t="shared" si="59"/>
        <v>0</v>
      </c>
      <c r="BP15" s="93">
        <f t="shared" si="60"/>
        <v>0</v>
      </c>
      <c r="BQ15" s="51">
        <f t="shared" si="61"/>
        <v>0</v>
      </c>
    </row>
    <row r="16" spans="1:69" x14ac:dyDescent="0.25">
      <c r="A16" s="45"/>
      <c r="B16" s="73"/>
      <c r="C16" s="73"/>
      <c r="D16" s="45"/>
      <c r="E16" s="45"/>
      <c r="F16" s="45"/>
      <c r="G16" s="87"/>
      <c r="H16" s="87"/>
      <c r="I16" s="45"/>
      <c r="J16" s="45"/>
      <c r="K16" s="123">
        <f t="shared" si="31"/>
        <v>0</v>
      </c>
      <c r="L16" s="46">
        <v>0</v>
      </c>
      <c r="M16" s="124">
        <f t="shared" si="32"/>
        <v>0</v>
      </c>
      <c r="N16" s="47">
        <v>0</v>
      </c>
      <c r="O16" s="55">
        <f t="shared" si="33"/>
        <v>0</v>
      </c>
      <c r="P16" s="48">
        <v>0</v>
      </c>
      <c r="Q16" s="55">
        <f t="shared" si="34"/>
        <v>0</v>
      </c>
      <c r="R16" s="48">
        <v>0</v>
      </c>
      <c r="S16" s="55">
        <f t="shared" si="35"/>
        <v>0</v>
      </c>
      <c r="T16" s="48">
        <v>0</v>
      </c>
      <c r="U16" s="55">
        <f t="shared" si="36"/>
        <v>0</v>
      </c>
      <c r="V16" s="48">
        <v>0</v>
      </c>
      <c r="W16" s="55">
        <f t="shared" si="37"/>
        <v>0</v>
      </c>
      <c r="X16" s="48">
        <v>0</v>
      </c>
      <c r="Y16" s="57">
        <f t="shared" si="38"/>
        <v>0</v>
      </c>
      <c r="Z16" s="48">
        <v>0</v>
      </c>
      <c r="AA16" s="57">
        <f t="shared" si="39"/>
        <v>0</v>
      </c>
      <c r="AB16" s="48">
        <v>0</v>
      </c>
      <c r="AC16" s="57">
        <f t="shared" si="40"/>
        <v>0</v>
      </c>
      <c r="AD16" s="48">
        <v>0</v>
      </c>
      <c r="AE16" s="57">
        <f t="shared" si="41"/>
        <v>0</v>
      </c>
      <c r="AF16" s="48">
        <v>0</v>
      </c>
      <c r="AG16" s="57">
        <f t="shared" si="42"/>
        <v>0</v>
      </c>
      <c r="AH16" s="48">
        <v>0</v>
      </c>
      <c r="AI16" s="57">
        <f t="shared" si="43"/>
        <v>0</v>
      </c>
      <c r="AJ16" s="48">
        <v>0</v>
      </c>
      <c r="AK16" s="57">
        <f t="shared" si="44"/>
        <v>0</v>
      </c>
      <c r="AL16" s="48">
        <v>0</v>
      </c>
      <c r="AM16" s="57">
        <f t="shared" si="45"/>
        <v>0</v>
      </c>
      <c r="AN16" s="48">
        <v>0</v>
      </c>
      <c r="AO16" s="57">
        <f t="shared" si="46"/>
        <v>0</v>
      </c>
      <c r="AP16" s="48">
        <v>0</v>
      </c>
      <c r="AQ16" s="57">
        <f t="shared" si="47"/>
        <v>0</v>
      </c>
      <c r="AR16" s="48">
        <v>0</v>
      </c>
      <c r="AS16" s="57">
        <f t="shared" si="48"/>
        <v>0</v>
      </c>
      <c r="AT16" s="48">
        <v>0</v>
      </c>
      <c r="AU16" s="57">
        <f t="shared" si="49"/>
        <v>0</v>
      </c>
      <c r="AV16" s="48">
        <v>0</v>
      </c>
      <c r="AW16" s="57">
        <f t="shared" si="50"/>
        <v>0</v>
      </c>
      <c r="AX16" s="48">
        <v>0</v>
      </c>
      <c r="AY16" s="57">
        <f t="shared" si="51"/>
        <v>0</v>
      </c>
      <c r="AZ16" s="48">
        <v>0</v>
      </c>
      <c r="BA16" s="57">
        <f t="shared" si="52"/>
        <v>0</v>
      </c>
      <c r="BB16" s="48">
        <v>0</v>
      </c>
      <c r="BC16" s="57">
        <f t="shared" si="53"/>
        <v>0</v>
      </c>
      <c r="BD16" s="48">
        <v>0</v>
      </c>
      <c r="BE16" s="57">
        <f t="shared" si="54"/>
        <v>0</v>
      </c>
      <c r="BF16" s="48">
        <v>0</v>
      </c>
      <c r="BG16" s="57">
        <f t="shared" si="55"/>
        <v>0</v>
      </c>
      <c r="BH16" s="48">
        <v>0</v>
      </c>
      <c r="BI16" s="57">
        <f t="shared" si="56"/>
        <v>0</v>
      </c>
      <c r="BJ16" s="48">
        <v>0</v>
      </c>
      <c r="BK16" s="57">
        <f t="shared" si="57"/>
        <v>0</v>
      </c>
      <c r="BL16" s="48">
        <v>0</v>
      </c>
      <c r="BM16" s="57">
        <f t="shared" si="58"/>
        <v>0</v>
      </c>
      <c r="BO16" s="53">
        <f t="shared" si="59"/>
        <v>0</v>
      </c>
      <c r="BP16" s="93">
        <f t="shared" si="60"/>
        <v>0</v>
      </c>
      <c r="BQ16" s="51">
        <f t="shared" si="61"/>
        <v>0</v>
      </c>
    </row>
    <row r="17" spans="1:69" x14ac:dyDescent="0.25">
      <c r="A17" s="45"/>
      <c r="B17" s="73"/>
      <c r="C17" s="73"/>
      <c r="D17" s="45"/>
      <c r="E17" s="45"/>
      <c r="F17" s="45"/>
      <c r="G17" s="86"/>
      <c r="H17" s="87"/>
      <c r="I17" s="45"/>
      <c r="J17" s="45"/>
      <c r="K17" s="123">
        <f t="shared" si="31"/>
        <v>0</v>
      </c>
      <c r="L17" s="46">
        <v>0</v>
      </c>
      <c r="M17" s="124">
        <f t="shared" si="32"/>
        <v>0</v>
      </c>
      <c r="N17" s="47">
        <v>0</v>
      </c>
      <c r="O17" s="55">
        <f t="shared" si="33"/>
        <v>0</v>
      </c>
      <c r="P17" s="48">
        <v>0</v>
      </c>
      <c r="Q17" s="55">
        <f t="shared" si="34"/>
        <v>0</v>
      </c>
      <c r="R17" s="48">
        <v>0</v>
      </c>
      <c r="S17" s="55">
        <f t="shared" si="35"/>
        <v>0</v>
      </c>
      <c r="T17" s="48">
        <v>0</v>
      </c>
      <c r="U17" s="55">
        <f t="shared" si="36"/>
        <v>0</v>
      </c>
      <c r="V17" s="48">
        <v>0</v>
      </c>
      <c r="W17" s="55">
        <f t="shared" si="37"/>
        <v>0</v>
      </c>
      <c r="X17" s="48">
        <v>0</v>
      </c>
      <c r="Y17" s="57">
        <f t="shared" si="38"/>
        <v>0</v>
      </c>
      <c r="Z17" s="48">
        <v>0</v>
      </c>
      <c r="AA17" s="57">
        <f t="shared" si="39"/>
        <v>0</v>
      </c>
      <c r="AB17" s="48">
        <v>0</v>
      </c>
      <c r="AC17" s="57">
        <f t="shared" si="40"/>
        <v>0</v>
      </c>
      <c r="AD17" s="48">
        <v>0</v>
      </c>
      <c r="AE17" s="57">
        <f t="shared" si="41"/>
        <v>0</v>
      </c>
      <c r="AF17" s="48">
        <v>0</v>
      </c>
      <c r="AG17" s="57">
        <f t="shared" si="42"/>
        <v>0</v>
      </c>
      <c r="AH17" s="48">
        <v>0</v>
      </c>
      <c r="AI17" s="57">
        <f t="shared" si="43"/>
        <v>0</v>
      </c>
      <c r="AJ17" s="48">
        <v>0</v>
      </c>
      <c r="AK17" s="57">
        <f t="shared" si="44"/>
        <v>0</v>
      </c>
      <c r="AL17" s="48">
        <v>0</v>
      </c>
      <c r="AM17" s="57">
        <f t="shared" si="45"/>
        <v>0</v>
      </c>
      <c r="AN17" s="48">
        <v>0</v>
      </c>
      <c r="AO17" s="57">
        <f t="shared" si="46"/>
        <v>0</v>
      </c>
      <c r="AP17" s="48">
        <v>0</v>
      </c>
      <c r="AQ17" s="57">
        <f t="shared" si="47"/>
        <v>0</v>
      </c>
      <c r="AR17" s="48">
        <v>0</v>
      </c>
      <c r="AS17" s="57">
        <f t="shared" si="48"/>
        <v>0</v>
      </c>
      <c r="AT17" s="48">
        <v>0</v>
      </c>
      <c r="AU17" s="57">
        <f t="shared" si="49"/>
        <v>0</v>
      </c>
      <c r="AV17" s="48">
        <v>0</v>
      </c>
      <c r="AW17" s="57">
        <f t="shared" si="50"/>
        <v>0</v>
      </c>
      <c r="AX17" s="48">
        <v>0</v>
      </c>
      <c r="AY17" s="57">
        <f t="shared" si="51"/>
        <v>0</v>
      </c>
      <c r="AZ17" s="48">
        <v>0</v>
      </c>
      <c r="BA17" s="57">
        <f t="shared" si="52"/>
        <v>0</v>
      </c>
      <c r="BB17" s="48">
        <v>0</v>
      </c>
      <c r="BC17" s="57">
        <f t="shared" si="53"/>
        <v>0</v>
      </c>
      <c r="BD17" s="48">
        <v>0</v>
      </c>
      <c r="BE17" s="57">
        <f t="shared" si="54"/>
        <v>0</v>
      </c>
      <c r="BF17" s="48">
        <v>0</v>
      </c>
      <c r="BG17" s="57">
        <f t="shared" si="55"/>
        <v>0</v>
      </c>
      <c r="BH17" s="48">
        <v>0</v>
      </c>
      <c r="BI17" s="57">
        <f t="shared" si="56"/>
        <v>0</v>
      </c>
      <c r="BJ17" s="48">
        <v>0</v>
      </c>
      <c r="BK17" s="57">
        <f t="shared" si="57"/>
        <v>0</v>
      </c>
      <c r="BL17" s="48">
        <v>0</v>
      </c>
      <c r="BM17" s="57">
        <f t="shared" si="58"/>
        <v>0</v>
      </c>
      <c r="BO17" s="53">
        <f t="shared" si="59"/>
        <v>0</v>
      </c>
      <c r="BP17" s="93">
        <f t="shared" si="60"/>
        <v>0</v>
      </c>
      <c r="BQ17" s="51">
        <f t="shared" si="61"/>
        <v>0</v>
      </c>
    </row>
    <row r="18" spans="1:69" x14ac:dyDescent="0.25">
      <c r="A18" s="45"/>
      <c r="B18" s="73"/>
      <c r="C18" s="73"/>
      <c r="D18" s="45"/>
      <c r="E18" s="45"/>
      <c r="F18" s="45"/>
      <c r="G18" s="87"/>
      <c r="H18" s="87"/>
      <c r="I18" s="45"/>
      <c r="J18" s="45"/>
      <c r="K18" s="123">
        <f t="shared" si="31"/>
        <v>0</v>
      </c>
      <c r="L18" s="46">
        <v>0</v>
      </c>
      <c r="M18" s="124">
        <f t="shared" si="32"/>
        <v>0</v>
      </c>
      <c r="N18" s="47">
        <v>0</v>
      </c>
      <c r="O18" s="55">
        <f t="shared" si="33"/>
        <v>0</v>
      </c>
      <c r="P18" s="48">
        <v>0</v>
      </c>
      <c r="Q18" s="55">
        <f t="shared" si="34"/>
        <v>0</v>
      </c>
      <c r="R18" s="48">
        <v>0</v>
      </c>
      <c r="S18" s="55">
        <f t="shared" si="35"/>
        <v>0</v>
      </c>
      <c r="T18" s="48">
        <v>0</v>
      </c>
      <c r="U18" s="55">
        <f t="shared" si="36"/>
        <v>0</v>
      </c>
      <c r="V18" s="48">
        <v>0</v>
      </c>
      <c r="W18" s="55">
        <f t="shared" si="37"/>
        <v>0</v>
      </c>
      <c r="X18" s="48">
        <v>0</v>
      </c>
      <c r="Y18" s="57">
        <f t="shared" si="38"/>
        <v>0</v>
      </c>
      <c r="Z18" s="48">
        <v>0</v>
      </c>
      <c r="AA18" s="57">
        <f t="shared" si="39"/>
        <v>0</v>
      </c>
      <c r="AB18" s="48">
        <v>0</v>
      </c>
      <c r="AC18" s="57">
        <f t="shared" si="40"/>
        <v>0</v>
      </c>
      <c r="AD18" s="48">
        <v>0</v>
      </c>
      <c r="AE18" s="57">
        <f t="shared" si="41"/>
        <v>0</v>
      </c>
      <c r="AF18" s="48">
        <v>0</v>
      </c>
      <c r="AG18" s="57">
        <f t="shared" si="42"/>
        <v>0</v>
      </c>
      <c r="AH18" s="48">
        <v>0</v>
      </c>
      <c r="AI18" s="57">
        <f t="shared" si="43"/>
        <v>0</v>
      </c>
      <c r="AJ18" s="48">
        <v>0</v>
      </c>
      <c r="AK18" s="57">
        <f t="shared" si="44"/>
        <v>0</v>
      </c>
      <c r="AL18" s="48">
        <v>0</v>
      </c>
      <c r="AM18" s="57">
        <f t="shared" si="45"/>
        <v>0</v>
      </c>
      <c r="AN18" s="48">
        <v>0</v>
      </c>
      <c r="AO18" s="57">
        <f t="shared" si="46"/>
        <v>0</v>
      </c>
      <c r="AP18" s="48">
        <v>0</v>
      </c>
      <c r="AQ18" s="57">
        <f t="shared" si="47"/>
        <v>0</v>
      </c>
      <c r="AR18" s="48">
        <v>0</v>
      </c>
      <c r="AS18" s="57">
        <f t="shared" si="48"/>
        <v>0</v>
      </c>
      <c r="AT18" s="48">
        <v>0</v>
      </c>
      <c r="AU18" s="57">
        <f t="shared" si="49"/>
        <v>0</v>
      </c>
      <c r="AV18" s="48">
        <v>0</v>
      </c>
      <c r="AW18" s="57">
        <f t="shared" si="50"/>
        <v>0</v>
      </c>
      <c r="AX18" s="48">
        <v>0</v>
      </c>
      <c r="AY18" s="57">
        <f t="shared" si="51"/>
        <v>0</v>
      </c>
      <c r="AZ18" s="48">
        <v>0</v>
      </c>
      <c r="BA18" s="57">
        <f t="shared" si="52"/>
        <v>0</v>
      </c>
      <c r="BB18" s="48">
        <v>0</v>
      </c>
      <c r="BC18" s="57">
        <f t="shared" si="53"/>
        <v>0</v>
      </c>
      <c r="BD18" s="48">
        <v>0</v>
      </c>
      <c r="BE18" s="57">
        <f t="shared" si="54"/>
        <v>0</v>
      </c>
      <c r="BF18" s="48">
        <v>0</v>
      </c>
      <c r="BG18" s="57">
        <f t="shared" si="55"/>
        <v>0</v>
      </c>
      <c r="BH18" s="48">
        <v>0</v>
      </c>
      <c r="BI18" s="57">
        <f t="shared" si="56"/>
        <v>0</v>
      </c>
      <c r="BJ18" s="48">
        <v>0</v>
      </c>
      <c r="BK18" s="57">
        <f t="shared" si="57"/>
        <v>0</v>
      </c>
      <c r="BL18" s="48">
        <v>0</v>
      </c>
      <c r="BM18" s="57">
        <f t="shared" si="58"/>
        <v>0</v>
      </c>
      <c r="BO18" s="53">
        <f t="shared" si="59"/>
        <v>0</v>
      </c>
      <c r="BP18" s="93">
        <f t="shared" si="60"/>
        <v>0</v>
      </c>
      <c r="BQ18" s="51">
        <f t="shared" si="61"/>
        <v>0</v>
      </c>
    </row>
    <row r="19" spans="1:69" x14ac:dyDescent="0.25">
      <c r="A19" s="45"/>
      <c r="B19" s="73"/>
      <c r="C19" s="73"/>
      <c r="D19" s="45"/>
      <c r="E19" s="45"/>
      <c r="F19" s="45"/>
      <c r="G19" s="87"/>
      <c r="H19" s="87"/>
      <c r="I19" s="45"/>
      <c r="J19" s="45"/>
      <c r="K19" s="123">
        <f t="shared" si="31"/>
        <v>0</v>
      </c>
      <c r="L19" s="46">
        <v>0</v>
      </c>
      <c r="M19" s="124">
        <f t="shared" si="32"/>
        <v>0</v>
      </c>
      <c r="N19" s="47">
        <v>0</v>
      </c>
      <c r="O19" s="55">
        <f t="shared" si="33"/>
        <v>0</v>
      </c>
      <c r="P19" s="48">
        <v>0</v>
      </c>
      <c r="Q19" s="55">
        <f t="shared" si="34"/>
        <v>0</v>
      </c>
      <c r="R19" s="48">
        <v>0</v>
      </c>
      <c r="S19" s="55">
        <f t="shared" si="35"/>
        <v>0</v>
      </c>
      <c r="T19" s="48">
        <v>0</v>
      </c>
      <c r="U19" s="55">
        <f t="shared" si="36"/>
        <v>0</v>
      </c>
      <c r="V19" s="48">
        <v>0</v>
      </c>
      <c r="W19" s="55">
        <f t="shared" si="37"/>
        <v>0</v>
      </c>
      <c r="X19" s="48">
        <v>0</v>
      </c>
      <c r="Y19" s="57">
        <f t="shared" si="38"/>
        <v>0</v>
      </c>
      <c r="Z19" s="48">
        <v>0</v>
      </c>
      <c r="AA19" s="57">
        <f t="shared" si="39"/>
        <v>0</v>
      </c>
      <c r="AB19" s="48">
        <v>0</v>
      </c>
      <c r="AC19" s="57">
        <f t="shared" si="40"/>
        <v>0</v>
      </c>
      <c r="AD19" s="48">
        <v>0</v>
      </c>
      <c r="AE19" s="57">
        <f t="shared" si="41"/>
        <v>0</v>
      </c>
      <c r="AF19" s="48">
        <v>0</v>
      </c>
      <c r="AG19" s="57">
        <f t="shared" si="42"/>
        <v>0</v>
      </c>
      <c r="AH19" s="48">
        <v>0</v>
      </c>
      <c r="AI19" s="57">
        <f t="shared" si="43"/>
        <v>0</v>
      </c>
      <c r="AJ19" s="48">
        <v>0</v>
      </c>
      <c r="AK19" s="57">
        <f t="shared" si="44"/>
        <v>0</v>
      </c>
      <c r="AL19" s="48">
        <v>0</v>
      </c>
      <c r="AM19" s="57">
        <f t="shared" si="45"/>
        <v>0</v>
      </c>
      <c r="AN19" s="48">
        <v>0</v>
      </c>
      <c r="AO19" s="57">
        <f t="shared" si="46"/>
        <v>0</v>
      </c>
      <c r="AP19" s="48">
        <v>0</v>
      </c>
      <c r="AQ19" s="57">
        <f t="shared" si="47"/>
        <v>0</v>
      </c>
      <c r="AR19" s="48">
        <v>0</v>
      </c>
      <c r="AS19" s="57">
        <f t="shared" si="48"/>
        <v>0</v>
      </c>
      <c r="AT19" s="48">
        <v>0</v>
      </c>
      <c r="AU19" s="57">
        <f t="shared" si="49"/>
        <v>0</v>
      </c>
      <c r="AV19" s="48">
        <v>0</v>
      </c>
      <c r="AW19" s="57">
        <f t="shared" si="50"/>
        <v>0</v>
      </c>
      <c r="AX19" s="48">
        <v>0</v>
      </c>
      <c r="AY19" s="57">
        <f t="shared" si="51"/>
        <v>0</v>
      </c>
      <c r="AZ19" s="48">
        <v>0</v>
      </c>
      <c r="BA19" s="57">
        <f t="shared" si="52"/>
        <v>0</v>
      </c>
      <c r="BB19" s="48">
        <v>0</v>
      </c>
      <c r="BC19" s="57">
        <f t="shared" si="53"/>
        <v>0</v>
      </c>
      <c r="BD19" s="48">
        <v>0</v>
      </c>
      <c r="BE19" s="57">
        <f t="shared" si="54"/>
        <v>0</v>
      </c>
      <c r="BF19" s="48">
        <v>0</v>
      </c>
      <c r="BG19" s="57">
        <f t="shared" si="55"/>
        <v>0</v>
      </c>
      <c r="BH19" s="48">
        <v>0</v>
      </c>
      <c r="BI19" s="57">
        <f t="shared" si="56"/>
        <v>0</v>
      </c>
      <c r="BJ19" s="48">
        <v>0</v>
      </c>
      <c r="BK19" s="57">
        <f t="shared" si="57"/>
        <v>0</v>
      </c>
      <c r="BL19" s="48">
        <v>0</v>
      </c>
      <c r="BM19" s="57">
        <f t="shared" si="58"/>
        <v>0</v>
      </c>
      <c r="BO19" s="53">
        <f t="shared" si="59"/>
        <v>0</v>
      </c>
      <c r="BP19" s="93">
        <f t="shared" si="60"/>
        <v>0</v>
      </c>
      <c r="BQ19" s="51">
        <f t="shared" si="61"/>
        <v>0</v>
      </c>
    </row>
    <row r="20" spans="1:69" x14ac:dyDescent="0.25">
      <c r="A20" s="45"/>
      <c r="B20" s="73"/>
      <c r="C20" s="73"/>
      <c r="D20" s="45"/>
      <c r="E20" s="45"/>
      <c r="F20" s="45"/>
      <c r="G20" s="86"/>
      <c r="H20" s="87"/>
      <c r="I20" s="45"/>
      <c r="J20" s="45"/>
      <c r="K20" s="123">
        <f t="shared" si="31"/>
        <v>0</v>
      </c>
      <c r="L20" s="46">
        <v>0</v>
      </c>
      <c r="M20" s="124">
        <f t="shared" si="32"/>
        <v>0</v>
      </c>
      <c r="N20" s="47">
        <v>0</v>
      </c>
      <c r="O20" s="55">
        <f t="shared" si="33"/>
        <v>0</v>
      </c>
      <c r="P20" s="48">
        <v>0</v>
      </c>
      <c r="Q20" s="55">
        <f t="shared" si="34"/>
        <v>0</v>
      </c>
      <c r="R20" s="48">
        <v>0</v>
      </c>
      <c r="S20" s="55">
        <f t="shared" si="35"/>
        <v>0</v>
      </c>
      <c r="T20" s="48">
        <v>0</v>
      </c>
      <c r="U20" s="55">
        <f t="shared" si="36"/>
        <v>0</v>
      </c>
      <c r="V20" s="48">
        <v>0</v>
      </c>
      <c r="W20" s="55">
        <f t="shared" si="37"/>
        <v>0</v>
      </c>
      <c r="X20" s="48">
        <v>0</v>
      </c>
      <c r="Y20" s="57">
        <f t="shared" si="38"/>
        <v>0</v>
      </c>
      <c r="Z20" s="48">
        <v>0</v>
      </c>
      <c r="AA20" s="57">
        <f t="shared" si="39"/>
        <v>0</v>
      </c>
      <c r="AB20" s="48">
        <v>0</v>
      </c>
      <c r="AC20" s="57">
        <f t="shared" si="40"/>
        <v>0</v>
      </c>
      <c r="AD20" s="48">
        <v>0</v>
      </c>
      <c r="AE20" s="57">
        <f t="shared" si="41"/>
        <v>0</v>
      </c>
      <c r="AF20" s="48">
        <v>0</v>
      </c>
      <c r="AG20" s="57">
        <f t="shared" si="42"/>
        <v>0</v>
      </c>
      <c r="AH20" s="48">
        <v>0</v>
      </c>
      <c r="AI20" s="57">
        <f t="shared" si="43"/>
        <v>0</v>
      </c>
      <c r="AJ20" s="48">
        <v>0</v>
      </c>
      <c r="AK20" s="57">
        <f t="shared" si="44"/>
        <v>0</v>
      </c>
      <c r="AL20" s="48">
        <v>0</v>
      </c>
      <c r="AM20" s="57">
        <f t="shared" si="45"/>
        <v>0</v>
      </c>
      <c r="AN20" s="48">
        <v>0</v>
      </c>
      <c r="AO20" s="57">
        <f t="shared" si="46"/>
        <v>0</v>
      </c>
      <c r="AP20" s="48">
        <v>0</v>
      </c>
      <c r="AQ20" s="57">
        <f t="shared" si="47"/>
        <v>0</v>
      </c>
      <c r="AR20" s="48">
        <v>0</v>
      </c>
      <c r="AS20" s="57">
        <f t="shared" si="48"/>
        <v>0</v>
      </c>
      <c r="AT20" s="48">
        <v>0</v>
      </c>
      <c r="AU20" s="57">
        <f t="shared" si="49"/>
        <v>0</v>
      </c>
      <c r="AV20" s="48">
        <v>0</v>
      </c>
      <c r="AW20" s="57">
        <f t="shared" si="50"/>
        <v>0</v>
      </c>
      <c r="AX20" s="48">
        <v>0</v>
      </c>
      <c r="AY20" s="57">
        <f t="shared" si="51"/>
        <v>0</v>
      </c>
      <c r="AZ20" s="48">
        <v>0</v>
      </c>
      <c r="BA20" s="57">
        <f t="shared" si="52"/>
        <v>0</v>
      </c>
      <c r="BB20" s="48">
        <v>0</v>
      </c>
      <c r="BC20" s="57">
        <f t="shared" si="53"/>
        <v>0</v>
      </c>
      <c r="BD20" s="48">
        <v>0</v>
      </c>
      <c r="BE20" s="57">
        <f t="shared" si="54"/>
        <v>0</v>
      </c>
      <c r="BF20" s="48">
        <v>0</v>
      </c>
      <c r="BG20" s="57">
        <f t="shared" si="55"/>
        <v>0</v>
      </c>
      <c r="BH20" s="48">
        <v>0</v>
      </c>
      <c r="BI20" s="57">
        <f t="shared" si="56"/>
        <v>0</v>
      </c>
      <c r="BJ20" s="48">
        <v>0</v>
      </c>
      <c r="BK20" s="57">
        <f t="shared" si="57"/>
        <v>0</v>
      </c>
      <c r="BL20" s="48">
        <v>0</v>
      </c>
      <c r="BM20" s="57">
        <f t="shared" si="58"/>
        <v>0</v>
      </c>
      <c r="BO20" s="53">
        <f t="shared" si="59"/>
        <v>0</v>
      </c>
      <c r="BP20" s="93">
        <f t="shared" si="60"/>
        <v>0</v>
      </c>
      <c r="BQ20" s="51">
        <f t="shared" si="61"/>
        <v>0</v>
      </c>
    </row>
    <row r="21" spans="1:69" x14ac:dyDescent="0.25">
      <c r="A21" s="45"/>
      <c r="B21" s="73"/>
      <c r="C21" s="73"/>
      <c r="D21" s="45"/>
      <c r="E21" s="45"/>
      <c r="F21" s="45"/>
      <c r="G21" s="87"/>
      <c r="H21" s="87"/>
      <c r="I21" s="45"/>
      <c r="J21" s="45"/>
      <c r="K21" s="123">
        <f t="shared" si="31"/>
        <v>0</v>
      </c>
      <c r="L21" s="46">
        <v>0</v>
      </c>
      <c r="M21" s="124">
        <f t="shared" si="32"/>
        <v>0</v>
      </c>
      <c r="N21" s="47">
        <v>0</v>
      </c>
      <c r="O21" s="55">
        <f t="shared" si="33"/>
        <v>0</v>
      </c>
      <c r="P21" s="48">
        <v>0</v>
      </c>
      <c r="Q21" s="55">
        <f t="shared" si="34"/>
        <v>0</v>
      </c>
      <c r="R21" s="48">
        <v>0</v>
      </c>
      <c r="S21" s="55">
        <f t="shared" si="35"/>
        <v>0</v>
      </c>
      <c r="T21" s="48">
        <v>0</v>
      </c>
      <c r="U21" s="55">
        <f t="shared" si="36"/>
        <v>0</v>
      </c>
      <c r="V21" s="48">
        <v>0</v>
      </c>
      <c r="W21" s="55">
        <f t="shared" si="37"/>
        <v>0</v>
      </c>
      <c r="X21" s="48">
        <v>0</v>
      </c>
      <c r="Y21" s="57">
        <f t="shared" si="38"/>
        <v>0</v>
      </c>
      <c r="Z21" s="48">
        <v>0</v>
      </c>
      <c r="AA21" s="57">
        <f t="shared" si="39"/>
        <v>0</v>
      </c>
      <c r="AB21" s="48">
        <v>0</v>
      </c>
      <c r="AC21" s="57">
        <f t="shared" si="40"/>
        <v>0</v>
      </c>
      <c r="AD21" s="48">
        <v>0</v>
      </c>
      <c r="AE21" s="57">
        <f t="shared" si="41"/>
        <v>0</v>
      </c>
      <c r="AF21" s="48">
        <v>0</v>
      </c>
      <c r="AG21" s="57">
        <f t="shared" si="42"/>
        <v>0</v>
      </c>
      <c r="AH21" s="48">
        <v>0</v>
      </c>
      <c r="AI21" s="57">
        <f t="shared" si="43"/>
        <v>0</v>
      </c>
      <c r="AJ21" s="48">
        <v>0</v>
      </c>
      <c r="AK21" s="57">
        <f t="shared" si="44"/>
        <v>0</v>
      </c>
      <c r="AL21" s="48">
        <v>0</v>
      </c>
      <c r="AM21" s="57">
        <f t="shared" si="45"/>
        <v>0</v>
      </c>
      <c r="AN21" s="48">
        <v>0</v>
      </c>
      <c r="AO21" s="57">
        <f t="shared" si="46"/>
        <v>0</v>
      </c>
      <c r="AP21" s="48">
        <v>0</v>
      </c>
      <c r="AQ21" s="57">
        <f t="shared" si="47"/>
        <v>0</v>
      </c>
      <c r="AR21" s="48">
        <v>0</v>
      </c>
      <c r="AS21" s="57">
        <f t="shared" si="48"/>
        <v>0</v>
      </c>
      <c r="AT21" s="48">
        <v>0</v>
      </c>
      <c r="AU21" s="57">
        <f t="shared" si="49"/>
        <v>0</v>
      </c>
      <c r="AV21" s="48">
        <v>0</v>
      </c>
      <c r="AW21" s="57">
        <f t="shared" si="50"/>
        <v>0</v>
      </c>
      <c r="AX21" s="48">
        <v>0</v>
      </c>
      <c r="AY21" s="57">
        <f t="shared" si="51"/>
        <v>0</v>
      </c>
      <c r="AZ21" s="48">
        <v>0</v>
      </c>
      <c r="BA21" s="57">
        <f t="shared" si="52"/>
        <v>0</v>
      </c>
      <c r="BB21" s="48">
        <v>0</v>
      </c>
      <c r="BC21" s="57">
        <f t="shared" si="53"/>
        <v>0</v>
      </c>
      <c r="BD21" s="48">
        <v>0</v>
      </c>
      <c r="BE21" s="57">
        <f t="shared" si="54"/>
        <v>0</v>
      </c>
      <c r="BF21" s="48">
        <v>0</v>
      </c>
      <c r="BG21" s="57">
        <f t="shared" si="55"/>
        <v>0</v>
      </c>
      <c r="BH21" s="48">
        <v>0</v>
      </c>
      <c r="BI21" s="57">
        <f t="shared" si="56"/>
        <v>0</v>
      </c>
      <c r="BJ21" s="48">
        <v>0</v>
      </c>
      <c r="BK21" s="57">
        <f t="shared" si="57"/>
        <v>0</v>
      </c>
      <c r="BL21" s="48">
        <v>0</v>
      </c>
      <c r="BM21" s="57">
        <f t="shared" si="58"/>
        <v>0</v>
      </c>
      <c r="BO21" s="53">
        <f t="shared" si="59"/>
        <v>0</v>
      </c>
      <c r="BP21" s="93">
        <f t="shared" si="60"/>
        <v>0</v>
      </c>
      <c r="BQ21" s="51">
        <f t="shared" si="61"/>
        <v>0</v>
      </c>
    </row>
    <row r="22" spans="1:69" x14ac:dyDescent="0.25">
      <c r="A22" s="45"/>
      <c r="B22" s="73"/>
      <c r="C22" s="73"/>
      <c r="D22" s="45"/>
      <c r="E22" s="45"/>
      <c r="F22" s="45"/>
      <c r="G22" s="87"/>
      <c r="H22" s="87"/>
      <c r="I22" s="45"/>
      <c r="J22" s="45"/>
      <c r="K22" s="123">
        <f t="shared" si="31"/>
        <v>0</v>
      </c>
      <c r="L22" s="46">
        <v>0</v>
      </c>
      <c r="M22" s="124">
        <f t="shared" si="32"/>
        <v>0</v>
      </c>
      <c r="N22" s="47">
        <v>0</v>
      </c>
      <c r="O22" s="55">
        <f t="shared" si="33"/>
        <v>0</v>
      </c>
      <c r="P22" s="48">
        <v>0</v>
      </c>
      <c r="Q22" s="55">
        <f t="shared" si="34"/>
        <v>0</v>
      </c>
      <c r="R22" s="48">
        <v>0</v>
      </c>
      <c r="S22" s="55">
        <f t="shared" si="35"/>
        <v>0</v>
      </c>
      <c r="T22" s="48">
        <v>0</v>
      </c>
      <c r="U22" s="55">
        <f t="shared" si="36"/>
        <v>0</v>
      </c>
      <c r="V22" s="48">
        <v>0</v>
      </c>
      <c r="W22" s="55">
        <f t="shared" si="37"/>
        <v>0</v>
      </c>
      <c r="X22" s="48">
        <v>0</v>
      </c>
      <c r="Y22" s="57">
        <f t="shared" si="38"/>
        <v>0</v>
      </c>
      <c r="Z22" s="48">
        <v>0</v>
      </c>
      <c r="AA22" s="57">
        <f t="shared" si="39"/>
        <v>0</v>
      </c>
      <c r="AB22" s="48">
        <v>0</v>
      </c>
      <c r="AC22" s="57">
        <f t="shared" si="40"/>
        <v>0</v>
      </c>
      <c r="AD22" s="48">
        <v>0</v>
      </c>
      <c r="AE22" s="57">
        <f t="shared" si="41"/>
        <v>0</v>
      </c>
      <c r="AF22" s="48">
        <v>0</v>
      </c>
      <c r="AG22" s="57">
        <f t="shared" si="42"/>
        <v>0</v>
      </c>
      <c r="AH22" s="48">
        <v>0</v>
      </c>
      <c r="AI22" s="57">
        <f t="shared" si="43"/>
        <v>0</v>
      </c>
      <c r="AJ22" s="48">
        <v>0</v>
      </c>
      <c r="AK22" s="57">
        <f t="shared" si="44"/>
        <v>0</v>
      </c>
      <c r="AL22" s="48">
        <v>0</v>
      </c>
      <c r="AM22" s="57">
        <f t="shared" si="45"/>
        <v>0</v>
      </c>
      <c r="AN22" s="48">
        <v>0</v>
      </c>
      <c r="AO22" s="57">
        <f t="shared" si="46"/>
        <v>0</v>
      </c>
      <c r="AP22" s="48">
        <v>0</v>
      </c>
      <c r="AQ22" s="57">
        <f t="shared" si="47"/>
        <v>0</v>
      </c>
      <c r="AR22" s="48">
        <v>0</v>
      </c>
      <c r="AS22" s="57">
        <f t="shared" si="48"/>
        <v>0</v>
      </c>
      <c r="AT22" s="48">
        <v>0</v>
      </c>
      <c r="AU22" s="57">
        <f t="shared" si="49"/>
        <v>0</v>
      </c>
      <c r="AV22" s="48">
        <v>0</v>
      </c>
      <c r="AW22" s="57">
        <f t="shared" si="50"/>
        <v>0</v>
      </c>
      <c r="AX22" s="48">
        <v>0</v>
      </c>
      <c r="AY22" s="57">
        <f t="shared" si="51"/>
        <v>0</v>
      </c>
      <c r="AZ22" s="48">
        <v>0</v>
      </c>
      <c r="BA22" s="57">
        <f t="shared" si="52"/>
        <v>0</v>
      </c>
      <c r="BB22" s="48">
        <v>0</v>
      </c>
      <c r="BC22" s="57">
        <f t="shared" si="53"/>
        <v>0</v>
      </c>
      <c r="BD22" s="48">
        <v>0</v>
      </c>
      <c r="BE22" s="57">
        <f t="shared" si="54"/>
        <v>0</v>
      </c>
      <c r="BF22" s="48">
        <v>0</v>
      </c>
      <c r="BG22" s="57">
        <f t="shared" si="55"/>
        <v>0</v>
      </c>
      <c r="BH22" s="48">
        <v>0</v>
      </c>
      <c r="BI22" s="57">
        <f t="shared" si="56"/>
        <v>0</v>
      </c>
      <c r="BJ22" s="48">
        <v>0</v>
      </c>
      <c r="BK22" s="57">
        <f t="shared" si="57"/>
        <v>0</v>
      </c>
      <c r="BL22" s="48">
        <v>0</v>
      </c>
      <c r="BM22" s="57">
        <f t="shared" si="58"/>
        <v>0</v>
      </c>
      <c r="BO22" s="53">
        <f t="shared" si="59"/>
        <v>0</v>
      </c>
      <c r="BP22" s="93">
        <f t="shared" si="60"/>
        <v>0</v>
      </c>
      <c r="BQ22" s="51">
        <f t="shared" si="61"/>
        <v>0</v>
      </c>
    </row>
    <row r="23" spans="1:69" x14ac:dyDescent="0.25">
      <c r="A23" s="45"/>
      <c r="B23" s="73"/>
      <c r="C23" s="73"/>
      <c r="D23" s="45"/>
      <c r="E23" s="45"/>
      <c r="F23" s="45"/>
      <c r="G23" s="86"/>
      <c r="H23" s="87"/>
      <c r="I23" s="45"/>
      <c r="J23" s="45"/>
      <c r="K23" s="123">
        <f t="shared" si="31"/>
        <v>0</v>
      </c>
      <c r="L23" s="46">
        <v>0</v>
      </c>
      <c r="M23" s="124">
        <f t="shared" si="32"/>
        <v>0</v>
      </c>
      <c r="N23" s="47">
        <v>0</v>
      </c>
      <c r="O23" s="55">
        <f t="shared" si="33"/>
        <v>0</v>
      </c>
      <c r="P23" s="48">
        <v>0</v>
      </c>
      <c r="Q23" s="55">
        <f t="shared" si="34"/>
        <v>0</v>
      </c>
      <c r="R23" s="48">
        <v>0</v>
      </c>
      <c r="S23" s="55">
        <f t="shared" si="35"/>
        <v>0</v>
      </c>
      <c r="T23" s="48">
        <v>0</v>
      </c>
      <c r="U23" s="55">
        <f t="shared" si="36"/>
        <v>0</v>
      </c>
      <c r="V23" s="48">
        <v>0</v>
      </c>
      <c r="W23" s="55">
        <f t="shared" si="37"/>
        <v>0</v>
      </c>
      <c r="X23" s="48">
        <v>0</v>
      </c>
      <c r="Y23" s="57">
        <f t="shared" si="38"/>
        <v>0</v>
      </c>
      <c r="Z23" s="48">
        <v>0</v>
      </c>
      <c r="AA23" s="57">
        <f t="shared" si="39"/>
        <v>0</v>
      </c>
      <c r="AB23" s="48">
        <v>0</v>
      </c>
      <c r="AC23" s="57">
        <f t="shared" si="40"/>
        <v>0</v>
      </c>
      <c r="AD23" s="48">
        <v>0</v>
      </c>
      <c r="AE23" s="57">
        <f t="shared" si="41"/>
        <v>0</v>
      </c>
      <c r="AF23" s="48">
        <v>0</v>
      </c>
      <c r="AG23" s="57">
        <f t="shared" si="42"/>
        <v>0</v>
      </c>
      <c r="AH23" s="48">
        <v>0</v>
      </c>
      <c r="AI23" s="57">
        <f t="shared" si="43"/>
        <v>0</v>
      </c>
      <c r="AJ23" s="48">
        <v>0</v>
      </c>
      <c r="AK23" s="57">
        <f t="shared" si="44"/>
        <v>0</v>
      </c>
      <c r="AL23" s="48">
        <v>0</v>
      </c>
      <c r="AM23" s="57">
        <f t="shared" si="45"/>
        <v>0</v>
      </c>
      <c r="AN23" s="48">
        <v>0</v>
      </c>
      <c r="AO23" s="57">
        <f t="shared" si="46"/>
        <v>0</v>
      </c>
      <c r="AP23" s="48">
        <v>0</v>
      </c>
      <c r="AQ23" s="57">
        <f t="shared" si="47"/>
        <v>0</v>
      </c>
      <c r="AR23" s="48">
        <v>0</v>
      </c>
      <c r="AS23" s="57">
        <f t="shared" si="48"/>
        <v>0</v>
      </c>
      <c r="AT23" s="48">
        <v>0</v>
      </c>
      <c r="AU23" s="57">
        <f t="shared" si="49"/>
        <v>0</v>
      </c>
      <c r="AV23" s="48">
        <v>0</v>
      </c>
      <c r="AW23" s="57">
        <f t="shared" si="50"/>
        <v>0</v>
      </c>
      <c r="AX23" s="48">
        <v>0</v>
      </c>
      <c r="AY23" s="57">
        <f t="shared" si="51"/>
        <v>0</v>
      </c>
      <c r="AZ23" s="48">
        <v>0</v>
      </c>
      <c r="BA23" s="57">
        <f t="shared" si="52"/>
        <v>0</v>
      </c>
      <c r="BB23" s="48">
        <v>0</v>
      </c>
      <c r="BC23" s="57">
        <f t="shared" si="53"/>
        <v>0</v>
      </c>
      <c r="BD23" s="48">
        <v>0</v>
      </c>
      <c r="BE23" s="57">
        <f t="shared" si="54"/>
        <v>0</v>
      </c>
      <c r="BF23" s="48">
        <v>0</v>
      </c>
      <c r="BG23" s="57">
        <f t="shared" si="55"/>
        <v>0</v>
      </c>
      <c r="BH23" s="48">
        <v>0</v>
      </c>
      <c r="BI23" s="57">
        <f t="shared" si="56"/>
        <v>0</v>
      </c>
      <c r="BJ23" s="48">
        <v>0</v>
      </c>
      <c r="BK23" s="57">
        <f t="shared" si="57"/>
        <v>0</v>
      </c>
      <c r="BL23" s="48">
        <v>0</v>
      </c>
      <c r="BM23" s="57">
        <f t="shared" si="58"/>
        <v>0</v>
      </c>
      <c r="BO23" s="53">
        <f t="shared" si="59"/>
        <v>0</v>
      </c>
      <c r="BP23" s="93">
        <f t="shared" si="60"/>
        <v>0</v>
      </c>
      <c r="BQ23" s="51">
        <f t="shared" si="61"/>
        <v>0</v>
      </c>
    </row>
    <row r="24" spans="1:69" x14ac:dyDescent="0.25">
      <c r="A24" s="45"/>
      <c r="B24" s="73"/>
      <c r="C24" s="73"/>
      <c r="D24" s="45"/>
      <c r="E24" s="45"/>
      <c r="F24" s="45"/>
      <c r="G24" s="87"/>
      <c r="H24" s="87"/>
      <c r="I24" s="45"/>
      <c r="J24" s="45"/>
      <c r="K24" s="123">
        <f t="shared" si="31"/>
        <v>0</v>
      </c>
      <c r="L24" s="46">
        <v>0</v>
      </c>
      <c r="M24" s="124">
        <f t="shared" si="32"/>
        <v>0</v>
      </c>
      <c r="N24" s="47">
        <v>0</v>
      </c>
      <c r="O24" s="55">
        <f t="shared" si="33"/>
        <v>0</v>
      </c>
      <c r="P24" s="48">
        <v>0</v>
      </c>
      <c r="Q24" s="55">
        <f t="shared" si="34"/>
        <v>0</v>
      </c>
      <c r="R24" s="48">
        <v>0</v>
      </c>
      <c r="S24" s="55">
        <f t="shared" si="35"/>
        <v>0</v>
      </c>
      <c r="T24" s="48">
        <v>0</v>
      </c>
      <c r="U24" s="55">
        <f t="shared" si="36"/>
        <v>0</v>
      </c>
      <c r="V24" s="48">
        <v>0</v>
      </c>
      <c r="W24" s="55">
        <f t="shared" si="37"/>
        <v>0</v>
      </c>
      <c r="X24" s="48">
        <v>0</v>
      </c>
      <c r="Y24" s="57">
        <f t="shared" si="38"/>
        <v>0</v>
      </c>
      <c r="Z24" s="48">
        <v>0</v>
      </c>
      <c r="AA24" s="57">
        <f t="shared" si="39"/>
        <v>0</v>
      </c>
      <c r="AB24" s="48">
        <v>0</v>
      </c>
      <c r="AC24" s="57">
        <f t="shared" si="40"/>
        <v>0</v>
      </c>
      <c r="AD24" s="48">
        <v>0</v>
      </c>
      <c r="AE24" s="57">
        <f t="shared" si="41"/>
        <v>0</v>
      </c>
      <c r="AF24" s="48">
        <v>0</v>
      </c>
      <c r="AG24" s="57">
        <f t="shared" si="42"/>
        <v>0</v>
      </c>
      <c r="AH24" s="48">
        <v>0</v>
      </c>
      <c r="AI24" s="57">
        <f t="shared" si="43"/>
        <v>0</v>
      </c>
      <c r="AJ24" s="48">
        <v>0</v>
      </c>
      <c r="AK24" s="57">
        <f t="shared" si="44"/>
        <v>0</v>
      </c>
      <c r="AL24" s="48">
        <v>0</v>
      </c>
      <c r="AM24" s="57">
        <f t="shared" si="45"/>
        <v>0</v>
      </c>
      <c r="AN24" s="48">
        <v>0</v>
      </c>
      <c r="AO24" s="57">
        <f t="shared" si="46"/>
        <v>0</v>
      </c>
      <c r="AP24" s="48">
        <v>0</v>
      </c>
      <c r="AQ24" s="57">
        <f t="shared" si="47"/>
        <v>0</v>
      </c>
      <c r="AR24" s="48">
        <v>0</v>
      </c>
      <c r="AS24" s="57">
        <f t="shared" si="48"/>
        <v>0</v>
      </c>
      <c r="AT24" s="48">
        <v>0</v>
      </c>
      <c r="AU24" s="57">
        <f t="shared" si="49"/>
        <v>0</v>
      </c>
      <c r="AV24" s="48">
        <v>0</v>
      </c>
      <c r="AW24" s="57">
        <f t="shared" si="50"/>
        <v>0</v>
      </c>
      <c r="AX24" s="48">
        <v>0</v>
      </c>
      <c r="AY24" s="57">
        <f t="shared" si="51"/>
        <v>0</v>
      </c>
      <c r="AZ24" s="48">
        <v>0</v>
      </c>
      <c r="BA24" s="57">
        <f t="shared" si="52"/>
        <v>0</v>
      </c>
      <c r="BB24" s="48">
        <v>0</v>
      </c>
      <c r="BC24" s="57">
        <f t="shared" si="53"/>
        <v>0</v>
      </c>
      <c r="BD24" s="48">
        <v>0</v>
      </c>
      <c r="BE24" s="57">
        <f t="shared" si="54"/>
        <v>0</v>
      </c>
      <c r="BF24" s="48">
        <v>0</v>
      </c>
      <c r="BG24" s="57">
        <f t="shared" si="55"/>
        <v>0</v>
      </c>
      <c r="BH24" s="48">
        <v>0</v>
      </c>
      <c r="BI24" s="57">
        <f t="shared" si="56"/>
        <v>0</v>
      </c>
      <c r="BJ24" s="48">
        <v>0</v>
      </c>
      <c r="BK24" s="57">
        <f t="shared" si="57"/>
        <v>0</v>
      </c>
      <c r="BL24" s="48">
        <v>0</v>
      </c>
      <c r="BM24" s="57">
        <f t="shared" si="58"/>
        <v>0</v>
      </c>
      <c r="BO24" s="53">
        <f t="shared" si="59"/>
        <v>0</v>
      </c>
      <c r="BP24" s="93">
        <f t="shared" si="60"/>
        <v>0</v>
      </c>
      <c r="BQ24" s="51">
        <f t="shared" si="61"/>
        <v>0</v>
      </c>
    </row>
    <row r="25" spans="1:69" x14ac:dyDescent="0.25">
      <c r="A25" s="45"/>
      <c r="B25" s="73"/>
      <c r="C25" s="73"/>
      <c r="D25" s="45"/>
      <c r="E25" s="45"/>
      <c r="F25" s="45"/>
      <c r="G25" s="87"/>
      <c r="H25" s="87"/>
      <c r="I25" s="45"/>
      <c r="J25" s="45"/>
      <c r="K25" s="123">
        <f t="shared" si="31"/>
        <v>0</v>
      </c>
      <c r="L25" s="46">
        <v>0</v>
      </c>
      <c r="M25" s="124">
        <f t="shared" si="32"/>
        <v>0</v>
      </c>
      <c r="N25" s="47">
        <v>0</v>
      </c>
      <c r="O25" s="55">
        <f t="shared" si="33"/>
        <v>0</v>
      </c>
      <c r="P25" s="48">
        <v>0</v>
      </c>
      <c r="Q25" s="55">
        <f t="shared" si="34"/>
        <v>0</v>
      </c>
      <c r="R25" s="48">
        <v>0</v>
      </c>
      <c r="S25" s="55">
        <f t="shared" si="35"/>
        <v>0</v>
      </c>
      <c r="T25" s="48">
        <v>0</v>
      </c>
      <c r="U25" s="55">
        <f t="shared" si="36"/>
        <v>0</v>
      </c>
      <c r="V25" s="48">
        <v>0</v>
      </c>
      <c r="W25" s="55">
        <f t="shared" si="37"/>
        <v>0</v>
      </c>
      <c r="X25" s="48">
        <v>0</v>
      </c>
      <c r="Y25" s="57">
        <f t="shared" si="38"/>
        <v>0</v>
      </c>
      <c r="Z25" s="48">
        <v>0</v>
      </c>
      <c r="AA25" s="57">
        <f t="shared" si="39"/>
        <v>0</v>
      </c>
      <c r="AB25" s="48">
        <v>0</v>
      </c>
      <c r="AC25" s="57">
        <f t="shared" si="40"/>
        <v>0</v>
      </c>
      <c r="AD25" s="48">
        <v>0</v>
      </c>
      <c r="AE25" s="57">
        <f t="shared" si="41"/>
        <v>0</v>
      </c>
      <c r="AF25" s="48">
        <v>0</v>
      </c>
      <c r="AG25" s="57">
        <f t="shared" si="42"/>
        <v>0</v>
      </c>
      <c r="AH25" s="48">
        <v>0</v>
      </c>
      <c r="AI25" s="57">
        <f t="shared" si="43"/>
        <v>0</v>
      </c>
      <c r="AJ25" s="48">
        <v>0</v>
      </c>
      <c r="AK25" s="57">
        <f t="shared" si="44"/>
        <v>0</v>
      </c>
      <c r="AL25" s="48">
        <v>0</v>
      </c>
      <c r="AM25" s="57">
        <f t="shared" si="45"/>
        <v>0</v>
      </c>
      <c r="AN25" s="48">
        <v>0</v>
      </c>
      <c r="AO25" s="57">
        <f t="shared" si="46"/>
        <v>0</v>
      </c>
      <c r="AP25" s="48">
        <v>0</v>
      </c>
      <c r="AQ25" s="57">
        <f t="shared" si="47"/>
        <v>0</v>
      </c>
      <c r="AR25" s="48">
        <v>0</v>
      </c>
      <c r="AS25" s="57">
        <f t="shared" si="48"/>
        <v>0</v>
      </c>
      <c r="AT25" s="48">
        <v>0</v>
      </c>
      <c r="AU25" s="57">
        <f t="shared" si="49"/>
        <v>0</v>
      </c>
      <c r="AV25" s="48">
        <v>0</v>
      </c>
      <c r="AW25" s="57">
        <f t="shared" si="50"/>
        <v>0</v>
      </c>
      <c r="AX25" s="48">
        <v>0</v>
      </c>
      <c r="AY25" s="57">
        <f t="shared" si="51"/>
        <v>0</v>
      </c>
      <c r="AZ25" s="48">
        <v>0</v>
      </c>
      <c r="BA25" s="57">
        <f t="shared" si="52"/>
        <v>0</v>
      </c>
      <c r="BB25" s="48">
        <v>0</v>
      </c>
      <c r="BC25" s="57">
        <f t="shared" si="53"/>
        <v>0</v>
      </c>
      <c r="BD25" s="48">
        <v>0</v>
      </c>
      <c r="BE25" s="57">
        <f t="shared" si="54"/>
        <v>0</v>
      </c>
      <c r="BF25" s="48">
        <v>0</v>
      </c>
      <c r="BG25" s="57">
        <f t="shared" si="55"/>
        <v>0</v>
      </c>
      <c r="BH25" s="48">
        <v>0</v>
      </c>
      <c r="BI25" s="57">
        <f t="shared" si="56"/>
        <v>0</v>
      </c>
      <c r="BJ25" s="48">
        <v>0</v>
      </c>
      <c r="BK25" s="57">
        <f t="shared" si="57"/>
        <v>0</v>
      </c>
      <c r="BL25" s="48">
        <v>0</v>
      </c>
      <c r="BM25" s="57">
        <f t="shared" si="58"/>
        <v>0</v>
      </c>
      <c r="BO25" s="53">
        <f t="shared" si="59"/>
        <v>0</v>
      </c>
      <c r="BP25" s="93">
        <f t="shared" si="60"/>
        <v>0</v>
      </c>
      <c r="BQ25" s="51">
        <f t="shared" si="61"/>
        <v>0</v>
      </c>
    </row>
    <row r="26" spans="1:69" x14ac:dyDescent="0.25">
      <c r="A26" s="45"/>
      <c r="B26" s="73"/>
      <c r="C26" s="73"/>
      <c r="D26" s="45"/>
      <c r="E26" s="45"/>
      <c r="F26" s="45"/>
      <c r="G26" s="86"/>
      <c r="H26" s="87"/>
      <c r="I26" s="45"/>
      <c r="J26" s="45"/>
      <c r="K26" s="123">
        <f t="shared" si="31"/>
        <v>0</v>
      </c>
      <c r="L26" s="46">
        <v>0</v>
      </c>
      <c r="M26" s="124">
        <f t="shared" si="32"/>
        <v>0</v>
      </c>
      <c r="N26" s="47">
        <v>0</v>
      </c>
      <c r="O26" s="55">
        <f t="shared" si="33"/>
        <v>0</v>
      </c>
      <c r="P26" s="48">
        <v>0</v>
      </c>
      <c r="Q26" s="55">
        <f t="shared" si="34"/>
        <v>0</v>
      </c>
      <c r="R26" s="48">
        <v>0</v>
      </c>
      <c r="S26" s="55">
        <f t="shared" si="35"/>
        <v>0</v>
      </c>
      <c r="T26" s="48">
        <v>0</v>
      </c>
      <c r="U26" s="55">
        <f t="shared" si="36"/>
        <v>0</v>
      </c>
      <c r="V26" s="48">
        <v>0</v>
      </c>
      <c r="W26" s="55">
        <f t="shared" si="37"/>
        <v>0</v>
      </c>
      <c r="X26" s="48">
        <v>0</v>
      </c>
      <c r="Y26" s="57">
        <f t="shared" si="38"/>
        <v>0</v>
      </c>
      <c r="Z26" s="48">
        <v>0</v>
      </c>
      <c r="AA26" s="57">
        <f t="shared" si="39"/>
        <v>0</v>
      </c>
      <c r="AB26" s="48">
        <v>0</v>
      </c>
      <c r="AC26" s="57">
        <f t="shared" si="40"/>
        <v>0</v>
      </c>
      <c r="AD26" s="48">
        <v>0</v>
      </c>
      <c r="AE26" s="57">
        <f t="shared" si="41"/>
        <v>0</v>
      </c>
      <c r="AF26" s="48">
        <v>0</v>
      </c>
      <c r="AG26" s="57">
        <f t="shared" si="42"/>
        <v>0</v>
      </c>
      <c r="AH26" s="48">
        <v>0</v>
      </c>
      <c r="AI26" s="57">
        <f t="shared" si="43"/>
        <v>0</v>
      </c>
      <c r="AJ26" s="48">
        <v>0</v>
      </c>
      <c r="AK26" s="57">
        <f t="shared" si="44"/>
        <v>0</v>
      </c>
      <c r="AL26" s="48">
        <v>0</v>
      </c>
      <c r="AM26" s="57">
        <f t="shared" si="45"/>
        <v>0</v>
      </c>
      <c r="AN26" s="48">
        <v>0</v>
      </c>
      <c r="AO26" s="57">
        <f t="shared" si="46"/>
        <v>0</v>
      </c>
      <c r="AP26" s="48">
        <v>0</v>
      </c>
      <c r="AQ26" s="57">
        <f t="shared" si="47"/>
        <v>0</v>
      </c>
      <c r="AR26" s="48">
        <v>0</v>
      </c>
      <c r="AS26" s="57">
        <f t="shared" si="48"/>
        <v>0</v>
      </c>
      <c r="AT26" s="48">
        <v>0</v>
      </c>
      <c r="AU26" s="57">
        <f t="shared" si="49"/>
        <v>0</v>
      </c>
      <c r="AV26" s="48">
        <v>0</v>
      </c>
      <c r="AW26" s="57">
        <f t="shared" si="50"/>
        <v>0</v>
      </c>
      <c r="AX26" s="48">
        <v>0</v>
      </c>
      <c r="AY26" s="57">
        <f t="shared" si="51"/>
        <v>0</v>
      </c>
      <c r="AZ26" s="48">
        <v>0</v>
      </c>
      <c r="BA26" s="57">
        <f t="shared" si="52"/>
        <v>0</v>
      </c>
      <c r="BB26" s="48">
        <v>0</v>
      </c>
      <c r="BC26" s="57">
        <f t="shared" si="53"/>
        <v>0</v>
      </c>
      <c r="BD26" s="48">
        <v>0</v>
      </c>
      <c r="BE26" s="57">
        <f t="shared" si="54"/>
        <v>0</v>
      </c>
      <c r="BF26" s="48">
        <v>0</v>
      </c>
      <c r="BG26" s="57">
        <f t="shared" si="55"/>
        <v>0</v>
      </c>
      <c r="BH26" s="48">
        <v>0</v>
      </c>
      <c r="BI26" s="57">
        <f t="shared" si="56"/>
        <v>0</v>
      </c>
      <c r="BJ26" s="48">
        <v>0</v>
      </c>
      <c r="BK26" s="57">
        <f t="shared" si="57"/>
        <v>0</v>
      </c>
      <c r="BL26" s="48">
        <v>0</v>
      </c>
      <c r="BM26" s="57">
        <f t="shared" si="58"/>
        <v>0</v>
      </c>
      <c r="BO26" s="53">
        <f t="shared" si="59"/>
        <v>0</v>
      </c>
      <c r="BP26" s="93">
        <f t="shared" si="60"/>
        <v>0</v>
      </c>
      <c r="BQ26" s="51">
        <f t="shared" si="61"/>
        <v>0</v>
      </c>
    </row>
    <row r="27" spans="1:69" x14ac:dyDescent="0.25">
      <c r="A27" s="45"/>
      <c r="B27" s="73"/>
      <c r="C27" s="73"/>
      <c r="D27" s="45"/>
      <c r="E27" s="45"/>
      <c r="F27" s="45"/>
      <c r="G27" s="87"/>
      <c r="H27" s="87"/>
      <c r="I27" s="45"/>
      <c r="J27" s="45"/>
      <c r="K27" s="123">
        <f t="shared" si="31"/>
        <v>0</v>
      </c>
      <c r="L27" s="46">
        <v>0</v>
      </c>
      <c r="M27" s="124">
        <f t="shared" si="32"/>
        <v>0</v>
      </c>
      <c r="N27" s="47">
        <v>0</v>
      </c>
      <c r="O27" s="55">
        <f t="shared" si="33"/>
        <v>0</v>
      </c>
      <c r="P27" s="48">
        <v>0</v>
      </c>
      <c r="Q27" s="55">
        <f t="shared" si="34"/>
        <v>0</v>
      </c>
      <c r="R27" s="48">
        <v>0</v>
      </c>
      <c r="S27" s="55">
        <f t="shared" si="35"/>
        <v>0</v>
      </c>
      <c r="T27" s="48">
        <v>0</v>
      </c>
      <c r="U27" s="55">
        <f t="shared" si="36"/>
        <v>0</v>
      </c>
      <c r="V27" s="48">
        <v>0</v>
      </c>
      <c r="W27" s="55">
        <f t="shared" si="37"/>
        <v>0</v>
      </c>
      <c r="X27" s="48">
        <v>0</v>
      </c>
      <c r="Y27" s="57">
        <f t="shared" si="38"/>
        <v>0</v>
      </c>
      <c r="Z27" s="48">
        <v>0</v>
      </c>
      <c r="AA27" s="57">
        <f t="shared" si="39"/>
        <v>0</v>
      </c>
      <c r="AB27" s="48">
        <v>0</v>
      </c>
      <c r="AC27" s="57">
        <f t="shared" si="40"/>
        <v>0</v>
      </c>
      <c r="AD27" s="48">
        <v>0</v>
      </c>
      <c r="AE27" s="57">
        <f t="shared" si="41"/>
        <v>0</v>
      </c>
      <c r="AF27" s="48">
        <v>0</v>
      </c>
      <c r="AG27" s="57">
        <f t="shared" si="42"/>
        <v>0</v>
      </c>
      <c r="AH27" s="48">
        <v>0</v>
      </c>
      <c r="AI27" s="57">
        <f t="shared" si="43"/>
        <v>0</v>
      </c>
      <c r="AJ27" s="48">
        <v>0</v>
      </c>
      <c r="AK27" s="57">
        <f t="shared" si="44"/>
        <v>0</v>
      </c>
      <c r="AL27" s="48">
        <v>0</v>
      </c>
      <c r="AM27" s="57">
        <f t="shared" si="45"/>
        <v>0</v>
      </c>
      <c r="AN27" s="48">
        <v>0</v>
      </c>
      <c r="AO27" s="57">
        <f t="shared" si="46"/>
        <v>0</v>
      </c>
      <c r="AP27" s="48">
        <v>0</v>
      </c>
      <c r="AQ27" s="57">
        <f t="shared" si="47"/>
        <v>0</v>
      </c>
      <c r="AR27" s="48">
        <v>0</v>
      </c>
      <c r="AS27" s="57">
        <f t="shared" si="48"/>
        <v>0</v>
      </c>
      <c r="AT27" s="48">
        <v>0</v>
      </c>
      <c r="AU27" s="57">
        <f t="shared" si="49"/>
        <v>0</v>
      </c>
      <c r="AV27" s="48">
        <v>0</v>
      </c>
      <c r="AW27" s="57">
        <f t="shared" si="50"/>
        <v>0</v>
      </c>
      <c r="AX27" s="48">
        <v>0</v>
      </c>
      <c r="AY27" s="57">
        <f t="shared" si="51"/>
        <v>0</v>
      </c>
      <c r="AZ27" s="48">
        <v>0</v>
      </c>
      <c r="BA27" s="57">
        <f t="shared" si="52"/>
        <v>0</v>
      </c>
      <c r="BB27" s="48">
        <v>0</v>
      </c>
      <c r="BC27" s="57">
        <f t="shared" si="53"/>
        <v>0</v>
      </c>
      <c r="BD27" s="48">
        <v>0</v>
      </c>
      <c r="BE27" s="57">
        <f t="shared" si="54"/>
        <v>0</v>
      </c>
      <c r="BF27" s="48">
        <v>0</v>
      </c>
      <c r="BG27" s="57">
        <f t="shared" si="55"/>
        <v>0</v>
      </c>
      <c r="BH27" s="48">
        <v>0</v>
      </c>
      <c r="BI27" s="57">
        <f t="shared" si="56"/>
        <v>0</v>
      </c>
      <c r="BJ27" s="48">
        <v>0</v>
      </c>
      <c r="BK27" s="57">
        <f t="shared" si="57"/>
        <v>0</v>
      </c>
      <c r="BL27" s="48">
        <v>0</v>
      </c>
      <c r="BM27" s="57">
        <f t="shared" si="58"/>
        <v>0</v>
      </c>
      <c r="BO27" s="53">
        <f t="shared" si="59"/>
        <v>0</v>
      </c>
      <c r="BP27" s="93">
        <f t="shared" si="60"/>
        <v>0</v>
      </c>
      <c r="BQ27" s="51">
        <f t="shared" si="61"/>
        <v>0</v>
      </c>
    </row>
    <row r="28" spans="1:69" x14ac:dyDescent="0.25">
      <c r="A28" s="45"/>
      <c r="B28" s="73"/>
      <c r="C28" s="73"/>
      <c r="D28" s="45"/>
      <c r="E28" s="45"/>
      <c r="F28" s="45"/>
      <c r="G28" s="87"/>
      <c r="H28" s="87"/>
      <c r="I28" s="45"/>
      <c r="J28" s="45"/>
      <c r="K28" s="123">
        <f t="shared" si="31"/>
        <v>0</v>
      </c>
      <c r="L28" s="46">
        <v>0</v>
      </c>
      <c r="M28" s="124">
        <f t="shared" si="32"/>
        <v>0</v>
      </c>
      <c r="N28" s="47">
        <v>0</v>
      </c>
      <c r="O28" s="55">
        <f t="shared" si="33"/>
        <v>0</v>
      </c>
      <c r="P28" s="48">
        <v>0</v>
      </c>
      <c r="Q28" s="55">
        <f t="shared" si="34"/>
        <v>0</v>
      </c>
      <c r="R28" s="48">
        <v>0</v>
      </c>
      <c r="S28" s="55">
        <f t="shared" si="35"/>
        <v>0</v>
      </c>
      <c r="T28" s="48">
        <v>0</v>
      </c>
      <c r="U28" s="55">
        <f t="shared" si="36"/>
        <v>0</v>
      </c>
      <c r="V28" s="48">
        <v>0</v>
      </c>
      <c r="W28" s="55">
        <f t="shared" si="37"/>
        <v>0</v>
      </c>
      <c r="X28" s="48">
        <v>0</v>
      </c>
      <c r="Y28" s="57">
        <f t="shared" si="38"/>
        <v>0</v>
      </c>
      <c r="Z28" s="48">
        <v>0</v>
      </c>
      <c r="AA28" s="57">
        <f t="shared" si="39"/>
        <v>0</v>
      </c>
      <c r="AB28" s="48">
        <v>0</v>
      </c>
      <c r="AC28" s="57">
        <f t="shared" si="40"/>
        <v>0</v>
      </c>
      <c r="AD28" s="48">
        <v>0</v>
      </c>
      <c r="AE28" s="57">
        <f t="shared" si="41"/>
        <v>0</v>
      </c>
      <c r="AF28" s="48">
        <v>0</v>
      </c>
      <c r="AG28" s="57">
        <f t="shared" si="42"/>
        <v>0</v>
      </c>
      <c r="AH28" s="48">
        <v>0</v>
      </c>
      <c r="AI28" s="57">
        <f t="shared" si="43"/>
        <v>0</v>
      </c>
      <c r="AJ28" s="48">
        <v>0</v>
      </c>
      <c r="AK28" s="57">
        <f t="shared" si="44"/>
        <v>0</v>
      </c>
      <c r="AL28" s="48">
        <v>0</v>
      </c>
      <c r="AM28" s="57">
        <f t="shared" si="45"/>
        <v>0</v>
      </c>
      <c r="AN28" s="48">
        <v>0</v>
      </c>
      <c r="AO28" s="57">
        <f t="shared" si="46"/>
        <v>0</v>
      </c>
      <c r="AP28" s="48">
        <v>0</v>
      </c>
      <c r="AQ28" s="57">
        <f t="shared" si="47"/>
        <v>0</v>
      </c>
      <c r="AR28" s="48">
        <v>0</v>
      </c>
      <c r="AS28" s="57">
        <f t="shared" si="48"/>
        <v>0</v>
      </c>
      <c r="AT28" s="48">
        <v>0</v>
      </c>
      <c r="AU28" s="57">
        <f t="shared" si="49"/>
        <v>0</v>
      </c>
      <c r="AV28" s="48">
        <v>0</v>
      </c>
      <c r="AW28" s="57">
        <f t="shared" si="50"/>
        <v>0</v>
      </c>
      <c r="AX28" s="48">
        <v>0</v>
      </c>
      <c r="AY28" s="57">
        <f t="shared" si="51"/>
        <v>0</v>
      </c>
      <c r="AZ28" s="48">
        <v>0</v>
      </c>
      <c r="BA28" s="57">
        <f t="shared" si="52"/>
        <v>0</v>
      </c>
      <c r="BB28" s="48">
        <v>0</v>
      </c>
      <c r="BC28" s="57">
        <f t="shared" si="53"/>
        <v>0</v>
      </c>
      <c r="BD28" s="48">
        <v>0</v>
      </c>
      <c r="BE28" s="57">
        <f t="shared" si="54"/>
        <v>0</v>
      </c>
      <c r="BF28" s="48">
        <v>0</v>
      </c>
      <c r="BG28" s="57">
        <f t="shared" si="55"/>
        <v>0</v>
      </c>
      <c r="BH28" s="48">
        <v>0</v>
      </c>
      <c r="BI28" s="57">
        <f t="shared" si="56"/>
        <v>0</v>
      </c>
      <c r="BJ28" s="48">
        <v>0</v>
      </c>
      <c r="BK28" s="57">
        <f t="shared" si="57"/>
        <v>0</v>
      </c>
      <c r="BL28" s="48">
        <v>0</v>
      </c>
      <c r="BM28" s="57">
        <f t="shared" si="58"/>
        <v>0</v>
      </c>
      <c r="BO28" s="53">
        <f t="shared" si="59"/>
        <v>0</v>
      </c>
      <c r="BP28" s="93">
        <f t="shared" si="60"/>
        <v>0</v>
      </c>
      <c r="BQ28" s="51">
        <f t="shared" si="61"/>
        <v>0</v>
      </c>
    </row>
    <row r="29" spans="1:69" x14ac:dyDescent="0.25">
      <c r="A29" s="45"/>
      <c r="B29" s="73"/>
      <c r="C29" s="73"/>
      <c r="D29" s="45"/>
      <c r="E29" s="45"/>
      <c r="F29" s="45"/>
      <c r="G29" s="86"/>
      <c r="H29" s="87"/>
      <c r="I29" s="45"/>
      <c r="J29" s="45"/>
      <c r="K29" s="123">
        <f t="shared" si="31"/>
        <v>0</v>
      </c>
      <c r="L29" s="46">
        <v>0</v>
      </c>
      <c r="M29" s="124">
        <f t="shared" si="32"/>
        <v>0</v>
      </c>
      <c r="N29" s="47">
        <v>0</v>
      </c>
      <c r="O29" s="55">
        <f t="shared" si="33"/>
        <v>0</v>
      </c>
      <c r="P29" s="48">
        <v>0</v>
      </c>
      <c r="Q29" s="55">
        <f t="shared" si="34"/>
        <v>0</v>
      </c>
      <c r="R29" s="48">
        <v>0</v>
      </c>
      <c r="S29" s="55">
        <f t="shared" si="35"/>
        <v>0</v>
      </c>
      <c r="T29" s="48">
        <v>0</v>
      </c>
      <c r="U29" s="55">
        <f t="shared" si="36"/>
        <v>0</v>
      </c>
      <c r="V29" s="48">
        <v>0</v>
      </c>
      <c r="W29" s="55">
        <f t="shared" si="37"/>
        <v>0</v>
      </c>
      <c r="X29" s="48">
        <v>0</v>
      </c>
      <c r="Y29" s="57">
        <f t="shared" si="38"/>
        <v>0</v>
      </c>
      <c r="Z29" s="48">
        <v>0</v>
      </c>
      <c r="AA29" s="57">
        <f t="shared" si="39"/>
        <v>0</v>
      </c>
      <c r="AB29" s="48">
        <v>0</v>
      </c>
      <c r="AC29" s="57">
        <f t="shared" si="40"/>
        <v>0</v>
      </c>
      <c r="AD29" s="48">
        <v>0</v>
      </c>
      <c r="AE29" s="57">
        <f t="shared" si="41"/>
        <v>0</v>
      </c>
      <c r="AF29" s="48">
        <v>0</v>
      </c>
      <c r="AG29" s="57">
        <f t="shared" si="42"/>
        <v>0</v>
      </c>
      <c r="AH29" s="48">
        <v>0</v>
      </c>
      <c r="AI29" s="57">
        <f t="shared" si="43"/>
        <v>0</v>
      </c>
      <c r="AJ29" s="48">
        <v>0</v>
      </c>
      <c r="AK29" s="57">
        <f t="shared" si="44"/>
        <v>0</v>
      </c>
      <c r="AL29" s="48">
        <v>0</v>
      </c>
      <c r="AM29" s="57">
        <f t="shared" si="45"/>
        <v>0</v>
      </c>
      <c r="AN29" s="48">
        <v>0</v>
      </c>
      <c r="AO29" s="57">
        <f t="shared" si="46"/>
        <v>0</v>
      </c>
      <c r="AP29" s="48">
        <v>0</v>
      </c>
      <c r="AQ29" s="57">
        <f t="shared" si="47"/>
        <v>0</v>
      </c>
      <c r="AR29" s="48">
        <v>0</v>
      </c>
      <c r="AS29" s="57">
        <f t="shared" si="48"/>
        <v>0</v>
      </c>
      <c r="AT29" s="48">
        <v>0</v>
      </c>
      <c r="AU29" s="57">
        <f t="shared" si="49"/>
        <v>0</v>
      </c>
      <c r="AV29" s="48">
        <v>0</v>
      </c>
      <c r="AW29" s="57">
        <f t="shared" si="50"/>
        <v>0</v>
      </c>
      <c r="AX29" s="48">
        <v>0</v>
      </c>
      <c r="AY29" s="57">
        <f t="shared" si="51"/>
        <v>0</v>
      </c>
      <c r="AZ29" s="48">
        <v>0</v>
      </c>
      <c r="BA29" s="57">
        <f t="shared" si="52"/>
        <v>0</v>
      </c>
      <c r="BB29" s="48">
        <v>0</v>
      </c>
      <c r="BC29" s="57">
        <f t="shared" si="53"/>
        <v>0</v>
      </c>
      <c r="BD29" s="48">
        <v>0</v>
      </c>
      <c r="BE29" s="57">
        <f t="shared" si="54"/>
        <v>0</v>
      </c>
      <c r="BF29" s="48">
        <v>0</v>
      </c>
      <c r="BG29" s="57">
        <f t="shared" si="55"/>
        <v>0</v>
      </c>
      <c r="BH29" s="48">
        <v>0</v>
      </c>
      <c r="BI29" s="57">
        <f t="shared" si="56"/>
        <v>0</v>
      </c>
      <c r="BJ29" s="48">
        <v>0</v>
      </c>
      <c r="BK29" s="57">
        <f t="shared" si="57"/>
        <v>0</v>
      </c>
      <c r="BL29" s="48">
        <v>0</v>
      </c>
      <c r="BM29" s="57">
        <f t="shared" si="58"/>
        <v>0</v>
      </c>
      <c r="BO29" s="53">
        <f t="shared" si="59"/>
        <v>0</v>
      </c>
      <c r="BP29" s="93">
        <f t="shared" si="60"/>
        <v>0</v>
      </c>
      <c r="BQ29" s="51">
        <f t="shared" si="61"/>
        <v>0</v>
      </c>
    </row>
    <row r="30" spans="1:69" x14ac:dyDescent="0.25">
      <c r="A30" s="45"/>
      <c r="B30" s="73"/>
      <c r="C30" s="73"/>
      <c r="D30" s="45"/>
      <c r="E30" s="45"/>
      <c r="F30" s="45"/>
      <c r="G30" s="87"/>
      <c r="H30" s="87"/>
      <c r="I30" s="45"/>
      <c r="J30" s="45"/>
      <c r="K30" s="123">
        <f t="shared" si="31"/>
        <v>0</v>
      </c>
      <c r="L30" s="46">
        <v>0</v>
      </c>
      <c r="M30" s="124">
        <f t="shared" si="32"/>
        <v>0</v>
      </c>
      <c r="N30" s="47">
        <v>0</v>
      </c>
      <c r="O30" s="55">
        <f t="shared" si="33"/>
        <v>0</v>
      </c>
      <c r="P30" s="48">
        <v>0</v>
      </c>
      <c r="Q30" s="55">
        <f t="shared" si="34"/>
        <v>0</v>
      </c>
      <c r="R30" s="48">
        <v>0</v>
      </c>
      <c r="S30" s="55">
        <f t="shared" si="35"/>
        <v>0</v>
      </c>
      <c r="T30" s="48">
        <v>0</v>
      </c>
      <c r="U30" s="55">
        <f t="shared" si="36"/>
        <v>0</v>
      </c>
      <c r="V30" s="48">
        <v>0</v>
      </c>
      <c r="W30" s="55">
        <f t="shared" si="37"/>
        <v>0</v>
      </c>
      <c r="X30" s="48">
        <v>0</v>
      </c>
      <c r="Y30" s="57">
        <f t="shared" si="38"/>
        <v>0</v>
      </c>
      <c r="Z30" s="48">
        <v>0</v>
      </c>
      <c r="AA30" s="57">
        <f t="shared" si="39"/>
        <v>0</v>
      </c>
      <c r="AB30" s="48">
        <v>0</v>
      </c>
      <c r="AC30" s="57">
        <f t="shared" si="40"/>
        <v>0</v>
      </c>
      <c r="AD30" s="48">
        <v>0</v>
      </c>
      <c r="AE30" s="57">
        <f t="shared" si="41"/>
        <v>0</v>
      </c>
      <c r="AF30" s="48">
        <v>0</v>
      </c>
      <c r="AG30" s="57">
        <f t="shared" si="42"/>
        <v>0</v>
      </c>
      <c r="AH30" s="48">
        <v>0</v>
      </c>
      <c r="AI30" s="57">
        <f t="shared" si="43"/>
        <v>0</v>
      </c>
      <c r="AJ30" s="48">
        <v>0</v>
      </c>
      <c r="AK30" s="57">
        <f t="shared" si="44"/>
        <v>0</v>
      </c>
      <c r="AL30" s="48">
        <v>0</v>
      </c>
      <c r="AM30" s="57">
        <f t="shared" si="45"/>
        <v>0</v>
      </c>
      <c r="AN30" s="48">
        <v>0</v>
      </c>
      <c r="AO30" s="57">
        <f t="shared" si="46"/>
        <v>0</v>
      </c>
      <c r="AP30" s="48">
        <v>0</v>
      </c>
      <c r="AQ30" s="57">
        <f t="shared" si="47"/>
        <v>0</v>
      </c>
      <c r="AR30" s="48">
        <v>0</v>
      </c>
      <c r="AS30" s="57">
        <f t="shared" si="48"/>
        <v>0</v>
      </c>
      <c r="AT30" s="48">
        <v>0</v>
      </c>
      <c r="AU30" s="57">
        <f t="shared" si="49"/>
        <v>0</v>
      </c>
      <c r="AV30" s="48">
        <v>0</v>
      </c>
      <c r="AW30" s="57">
        <f t="shared" si="50"/>
        <v>0</v>
      </c>
      <c r="AX30" s="48">
        <v>0</v>
      </c>
      <c r="AY30" s="57">
        <f t="shared" si="51"/>
        <v>0</v>
      </c>
      <c r="AZ30" s="48">
        <v>0</v>
      </c>
      <c r="BA30" s="57">
        <f t="shared" si="52"/>
        <v>0</v>
      </c>
      <c r="BB30" s="48">
        <v>0</v>
      </c>
      <c r="BC30" s="57">
        <f t="shared" si="53"/>
        <v>0</v>
      </c>
      <c r="BD30" s="48">
        <v>0</v>
      </c>
      <c r="BE30" s="57">
        <f t="shared" si="54"/>
        <v>0</v>
      </c>
      <c r="BF30" s="48">
        <v>0</v>
      </c>
      <c r="BG30" s="57">
        <f t="shared" si="55"/>
        <v>0</v>
      </c>
      <c r="BH30" s="48">
        <v>0</v>
      </c>
      <c r="BI30" s="57">
        <f t="shared" si="56"/>
        <v>0</v>
      </c>
      <c r="BJ30" s="48">
        <v>0</v>
      </c>
      <c r="BK30" s="57">
        <f t="shared" si="57"/>
        <v>0</v>
      </c>
      <c r="BL30" s="48">
        <v>0</v>
      </c>
      <c r="BM30" s="57">
        <f t="shared" si="58"/>
        <v>0</v>
      </c>
      <c r="BO30" s="53">
        <f t="shared" si="59"/>
        <v>0</v>
      </c>
      <c r="BP30" s="93">
        <f t="shared" si="60"/>
        <v>0</v>
      </c>
      <c r="BQ30" s="51">
        <f t="shared" si="61"/>
        <v>0</v>
      </c>
    </row>
    <row r="31" spans="1:69" x14ac:dyDescent="0.25">
      <c r="A31" s="45"/>
      <c r="B31" s="73"/>
      <c r="C31" s="73"/>
      <c r="D31" s="45"/>
      <c r="E31" s="45"/>
      <c r="F31" s="45"/>
      <c r="G31" s="87"/>
      <c r="H31" s="87"/>
      <c r="I31" s="45"/>
      <c r="J31" s="45"/>
      <c r="K31" s="123">
        <f t="shared" si="31"/>
        <v>0</v>
      </c>
      <c r="L31" s="46">
        <v>0</v>
      </c>
      <c r="M31" s="124">
        <f t="shared" si="32"/>
        <v>0</v>
      </c>
      <c r="N31" s="47">
        <v>0</v>
      </c>
      <c r="O31" s="55">
        <f t="shared" si="33"/>
        <v>0</v>
      </c>
      <c r="P31" s="48">
        <v>0</v>
      </c>
      <c r="Q31" s="55">
        <f t="shared" si="34"/>
        <v>0</v>
      </c>
      <c r="R31" s="48">
        <v>0</v>
      </c>
      <c r="S31" s="55">
        <f t="shared" si="35"/>
        <v>0</v>
      </c>
      <c r="T31" s="48">
        <v>0</v>
      </c>
      <c r="U31" s="55">
        <f t="shared" si="36"/>
        <v>0</v>
      </c>
      <c r="V31" s="48">
        <v>0</v>
      </c>
      <c r="W31" s="55">
        <f t="shared" si="37"/>
        <v>0</v>
      </c>
      <c r="X31" s="48">
        <v>0</v>
      </c>
      <c r="Y31" s="57">
        <f t="shared" si="38"/>
        <v>0</v>
      </c>
      <c r="Z31" s="48">
        <v>0</v>
      </c>
      <c r="AA31" s="57">
        <f t="shared" si="39"/>
        <v>0</v>
      </c>
      <c r="AB31" s="48">
        <v>0</v>
      </c>
      <c r="AC31" s="57">
        <f t="shared" si="40"/>
        <v>0</v>
      </c>
      <c r="AD31" s="48">
        <v>0</v>
      </c>
      <c r="AE31" s="57">
        <f t="shared" si="41"/>
        <v>0</v>
      </c>
      <c r="AF31" s="48">
        <v>0</v>
      </c>
      <c r="AG31" s="57">
        <f t="shared" si="42"/>
        <v>0</v>
      </c>
      <c r="AH31" s="48">
        <v>0</v>
      </c>
      <c r="AI31" s="57">
        <f t="shared" si="43"/>
        <v>0</v>
      </c>
      <c r="AJ31" s="48">
        <v>0</v>
      </c>
      <c r="AK31" s="57">
        <f t="shared" si="44"/>
        <v>0</v>
      </c>
      <c r="AL31" s="48">
        <v>0</v>
      </c>
      <c r="AM31" s="57">
        <f t="shared" si="45"/>
        <v>0</v>
      </c>
      <c r="AN31" s="48">
        <v>0</v>
      </c>
      <c r="AO31" s="57">
        <f t="shared" si="46"/>
        <v>0</v>
      </c>
      <c r="AP31" s="48">
        <v>0</v>
      </c>
      <c r="AQ31" s="57">
        <f t="shared" si="47"/>
        <v>0</v>
      </c>
      <c r="AR31" s="48">
        <v>0</v>
      </c>
      <c r="AS31" s="57">
        <f t="shared" si="48"/>
        <v>0</v>
      </c>
      <c r="AT31" s="48">
        <v>0</v>
      </c>
      <c r="AU31" s="57">
        <f t="shared" si="49"/>
        <v>0</v>
      </c>
      <c r="AV31" s="48">
        <v>0</v>
      </c>
      <c r="AW31" s="57">
        <f t="shared" si="50"/>
        <v>0</v>
      </c>
      <c r="AX31" s="48">
        <v>0</v>
      </c>
      <c r="AY31" s="57">
        <f t="shared" si="51"/>
        <v>0</v>
      </c>
      <c r="AZ31" s="48">
        <v>0</v>
      </c>
      <c r="BA31" s="57">
        <f t="shared" si="52"/>
        <v>0</v>
      </c>
      <c r="BB31" s="48">
        <v>0</v>
      </c>
      <c r="BC31" s="57">
        <f t="shared" si="53"/>
        <v>0</v>
      </c>
      <c r="BD31" s="48">
        <v>0</v>
      </c>
      <c r="BE31" s="57">
        <f t="shared" si="54"/>
        <v>0</v>
      </c>
      <c r="BF31" s="48">
        <v>0</v>
      </c>
      <c r="BG31" s="57">
        <f t="shared" si="55"/>
        <v>0</v>
      </c>
      <c r="BH31" s="48">
        <v>0</v>
      </c>
      <c r="BI31" s="57">
        <f t="shared" si="56"/>
        <v>0</v>
      </c>
      <c r="BJ31" s="48">
        <v>0</v>
      </c>
      <c r="BK31" s="57">
        <f t="shared" si="57"/>
        <v>0</v>
      </c>
      <c r="BL31" s="48">
        <v>0</v>
      </c>
      <c r="BM31" s="57">
        <f t="shared" si="58"/>
        <v>0</v>
      </c>
      <c r="BO31" s="53">
        <f t="shared" si="59"/>
        <v>0</v>
      </c>
      <c r="BP31" s="93">
        <f t="shared" si="60"/>
        <v>0</v>
      </c>
      <c r="BQ31" s="51">
        <f t="shared" si="61"/>
        <v>0</v>
      </c>
    </row>
    <row r="32" spans="1:69" x14ac:dyDescent="0.25">
      <c r="A32" s="45"/>
      <c r="B32" s="73"/>
      <c r="C32" s="73"/>
      <c r="D32" s="45"/>
      <c r="E32" s="45"/>
      <c r="F32" s="45"/>
      <c r="G32" s="86"/>
      <c r="H32" s="87"/>
      <c r="I32" s="45"/>
      <c r="J32" s="45"/>
      <c r="K32" s="123">
        <f t="shared" si="31"/>
        <v>0</v>
      </c>
      <c r="L32" s="46">
        <v>0</v>
      </c>
      <c r="M32" s="124">
        <f t="shared" si="32"/>
        <v>0</v>
      </c>
      <c r="N32" s="47">
        <v>0</v>
      </c>
      <c r="O32" s="55">
        <f t="shared" si="33"/>
        <v>0</v>
      </c>
      <c r="P32" s="48">
        <v>0</v>
      </c>
      <c r="Q32" s="55">
        <f t="shared" si="34"/>
        <v>0</v>
      </c>
      <c r="R32" s="48">
        <v>0</v>
      </c>
      <c r="S32" s="55">
        <f t="shared" si="35"/>
        <v>0</v>
      </c>
      <c r="T32" s="48">
        <v>0</v>
      </c>
      <c r="U32" s="55">
        <f t="shared" si="36"/>
        <v>0</v>
      </c>
      <c r="V32" s="48">
        <v>0</v>
      </c>
      <c r="W32" s="55">
        <f t="shared" si="37"/>
        <v>0</v>
      </c>
      <c r="X32" s="48">
        <v>0</v>
      </c>
      <c r="Y32" s="57">
        <f t="shared" si="38"/>
        <v>0</v>
      </c>
      <c r="Z32" s="48">
        <v>0</v>
      </c>
      <c r="AA32" s="57">
        <f t="shared" si="39"/>
        <v>0</v>
      </c>
      <c r="AB32" s="48">
        <v>0</v>
      </c>
      <c r="AC32" s="57">
        <f t="shared" si="40"/>
        <v>0</v>
      </c>
      <c r="AD32" s="48">
        <v>0</v>
      </c>
      <c r="AE32" s="57">
        <f t="shared" si="41"/>
        <v>0</v>
      </c>
      <c r="AF32" s="48">
        <v>0</v>
      </c>
      <c r="AG32" s="57">
        <f t="shared" si="42"/>
        <v>0</v>
      </c>
      <c r="AH32" s="48">
        <v>0</v>
      </c>
      <c r="AI32" s="57">
        <f t="shared" si="43"/>
        <v>0</v>
      </c>
      <c r="AJ32" s="48">
        <v>0</v>
      </c>
      <c r="AK32" s="57">
        <f t="shared" si="44"/>
        <v>0</v>
      </c>
      <c r="AL32" s="48">
        <v>0</v>
      </c>
      <c r="AM32" s="57">
        <f t="shared" si="45"/>
        <v>0</v>
      </c>
      <c r="AN32" s="48">
        <v>0</v>
      </c>
      <c r="AO32" s="57">
        <f t="shared" si="46"/>
        <v>0</v>
      </c>
      <c r="AP32" s="48">
        <v>0</v>
      </c>
      <c r="AQ32" s="57">
        <f t="shared" si="47"/>
        <v>0</v>
      </c>
      <c r="AR32" s="48">
        <v>0</v>
      </c>
      <c r="AS32" s="57">
        <f t="shared" si="48"/>
        <v>0</v>
      </c>
      <c r="AT32" s="48">
        <v>0</v>
      </c>
      <c r="AU32" s="57">
        <f t="shared" si="49"/>
        <v>0</v>
      </c>
      <c r="AV32" s="48">
        <v>0</v>
      </c>
      <c r="AW32" s="57">
        <f t="shared" si="50"/>
        <v>0</v>
      </c>
      <c r="AX32" s="48">
        <v>0</v>
      </c>
      <c r="AY32" s="57">
        <f t="shared" si="51"/>
        <v>0</v>
      </c>
      <c r="AZ32" s="48">
        <v>0</v>
      </c>
      <c r="BA32" s="57">
        <f t="shared" si="52"/>
        <v>0</v>
      </c>
      <c r="BB32" s="48">
        <v>0</v>
      </c>
      <c r="BC32" s="57">
        <f t="shared" si="53"/>
        <v>0</v>
      </c>
      <c r="BD32" s="48">
        <v>0</v>
      </c>
      <c r="BE32" s="57">
        <f t="shared" si="54"/>
        <v>0</v>
      </c>
      <c r="BF32" s="48">
        <v>0</v>
      </c>
      <c r="BG32" s="57">
        <f t="shared" si="55"/>
        <v>0</v>
      </c>
      <c r="BH32" s="48">
        <v>0</v>
      </c>
      <c r="BI32" s="57">
        <f t="shared" si="56"/>
        <v>0</v>
      </c>
      <c r="BJ32" s="48">
        <v>0</v>
      </c>
      <c r="BK32" s="57">
        <f t="shared" si="57"/>
        <v>0</v>
      </c>
      <c r="BL32" s="48">
        <v>0</v>
      </c>
      <c r="BM32" s="57">
        <f t="shared" si="58"/>
        <v>0</v>
      </c>
      <c r="BO32" s="53">
        <f t="shared" si="59"/>
        <v>0</v>
      </c>
      <c r="BP32" s="93">
        <f t="shared" si="60"/>
        <v>0</v>
      </c>
      <c r="BQ32" s="51">
        <f t="shared" si="61"/>
        <v>0</v>
      </c>
    </row>
    <row r="33" spans="1:69" x14ac:dyDescent="0.25">
      <c r="A33" s="45"/>
      <c r="B33" s="73"/>
      <c r="C33" s="73"/>
      <c r="D33" s="45"/>
      <c r="E33" s="45"/>
      <c r="F33" s="45"/>
      <c r="G33" s="87"/>
      <c r="H33" s="87"/>
      <c r="I33" s="45"/>
      <c r="J33" s="45"/>
      <c r="K33" s="123">
        <f t="shared" si="31"/>
        <v>0</v>
      </c>
      <c r="L33" s="46">
        <v>0</v>
      </c>
      <c r="M33" s="124">
        <f t="shared" si="32"/>
        <v>0</v>
      </c>
      <c r="N33" s="47">
        <v>0</v>
      </c>
      <c r="O33" s="55">
        <f t="shared" si="33"/>
        <v>0</v>
      </c>
      <c r="P33" s="48">
        <v>0</v>
      </c>
      <c r="Q33" s="55">
        <f t="shared" si="34"/>
        <v>0</v>
      </c>
      <c r="R33" s="48">
        <v>0</v>
      </c>
      <c r="S33" s="55">
        <f t="shared" si="35"/>
        <v>0</v>
      </c>
      <c r="T33" s="48">
        <v>0</v>
      </c>
      <c r="U33" s="55">
        <f t="shared" si="36"/>
        <v>0</v>
      </c>
      <c r="V33" s="48">
        <v>0</v>
      </c>
      <c r="W33" s="55">
        <f t="shared" si="37"/>
        <v>0</v>
      </c>
      <c r="X33" s="48">
        <v>0</v>
      </c>
      <c r="Y33" s="57">
        <f t="shared" si="38"/>
        <v>0</v>
      </c>
      <c r="Z33" s="48">
        <v>0</v>
      </c>
      <c r="AA33" s="57">
        <f t="shared" si="39"/>
        <v>0</v>
      </c>
      <c r="AB33" s="48">
        <v>0</v>
      </c>
      <c r="AC33" s="57">
        <f t="shared" si="40"/>
        <v>0</v>
      </c>
      <c r="AD33" s="48">
        <v>0</v>
      </c>
      <c r="AE33" s="57">
        <f t="shared" si="41"/>
        <v>0</v>
      </c>
      <c r="AF33" s="48">
        <v>0</v>
      </c>
      <c r="AG33" s="57">
        <f t="shared" si="42"/>
        <v>0</v>
      </c>
      <c r="AH33" s="48">
        <v>0</v>
      </c>
      <c r="AI33" s="57">
        <f t="shared" si="43"/>
        <v>0</v>
      </c>
      <c r="AJ33" s="48">
        <v>0</v>
      </c>
      <c r="AK33" s="57">
        <f t="shared" si="44"/>
        <v>0</v>
      </c>
      <c r="AL33" s="48">
        <v>0</v>
      </c>
      <c r="AM33" s="57">
        <f t="shared" si="45"/>
        <v>0</v>
      </c>
      <c r="AN33" s="48">
        <v>0</v>
      </c>
      <c r="AO33" s="57">
        <f t="shared" si="46"/>
        <v>0</v>
      </c>
      <c r="AP33" s="48">
        <v>0</v>
      </c>
      <c r="AQ33" s="57">
        <f t="shared" si="47"/>
        <v>0</v>
      </c>
      <c r="AR33" s="48">
        <v>0</v>
      </c>
      <c r="AS33" s="57">
        <f t="shared" si="48"/>
        <v>0</v>
      </c>
      <c r="AT33" s="48">
        <v>0</v>
      </c>
      <c r="AU33" s="57">
        <f t="shared" si="49"/>
        <v>0</v>
      </c>
      <c r="AV33" s="48">
        <v>0</v>
      </c>
      <c r="AW33" s="57">
        <f t="shared" si="50"/>
        <v>0</v>
      </c>
      <c r="AX33" s="48">
        <v>0</v>
      </c>
      <c r="AY33" s="57">
        <f t="shared" si="51"/>
        <v>0</v>
      </c>
      <c r="AZ33" s="48">
        <v>0</v>
      </c>
      <c r="BA33" s="57">
        <f t="shared" si="52"/>
        <v>0</v>
      </c>
      <c r="BB33" s="48">
        <v>0</v>
      </c>
      <c r="BC33" s="57">
        <f t="shared" si="53"/>
        <v>0</v>
      </c>
      <c r="BD33" s="48">
        <v>0</v>
      </c>
      <c r="BE33" s="57">
        <f t="shared" si="54"/>
        <v>0</v>
      </c>
      <c r="BF33" s="48">
        <v>0</v>
      </c>
      <c r="BG33" s="57">
        <f t="shared" si="55"/>
        <v>0</v>
      </c>
      <c r="BH33" s="48">
        <v>0</v>
      </c>
      <c r="BI33" s="57">
        <f t="shared" si="56"/>
        <v>0</v>
      </c>
      <c r="BJ33" s="48">
        <v>0</v>
      </c>
      <c r="BK33" s="57">
        <f t="shared" si="57"/>
        <v>0</v>
      </c>
      <c r="BL33" s="48">
        <v>0</v>
      </c>
      <c r="BM33" s="57">
        <f t="shared" si="58"/>
        <v>0</v>
      </c>
      <c r="BO33" s="53">
        <f t="shared" si="59"/>
        <v>0</v>
      </c>
      <c r="BP33" s="93">
        <f t="shared" si="60"/>
        <v>0</v>
      </c>
      <c r="BQ33" s="51">
        <f t="shared" si="61"/>
        <v>0</v>
      </c>
    </row>
    <row r="34" spans="1:69" x14ac:dyDescent="0.25">
      <c r="A34" s="45"/>
      <c r="B34" s="73"/>
      <c r="C34" s="73"/>
      <c r="D34" s="45"/>
      <c r="E34" s="45"/>
      <c r="F34" s="45"/>
      <c r="G34" s="87"/>
      <c r="H34" s="87"/>
      <c r="I34" s="45"/>
      <c r="J34" s="45"/>
      <c r="K34" s="123">
        <f t="shared" si="31"/>
        <v>0</v>
      </c>
      <c r="L34" s="46">
        <v>0</v>
      </c>
      <c r="M34" s="124">
        <f t="shared" si="32"/>
        <v>0</v>
      </c>
      <c r="N34" s="47">
        <v>0</v>
      </c>
      <c r="O34" s="55">
        <f t="shared" si="33"/>
        <v>0</v>
      </c>
      <c r="P34" s="48">
        <v>0</v>
      </c>
      <c r="Q34" s="55">
        <f t="shared" si="34"/>
        <v>0</v>
      </c>
      <c r="R34" s="48">
        <v>0</v>
      </c>
      <c r="S34" s="55">
        <f t="shared" si="35"/>
        <v>0</v>
      </c>
      <c r="T34" s="48">
        <v>0</v>
      </c>
      <c r="U34" s="55">
        <f t="shared" si="36"/>
        <v>0</v>
      </c>
      <c r="V34" s="48">
        <v>0</v>
      </c>
      <c r="W34" s="55">
        <f t="shared" si="37"/>
        <v>0</v>
      </c>
      <c r="X34" s="48">
        <v>0</v>
      </c>
      <c r="Y34" s="57">
        <f t="shared" si="38"/>
        <v>0</v>
      </c>
      <c r="Z34" s="48">
        <v>0</v>
      </c>
      <c r="AA34" s="57">
        <f t="shared" si="39"/>
        <v>0</v>
      </c>
      <c r="AB34" s="48">
        <v>0</v>
      </c>
      <c r="AC34" s="57">
        <f t="shared" si="40"/>
        <v>0</v>
      </c>
      <c r="AD34" s="48">
        <v>0</v>
      </c>
      <c r="AE34" s="57">
        <f t="shared" si="41"/>
        <v>0</v>
      </c>
      <c r="AF34" s="48">
        <v>0</v>
      </c>
      <c r="AG34" s="57">
        <f t="shared" si="42"/>
        <v>0</v>
      </c>
      <c r="AH34" s="48">
        <v>0</v>
      </c>
      <c r="AI34" s="57">
        <f t="shared" si="43"/>
        <v>0</v>
      </c>
      <c r="AJ34" s="48">
        <v>0</v>
      </c>
      <c r="AK34" s="57">
        <f t="shared" si="44"/>
        <v>0</v>
      </c>
      <c r="AL34" s="48">
        <v>0</v>
      </c>
      <c r="AM34" s="57">
        <f t="shared" si="45"/>
        <v>0</v>
      </c>
      <c r="AN34" s="48">
        <v>0</v>
      </c>
      <c r="AO34" s="57">
        <f t="shared" si="46"/>
        <v>0</v>
      </c>
      <c r="AP34" s="48">
        <v>0</v>
      </c>
      <c r="AQ34" s="57">
        <f t="shared" si="47"/>
        <v>0</v>
      </c>
      <c r="AR34" s="48">
        <v>0</v>
      </c>
      <c r="AS34" s="57">
        <f t="shared" si="48"/>
        <v>0</v>
      </c>
      <c r="AT34" s="48">
        <v>0</v>
      </c>
      <c r="AU34" s="57">
        <f t="shared" si="49"/>
        <v>0</v>
      </c>
      <c r="AV34" s="48">
        <v>0</v>
      </c>
      <c r="AW34" s="57">
        <f t="shared" si="50"/>
        <v>0</v>
      </c>
      <c r="AX34" s="48">
        <v>0</v>
      </c>
      <c r="AY34" s="57">
        <f t="shared" si="51"/>
        <v>0</v>
      </c>
      <c r="AZ34" s="48">
        <v>0</v>
      </c>
      <c r="BA34" s="57">
        <f t="shared" si="52"/>
        <v>0</v>
      </c>
      <c r="BB34" s="48">
        <v>0</v>
      </c>
      <c r="BC34" s="57">
        <f t="shared" si="53"/>
        <v>0</v>
      </c>
      <c r="BD34" s="48">
        <v>0</v>
      </c>
      <c r="BE34" s="57">
        <f t="shared" si="54"/>
        <v>0</v>
      </c>
      <c r="BF34" s="48">
        <v>0</v>
      </c>
      <c r="BG34" s="57">
        <f t="shared" si="55"/>
        <v>0</v>
      </c>
      <c r="BH34" s="48">
        <v>0</v>
      </c>
      <c r="BI34" s="57">
        <f t="shared" si="56"/>
        <v>0</v>
      </c>
      <c r="BJ34" s="48">
        <v>0</v>
      </c>
      <c r="BK34" s="57">
        <f t="shared" si="57"/>
        <v>0</v>
      </c>
      <c r="BL34" s="48">
        <v>0</v>
      </c>
      <c r="BM34" s="57">
        <f t="shared" si="58"/>
        <v>0</v>
      </c>
      <c r="BO34" s="53">
        <f t="shared" si="59"/>
        <v>0</v>
      </c>
      <c r="BP34" s="93">
        <f t="shared" si="60"/>
        <v>0</v>
      </c>
      <c r="BQ34" s="51">
        <f t="shared" si="61"/>
        <v>0</v>
      </c>
    </row>
    <row r="35" spans="1:69" x14ac:dyDescent="0.25">
      <c r="A35" s="45"/>
      <c r="B35" s="73"/>
      <c r="C35" s="73"/>
      <c r="D35" s="45"/>
      <c r="E35" s="45"/>
      <c r="F35" s="45"/>
      <c r="G35" s="86"/>
      <c r="H35" s="87"/>
      <c r="I35" s="45"/>
      <c r="J35" s="45"/>
      <c r="K35" s="123">
        <f t="shared" si="31"/>
        <v>0</v>
      </c>
      <c r="L35" s="46">
        <v>0</v>
      </c>
      <c r="M35" s="124">
        <f t="shared" si="32"/>
        <v>0</v>
      </c>
      <c r="N35" s="47">
        <v>0</v>
      </c>
      <c r="O35" s="55">
        <f t="shared" si="33"/>
        <v>0</v>
      </c>
      <c r="P35" s="48">
        <v>0</v>
      </c>
      <c r="Q35" s="55">
        <f t="shared" si="34"/>
        <v>0</v>
      </c>
      <c r="R35" s="48">
        <v>0</v>
      </c>
      <c r="S35" s="55">
        <f t="shared" si="35"/>
        <v>0</v>
      </c>
      <c r="T35" s="48">
        <v>0</v>
      </c>
      <c r="U35" s="55">
        <f t="shared" si="36"/>
        <v>0</v>
      </c>
      <c r="V35" s="48">
        <v>0</v>
      </c>
      <c r="W35" s="55">
        <f t="shared" si="37"/>
        <v>0</v>
      </c>
      <c r="X35" s="48">
        <v>0</v>
      </c>
      <c r="Y35" s="57">
        <f t="shared" si="38"/>
        <v>0</v>
      </c>
      <c r="Z35" s="48">
        <v>0</v>
      </c>
      <c r="AA35" s="57">
        <f t="shared" si="39"/>
        <v>0</v>
      </c>
      <c r="AB35" s="48">
        <v>0</v>
      </c>
      <c r="AC35" s="57">
        <f t="shared" si="40"/>
        <v>0</v>
      </c>
      <c r="AD35" s="48">
        <v>0</v>
      </c>
      <c r="AE35" s="57">
        <f t="shared" si="41"/>
        <v>0</v>
      </c>
      <c r="AF35" s="48">
        <v>0</v>
      </c>
      <c r="AG35" s="57">
        <f t="shared" si="42"/>
        <v>0</v>
      </c>
      <c r="AH35" s="48">
        <v>0</v>
      </c>
      <c r="AI35" s="57">
        <f t="shared" si="43"/>
        <v>0</v>
      </c>
      <c r="AJ35" s="48">
        <v>0</v>
      </c>
      <c r="AK35" s="57">
        <f t="shared" si="44"/>
        <v>0</v>
      </c>
      <c r="AL35" s="48">
        <v>0</v>
      </c>
      <c r="AM35" s="57">
        <f t="shared" si="45"/>
        <v>0</v>
      </c>
      <c r="AN35" s="48">
        <v>0</v>
      </c>
      <c r="AO35" s="57">
        <f t="shared" si="46"/>
        <v>0</v>
      </c>
      <c r="AP35" s="48">
        <v>0</v>
      </c>
      <c r="AQ35" s="57">
        <f t="shared" si="47"/>
        <v>0</v>
      </c>
      <c r="AR35" s="48">
        <v>0</v>
      </c>
      <c r="AS35" s="57">
        <f t="shared" si="48"/>
        <v>0</v>
      </c>
      <c r="AT35" s="48">
        <v>0</v>
      </c>
      <c r="AU35" s="57">
        <f t="shared" si="49"/>
        <v>0</v>
      </c>
      <c r="AV35" s="48">
        <v>0</v>
      </c>
      <c r="AW35" s="57">
        <f t="shared" si="50"/>
        <v>0</v>
      </c>
      <c r="AX35" s="48">
        <v>0</v>
      </c>
      <c r="AY35" s="57">
        <f t="shared" si="51"/>
        <v>0</v>
      </c>
      <c r="AZ35" s="48">
        <v>0</v>
      </c>
      <c r="BA35" s="57">
        <f t="shared" si="52"/>
        <v>0</v>
      </c>
      <c r="BB35" s="48">
        <v>0</v>
      </c>
      <c r="BC35" s="57">
        <f t="shared" si="53"/>
        <v>0</v>
      </c>
      <c r="BD35" s="48">
        <v>0</v>
      </c>
      <c r="BE35" s="57">
        <f t="shared" si="54"/>
        <v>0</v>
      </c>
      <c r="BF35" s="48">
        <v>0</v>
      </c>
      <c r="BG35" s="57">
        <f t="shared" si="55"/>
        <v>0</v>
      </c>
      <c r="BH35" s="48">
        <v>0</v>
      </c>
      <c r="BI35" s="57">
        <f t="shared" si="56"/>
        <v>0</v>
      </c>
      <c r="BJ35" s="48">
        <v>0</v>
      </c>
      <c r="BK35" s="57">
        <f t="shared" si="57"/>
        <v>0</v>
      </c>
      <c r="BL35" s="48">
        <v>0</v>
      </c>
      <c r="BM35" s="57">
        <f t="shared" si="58"/>
        <v>0</v>
      </c>
      <c r="BO35" s="53">
        <f t="shared" si="59"/>
        <v>0</v>
      </c>
      <c r="BP35" s="93">
        <f t="shared" si="60"/>
        <v>0</v>
      </c>
      <c r="BQ35" s="51">
        <f t="shared" si="61"/>
        <v>0</v>
      </c>
    </row>
    <row r="36" spans="1:69" x14ac:dyDescent="0.25">
      <c r="A36" s="45"/>
      <c r="B36" s="73"/>
      <c r="C36" s="73"/>
      <c r="D36" s="45"/>
      <c r="E36" s="45"/>
      <c r="F36" s="45"/>
      <c r="G36" s="87"/>
      <c r="H36" s="87"/>
      <c r="I36" s="45"/>
      <c r="J36" s="45"/>
      <c r="K36" s="123">
        <f t="shared" si="31"/>
        <v>0</v>
      </c>
      <c r="L36" s="46">
        <v>0</v>
      </c>
      <c r="M36" s="124">
        <f t="shared" si="32"/>
        <v>0</v>
      </c>
      <c r="N36" s="47">
        <v>0</v>
      </c>
      <c r="O36" s="55">
        <f t="shared" si="33"/>
        <v>0</v>
      </c>
      <c r="P36" s="48">
        <v>0</v>
      </c>
      <c r="Q36" s="55">
        <f t="shared" si="34"/>
        <v>0</v>
      </c>
      <c r="R36" s="48">
        <v>0</v>
      </c>
      <c r="S36" s="55">
        <f t="shared" si="35"/>
        <v>0</v>
      </c>
      <c r="T36" s="48">
        <v>0</v>
      </c>
      <c r="U36" s="55">
        <f t="shared" si="36"/>
        <v>0</v>
      </c>
      <c r="V36" s="48">
        <v>0</v>
      </c>
      <c r="W36" s="55">
        <f t="shared" si="37"/>
        <v>0</v>
      </c>
      <c r="X36" s="48">
        <v>0</v>
      </c>
      <c r="Y36" s="57">
        <f t="shared" si="38"/>
        <v>0</v>
      </c>
      <c r="Z36" s="48">
        <v>0</v>
      </c>
      <c r="AA36" s="57">
        <f t="shared" si="39"/>
        <v>0</v>
      </c>
      <c r="AB36" s="48">
        <v>0</v>
      </c>
      <c r="AC36" s="57">
        <f t="shared" si="40"/>
        <v>0</v>
      </c>
      <c r="AD36" s="48">
        <v>0</v>
      </c>
      <c r="AE36" s="57">
        <f t="shared" si="41"/>
        <v>0</v>
      </c>
      <c r="AF36" s="48">
        <v>0</v>
      </c>
      <c r="AG36" s="57">
        <f t="shared" si="42"/>
        <v>0</v>
      </c>
      <c r="AH36" s="48">
        <v>0</v>
      </c>
      <c r="AI36" s="57">
        <f t="shared" si="43"/>
        <v>0</v>
      </c>
      <c r="AJ36" s="48">
        <v>0</v>
      </c>
      <c r="AK36" s="57">
        <f t="shared" si="44"/>
        <v>0</v>
      </c>
      <c r="AL36" s="48">
        <v>0</v>
      </c>
      <c r="AM36" s="57">
        <f t="shared" si="45"/>
        <v>0</v>
      </c>
      <c r="AN36" s="48">
        <v>0</v>
      </c>
      <c r="AO36" s="57">
        <f t="shared" si="46"/>
        <v>0</v>
      </c>
      <c r="AP36" s="48">
        <v>0</v>
      </c>
      <c r="AQ36" s="57">
        <f t="shared" si="47"/>
        <v>0</v>
      </c>
      <c r="AR36" s="48">
        <v>0</v>
      </c>
      <c r="AS36" s="57">
        <f t="shared" si="48"/>
        <v>0</v>
      </c>
      <c r="AT36" s="48">
        <v>0</v>
      </c>
      <c r="AU36" s="57">
        <f t="shared" si="49"/>
        <v>0</v>
      </c>
      <c r="AV36" s="48">
        <v>0</v>
      </c>
      <c r="AW36" s="57">
        <f t="shared" si="50"/>
        <v>0</v>
      </c>
      <c r="AX36" s="48">
        <v>0</v>
      </c>
      <c r="AY36" s="57">
        <f t="shared" si="51"/>
        <v>0</v>
      </c>
      <c r="AZ36" s="48">
        <v>0</v>
      </c>
      <c r="BA36" s="57">
        <f t="shared" si="52"/>
        <v>0</v>
      </c>
      <c r="BB36" s="48">
        <v>0</v>
      </c>
      <c r="BC36" s="57">
        <f t="shared" si="53"/>
        <v>0</v>
      </c>
      <c r="BD36" s="48">
        <v>0</v>
      </c>
      <c r="BE36" s="57">
        <f t="shared" si="54"/>
        <v>0</v>
      </c>
      <c r="BF36" s="48">
        <v>0</v>
      </c>
      <c r="BG36" s="57">
        <f t="shared" si="55"/>
        <v>0</v>
      </c>
      <c r="BH36" s="48">
        <v>0</v>
      </c>
      <c r="BI36" s="57">
        <f t="shared" si="56"/>
        <v>0</v>
      </c>
      <c r="BJ36" s="48">
        <v>0</v>
      </c>
      <c r="BK36" s="57">
        <f t="shared" si="57"/>
        <v>0</v>
      </c>
      <c r="BL36" s="48">
        <v>0</v>
      </c>
      <c r="BM36" s="57">
        <f t="shared" si="58"/>
        <v>0</v>
      </c>
      <c r="BO36" s="53">
        <f t="shared" si="59"/>
        <v>0</v>
      </c>
      <c r="BP36" s="93">
        <f t="shared" si="60"/>
        <v>0</v>
      </c>
      <c r="BQ36" s="51">
        <f t="shared" si="61"/>
        <v>0</v>
      </c>
    </row>
    <row r="37" spans="1:69" x14ac:dyDescent="0.25">
      <c r="A37" s="45"/>
      <c r="B37" s="73"/>
      <c r="C37" s="73"/>
      <c r="D37" s="45"/>
      <c r="E37" s="45"/>
      <c r="F37" s="45"/>
      <c r="G37" s="87"/>
      <c r="H37" s="87"/>
      <c r="I37" s="45"/>
      <c r="J37" s="45"/>
      <c r="K37" s="123">
        <f t="shared" si="31"/>
        <v>0</v>
      </c>
      <c r="L37" s="46">
        <v>0</v>
      </c>
      <c r="M37" s="124">
        <f t="shared" si="32"/>
        <v>0</v>
      </c>
      <c r="N37" s="47">
        <v>0</v>
      </c>
      <c r="O37" s="55">
        <f t="shared" si="33"/>
        <v>0</v>
      </c>
      <c r="P37" s="48">
        <v>0</v>
      </c>
      <c r="Q37" s="55">
        <f t="shared" si="34"/>
        <v>0</v>
      </c>
      <c r="R37" s="48">
        <v>0</v>
      </c>
      <c r="S37" s="55">
        <f t="shared" si="35"/>
        <v>0</v>
      </c>
      <c r="T37" s="48">
        <v>0</v>
      </c>
      <c r="U37" s="55">
        <f t="shared" si="36"/>
        <v>0</v>
      </c>
      <c r="V37" s="48">
        <v>0</v>
      </c>
      <c r="W37" s="55">
        <f t="shared" si="37"/>
        <v>0</v>
      </c>
      <c r="X37" s="48">
        <v>0</v>
      </c>
      <c r="Y37" s="57">
        <f t="shared" si="38"/>
        <v>0</v>
      </c>
      <c r="Z37" s="48">
        <v>0</v>
      </c>
      <c r="AA37" s="57">
        <f t="shared" si="39"/>
        <v>0</v>
      </c>
      <c r="AB37" s="48">
        <v>0</v>
      </c>
      <c r="AC37" s="57">
        <f t="shared" si="40"/>
        <v>0</v>
      </c>
      <c r="AD37" s="48">
        <v>0</v>
      </c>
      <c r="AE37" s="57">
        <f t="shared" si="41"/>
        <v>0</v>
      </c>
      <c r="AF37" s="48">
        <v>0</v>
      </c>
      <c r="AG37" s="57">
        <f t="shared" si="42"/>
        <v>0</v>
      </c>
      <c r="AH37" s="48">
        <v>0</v>
      </c>
      <c r="AI37" s="57">
        <f t="shared" si="43"/>
        <v>0</v>
      </c>
      <c r="AJ37" s="48">
        <v>0</v>
      </c>
      <c r="AK37" s="57">
        <f t="shared" si="44"/>
        <v>0</v>
      </c>
      <c r="AL37" s="48">
        <v>0</v>
      </c>
      <c r="AM37" s="57">
        <f t="shared" si="45"/>
        <v>0</v>
      </c>
      <c r="AN37" s="48">
        <v>0</v>
      </c>
      <c r="AO37" s="57">
        <f t="shared" si="46"/>
        <v>0</v>
      </c>
      <c r="AP37" s="48">
        <v>0</v>
      </c>
      <c r="AQ37" s="57">
        <f t="shared" si="47"/>
        <v>0</v>
      </c>
      <c r="AR37" s="48">
        <v>0</v>
      </c>
      <c r="AS37" s="57">
        <f t="shared" si="48"/>
        <v>0</v>
      </c>
      <c r="AT37" s="48">
        <v>0</v>
      </c>
      <c r="AU37" s="57">
        <f t="shared" si="49"/>
        <v>0</v>
      </c>
      <c r="AV37" s="48">
        <v>0</v>
      </c>
      <c r="AW37" s="57">
        <f t="shared" si="50"/>
        <v>0</v>
      </c>
      <c r="AX37" s="48">
        <v>0</v>
      </c>
      <c r="AY37" s="57">
        <f t="shared" si="51"/>
        <v>0</v>
      </c>
      <c r="AZ37" s="48">
        <v>0</v>
      </c>
      <c r="BA37" s="57">
        <f t="shared" si="52"/>
        <v>0</v>
      </c>
      <c r="BB37" s="48">
        <v>0</v>
      </c>
      <c r="BC37" s="57">
        <f t="shared" si="53"/>
        <v>0</v>
      </c>
      <c r="BD37" s="48">
        <v>0</v>
      </c>
      <c r="BE37" s="57">
        <f t="shared" si="54"/>
        <v>0</v>
      </c>
      <c r="BF37" s="48">
        <v>0</v>
      </c>
      <c r="BG37" s="57">
        <f t="shared" si="55"/>
        <v>0</v>
      </c>
      <c r="BH37" s="48">
        <v>0</v>
      </c>
      <c r="BI37" s="57">
        <f t="shared" si="56"/>
        <v>0</v>
      </c>
      <c r="BJ37" s="48">
        <v>0</v>
      </c>
      <c r="BK37" s="57">
        <f t="shared" si="57"/>
        <v>0</v>
      </c>
      <c r="BL37" s="48">
        <v>0</v>
      </c>
      <c r="BM37" s="57">
        <f t="shared" si="58"/>
        <v>0</v>
      </c>
      <c r="BO37" s="53">
        <f t="shared" si="59"/>
        <v>0</v>
      </c>
      <c r="BP37" s="93">
        <f t="shared" si="60"/>
        <v>0</v>
      </c>
      <c r="BQ37" s="51">
        <f t="shared" si="61"/>
        <v>0</v>
      </c>
    </row>
    <row r="38" spans="1:69" x14ac:dyDescent="0.25">
      <c r="A38" s="45"/>
      <c r="B38" s="73"/>
      <c r="C38" s="73"/>
      <c r="D38" s="45"/>
      <c r="E38" s="45"/>
      <c r="F38" s="45"/>
      <c r="G38" s="86"/>
      <c r="H38" s="87"/>
      <c r="I38" s="45"/>
      <c r="J38" s="45"/>
      <c r="K38" s="123">
        <f t="shared" si="31"/>
        <v>0</v>
      </c>
      <c r="L38" s="46">
        <v>0</v>
      </c>
      <c r="M38" s="124">
        <f t="shared" si="32"/>
        <v>0</v>
      </c>
      <c r="N38" s="47">
        <v>0</v>
      </c>
      <c r="O38" s="55">
        <f t="shared" si="33"/>
        <v>0</v>
      </c>
      <c r="P38" s="48">
        <v>0</v>
      </c>
      <c r="Q38" s="55">
        <f t="shared" si="34"/>
        <v>0</v>
      </c>
      <c r="R38" s="48">
        <v>0</v>
      </c>
      <c r="S38" s="55">
        <f t="shared" si="35"/>
        <v>0</v>
      </c>
      <c r="T38" s="48">
        <v>0</v>
      </c>
      <c r="U38" s="55">
        <f t="shared" si="36"/>
        <v>0</v>
      </c>
      <c r="V38" s="48">
        <v>0</v>
      </c>
      <c r="W38" s="55">
        <f t="shared" si="37"/>
        <v>0</v>
      </c>
      <c r="X38" s="48">
        <v>0</v>
      </c>
      <c r="Y38" s="57">
        <f t="shared" si="38"/>
        <v>0</v>
      </c>
      <c r="Z38" s="48">
        <v>0</v>
      </c>
      <c r="AA38" s="57">
        <f t="shared" si="39"/>
        <v>0</v>
      </c>
      <c r="AB38" s="48">
        <v>0</v>
      </c>
      <c r="AC38" s="57">
        <f t="shared" si="40"/>
        <v>0</v>
      </c>
      <c r="AD38" s="48">
        <v>0</v>
      </c>
      <c r="AE38" s="57">
        <f t="shared" si="41"/>
        <v>0</v>
      </c>
      <c r="AF38" s="48">
        <v>0</v>
      </c>
      <c r="AG38" s="57">
        <f t="shared" si="42"/>
        <v>0</v>
      </c>
      <c r="AH38" s="48">
        <v>0</v>
      </c>
      <c r="AI38" s="57">
        <f t="shared" si="43"/>
        <v>0</v>
      </c>
      <c r="AJ38" s="48">
        <v>0</v>
      </c>
      <c r="AK38" s="57">
        <f t="shared" si="44"/>
        <v>0</v>
      </c>
      <c r="AL38" s="48">
        <v>0</v>
      </c>
      <c r="AM38" s="57">
        <f t="shared" si="45"/>
        <v>0</v>
      </c>
      <c r="AN38" s="48">
        <v>0</v>
      </c>
      <c r="AO38" s="57">
        <f t="shared" si="46"/>
        <v>0</v>
      </c>
      <c r="AP38" s="48">
        <v>0</v>
      </c>
      <c r="AQ38" s="57">
        <f t="shared" si="47"/>
        <v>0</v>
      </c>
      <c r="AR38" s="48">
        <v>0</v>
      </c>
      <c r="AS38" s="57">
        <f t="shared" si="48"/>
        <v>0</v>
      </c>
      <c r="AT38" s="48">
        <v>0</v>
      </c>
      <c r="AU38" s="57">
        <f t="shared" si="49"/>
        <v>0</v>
      </c>
      <c r="AV38" s="48">
        <v>0</v>
      </c>
      <c r="AW38" s="57">
        <f t="shared" si="50"/>
        <v>0</v>
      </c>
      <c r="AX38" s="48">
        <v>0</v>
      </c>
      <c r="AY38" s="57">
        <f t="shared" si="51"/>
        <v>0</v>
      </c>
      <c r="AZ38" s="48">
        <v>0</v>
      </c>
      <c r="BA38" s="57">
        <f t="shared" si="52"/>
        <v>0</v>
      </c>
      <c r="BB38" s="48">
        <v>0</v>
      </c>
      <c r="BC38" s="57">
        <f t="shared" si="53"/>
        <v>0</v>
      </c>
      <c r="BD38" s="48">
        <v>0</v>
      </c>
      <c r="BE38" s="57">
        <f t="shared" si="54"/>
        <v>0</v>
      </c>
      <c r="BF38" s="48">
        <v>0</v>
      </c>
      <c r="BG38" s="57">
        <f t="shared" si="55"/>
        <v>0</v>
      </c>
      <c r="BH38" s="48">
        <v>0</v>
      </c>
      <c r="BI38" s="57">
        <f t="shared" si="56"/>
        <v>0</v>
      </c>
      <c r="BJ38" s="48">
        <v>0</v>
      </c>
      <c r="BK38" s="57">
        <f t="shared" si="57"/>
        <v>0</v>
      </c>
      <c r="BL38" s="48">
        <v>0</v>
      </c>
      <c r="BM38" s="57">
        <f t="shared" si="58"/>
        <v>0</v>
      </c>
      <c r="BO38" s="53">
        <f t="shared" si="59"/>
        <v>0</v>
      </c>
      <c r="BP38" s="93">
        <f t="shared" si="60"/>
        <v>0</v>
      </c>
      <c r="BQ38" s="51">
        <f t="shared" si="61"/>
        <v>0</v>
      </c>
    </row>
    <row r="39" spans="1:69" x14ac:dyDescent="0.25">
      <c r="A39" s="45"/>
      <c r="B39" s="73"/>
      <c r="C39" s="73"/>
      <c r="D39" s="45"/>
      <c r="E39" s="45"/>
      <c r="F39" s="45"/>
      <c r="G39" s="87"/>
      <c r="H39" s="87"/>
      <c r="I39" s="45"/>
      <c r="J39" s="45"/>
      <c r="K39" s="123">
        <f t="shared" si="31"/>
        <v>0</v>
      </c>
      <c r="L39" s="46">
        <v>0</v>
      </c>
      <c r="M39" s="124">
        <f t="shared" si="32"/>
        <v>0</v>
      </c>
      <c r="N39" s="47">
        <v>0</v>
      </c>
      <c r="O39" s="55">
        <f t="shared" si="33"/>
        <v>0</v>
      </c>
      <c r="P39" s="48">
        <v>0</v>
      </c>
      <c r="Q39" s="55">
        <f t="shared" si="34"/>
        <v>0</v>
      </c>
      <c r="R39" s="48">
        <v>0</v>
      </c>
      <c r="S39" s="55">
        <f t="shared" si="35"/>
        <v>0</v>
      </c>
      <c r="T39" s="48">
        <v>0</v>
      </c>
      <c r="U39" s="55">
        <f t="shared" si="36"/>
        <v>0</v>
      </c>
      <c r="V39" s="48">
        <v>0</v>
      </c>
      <c r="W39" s="55">
        <f t="shared" si="37"/>
        <v>0</v>
      </c>
      <c r="X39" s="48">
        <v>0</v>
      </c>
      <c r="Y39" s="57">
        <f t="shared" si="38"/>
        <v>0</v>
      </c>
      <c r="Z39" s="48">
        <v>0</v>
      </c>
      <c r="AA39" s="57">
        <f t="shared" si="39"/>
        <v>0</v>
      </c>
      <c r="AB39" s="48">
        <v>0</v>
      </c>
      <c r="AC39" s="57">
        <f t="shared" si="40"/>
        <v>0</v>
      </c>
      <c r="AD39" s="48">
        <v>0</v>
      </c>
      <c r="AE39" s="57">
        <f t="shared" si="41"/>
        <v>0</v>
      </c>
      <c r="AF39" s="48">
        <v>0</v>
      </c>
      <c r="AG39" s="57">
        <f t="shared" si="42"/>
        <v>0</v>
      </c>
      <c r="AH39" s="48">
        <v>0</v>
      </c>
      <c r="AI39" s="57">
        <f t="shared" si="43"/>
        <v>0</v>
      </c>
      <c r="AJ39" s="48">
        <v>0</v>
      </c>
      <c r="AK39" s="57">
        <f t="shared" si="44"/>
        <v>0</v>
      </c>
      <c r="AL39" s="48">
        <v>0</v>
      </c>
      <c r="AM39" s="57">
        <f t="shared" si="45"/>
        <v>0</v>
      </c>
      <c r="AN39" s="48">
        <v>0</v>
      </c>
      <c r="AO39" s="57">
        <f t="shared" si="46"/>
        <v>0</v>
      </c>
      <c r="AP39" s="48">
        <v>0</v>
      </c>
      <c r="AQ39" s="57">
        <f t="shared" si="47"/>
        <v>0</v>
      </c>
      <c r="AR39" s="48">
        <v>0</v>
      </c>
      <c r="AS39" s="57">
        <f t="shared" si="48"/>
        <v>0</v>
      </c>
      <c r="AT39" s="48">
        <v>0</v>
      </c>
      <c r="AU39" s="57">
        <f t="shared" si="49"/>
        <v>0</v>
      </c>
      <c r="AV39" s="48">
        <v>0</v>
      </c>
      <c r="AW39" s="57">
        <f t="shared" si="50"/>
        <v>0</v>
      </c>
      <c r="AX39" s="48">
        <v>0</v>
      </c>
      <c r="AY39" s="57">
        <f t="shared" si="51"/>
        <v>0</v>
      </c>
      <c r="AZ39" s="48">
        <v>0</v>
      </c>
      <c r="BA39" s="57">
        <f t="shared" si="52"/>
        <v>0</v>
      </c>
      <c r="BB39" s="48">
        <v>0</v>
      </c>
      <c r="BC39" s="57">
        <f t="shared" si="53"/>
        <v>0</v>
      </c>
      <c r="BD39" s="48">
        <v>0</v>
      </c>
      <c r="BE39" s="57">
        <f t="shared" si="54"/>
        <v>0</v>
      </c>
      <c r="BF39" s="48">
        <v>0</v>
      </c>
      <c r="BG39" s="57">
        <f t="shared" si="55"/>
        <v>0</v>
      </c>
      <c r="BH39" s="48">
        <v>0</v>
      </c>
      <c r="BI39" s="57">
        <f t="shared" si="56"/>
        <v>0</v>
      </c>
      <c r="BJ39" s="48">
        <v>0</v>
      </c>
      <c r="BK39" s="57">
        <f t="shared" si="57"/>
        <v>0</v>
      </c>
      <c r="BL39" s="48">
        <v>0</v>
      </c>
      <c r="BM39" s="57">
        <f t="shared" si="58"/>
        <v>0</v>
      </c>
      <c r="BO39" s="53">
        <f t="shared" si="59"/>
        <v>0</v>
      </c>
      <c r="BP39" s="93">
        <f t="shared" si="60"/>
        <v>0</v>
      </c>
      <c r="BQ39" s="51">
        <f t="shared" si="61"/>
        <v>0</v>
      </c>
    </row>
    <row r="40" spans="1:69" x14ac:dyDescent="0.25">
      <c r="A40" s="45"/>
      <c r="B40" s="73"/>
      <c r="C40" s="73"/>
      <c r="D40" s="45"/>
      <c r="E40" s="45"/>
      <c r="F40" s="45"/>
      <c r="G40" s="87"/>
      <c r="H40" s="87"/>
      <c r="I40" s="45"/>
      <c r="J40" s="45"/>
      <c r="K40" s="123">
        <f t="shared" si="31"/>
        <v>0</v>
      </c>
      <c r="L40" s="46">
        <v>0</v>
      </c>
      <c r="M40" s="124">
        <f t="shared" si="32"/>
        <v>0</v>
      </c>
      <c r="N40" s="47">
        <v>0</v>
      </c>
      <c r="O40" s="55">
        <f t="shared" si="33"/>
        <v>0</v>
      </c>
      <c r="P40" s="48">
        <v>0</v>
      </c>
      <c r="Q40" s="55">
        <f t="shared" si="34"/>
        <v>0</v>
      </c>
      <c r="R40" s="48">
        <v>0</v>
      </c>
      <c r="S40" s="55">
        <f t="shared" si="35"/>
        <v>0</v>
      </c>
      <c r="T40" s="48">
        <v>0</v>
      </c>
      <c r="U40" s="55">
        <f t="shared" si="36"/>
        <v>0</v>
      </c>
      <c r="V40" s="48">
        <v>0</v>
      </c>
      <c r="W40" s="55">
        <f t="shared" si="37"/>
        <v>0</v>
      </c>
      <c r="X40" s="48">
        <v>0</v>
      </c>
      <c r="Y40" s="57">
        <f t="shared" si="38"/>
        <v>0</v>
      </c>
      <c r="Z40" s="48">
        <v>0</v>
      </c>
      <c r="AA40" s="57">
        <f t="shared" si="39"/>
        <v>0</v>
      </c>
      <c r="AB40" s="48">
        <v>0</v>
      </c>
      <c r="AC40" s="57">
        <f t="shared" si="40"/>
        <v>0</v>
      </c>
      <c r="AD40" s="48">
        <v>0</v>
      </c>
      <c r="AE40" s="57">
        <f t="shared" si="41"/>
        <v>0</v>
      </c>
      <c r="AF40" s="48">
        <v>0</v>
      </c>
      <c r="AG40" s="57">
        <f t="shared" si="42"/>
        <v>0</v>
      </c>
      <c r="AH40" s="48">
        <v>0</v>
      </c>
      <c r="AI40" s="57">
        <f t="shared" si="43"/>
        <v>0</v>
      </c>
      <c r="AJ40" s="48">
        <v>0</v>
      </c>
      <c r="AK40" s="57">
        <f t="shared" si="44"/>
        <v>0</v>
      </c>
      <c r="AL40" s="48">
        <v>0</v>
      </c>
      <c r="AM40" s="57">
        <f t="shared" si="45"/>
        <v>0</v>
      </c>
      <c r="AN40" s="48">
        <v>0</v>
      </c>
      <c r="AO40" s="57">
        <f t="shared" si="46"/>
        <v>0</v>
      </c>
      <c r="AP40" s="48">
        <v>0</v>
      </c>
      <c r="AQ40" s="57">
        <f t="shared" si="47"/>
        <v>0</v>
      </c>
      <c r="AR40" s="48">
        <v>0</v>
      </c>
      <c r="AS40" s="57">
        <f t="shared" si="48"/>
        <v>0</v>
      </c>
      <c r="AT40" s="48">
        <v>0</v>
      </c>
      <c r="AU40" s="57">
        <f t="shared" si="49"/>
        <v>0</v>
      </c>
      <c r="AV40" s="48">
        <v>0</v>
      </c>
      <c r="AW40" s="57">
        <f t="shared" si="50"/>
        <v>0</v>
      </c>
      <c r="AX40" s="48">
        <v>0</v>
      </c>
      <c r="AY40" s="57">
        <f t="shared" si="51"/>
        <v>0</v>
      </c>
      <c r="AZ40" s="48">
        <v>0</v>
      </c>
      <c r="BA40" s="57">
        <f t="shared" si="52"/>
        <v>0</v>
      </c>
      <c r="BB40" s="48">
        <v>0</v>
      </c>
      <c r="BC40" s="57">
        <f t="shared" si="53"/>
        <v>0</v>
      </c>
      <c r="BD40" s="48">
        <v>0</v>
      </c>
      <c r="BE40" s="57">
        <f t="shared" si="54"/>
        <v>0</v>
      </c>
      <c r="BF40" s="48">
        <v>0</v>
      </c>
      <c r="BG40" s="57">
        <f t="shared" si="55"/>
        <v>0</v>
      </c>
      <c r="BH40" s="48">
        <v>0</v>
      </c>
      <c r="BI40" s="57">
        <f t="shared" si="56"/>
        <v>0</v>
      </c>
      <c r="BJ40" s="48">
        <v>0</v>
      </c>
      <c r="BK40" s="57">
        <f t="shared" si="57"/>
        <v>0</v>
      </c>
      <c r="BL40" s="48">
        <v>0</v>
      </c>
      <c r="BM40" s="57">
        <f t="shared" si="58"/>
        <v>0</v>
      </c>
      <c r="BO40" s="53">
        <f t="shared" si="59"/>
        <v>0</v>
      </c>
      <c r="BP40" s="93">
        <f t="shared" si="60"/>
        <v>0</v>
      </c>
      <c r="BQ40" s="51">
        <f t="shared" si="61"/>
        <v>0</v>
      </c>
    </row>
    <row r="41" spans="1:69" x14ac:dyDescent="0.25">
      <c r="A41" s="45"/>
      <c r="B41" s="73"/>
      <c r="C41" s="73"/>
      <c r="D41" s="45"/>
      <c r="E41" s="45"/>
      <c r="F41" s="45"/>
      <c r="G41" s="86"/>
      <c r="H41" s="87"/>
      <c r="I41" s="45"/>
      <c r="J41" s="45"/>
      <c r="K41" s="123">
        <f t="shared" si="31"/>
        <v>0</v>
      </c>
      <c r="L41" s="46">
        <v>0</v>
      </c>
      <c r="M41" s="124">
        <f t="shared" si="32"/>
        <v>0</v>
      </c>
      <c r="N41" s="47">
        <v>0</v>
      </c>
      <c r="O41" s="55">
        <f t="shared" si="33"/>
        <v>0</v>
      </c>
      <c r="P41" s="48">
        <v>0</v>
      </c>
      <c r="Q41" s="55">
        <f t="shared" si="34"/>
        <v>0</v>
      </c>
      <c r="R41" s="48">
        <v>0</v>
      </c>
      <c r="S41" s="55">
        <f t="shared" si="35"/>
        <v>0</v>
      </c>
      <c r="T41" s="48">
        <v>0</v>
      </c>
      <c r="U41" s="55">
        <f t="shared" si="36"/>
        <v>0</v>
      </c>
      <c r="V41" s="48">
        <v>0</v>
      </c>
      <c r="W41" s="55">
        <f t="shared" si="37"/>
        <v>0</v>
      </c>
      <c r="X41" s="48">
        <v>0</v>
      </c>
      <c r="Y41" s="57">
        <f t="shared" si="38"/>
        <v>0</v>
      </c>
      <c r="Z41" s="48">
        <v>0</v>
      </c>
      <c r="AA41" s="57">
        <f t="shared" si="39"/>
        <v>0</v>
      </c>
      <c r="AB41" s="48">
        <v>0</v>
      </c>
      <c r="AC41" s="57">
        <f t="shared" si="40"/>
        <v>0</v>
      </c>
      <c r="AD41" s="48">
        <v>0</v>
      </c>
      <c r="AE41" s="57">
        <f t="shared" si="41"/>
        <v>0</v>
      </c>
      <c r="AF41" s="48">
        <v>0</v>
      </c>
      <c r="AG41" s="57">
        <f t="shared" si="42"/>
        <v>0</v>
      </c>
      <c r="AH41" s="48">
        <v>0</v>
      </c>
      <c r="AI41" s="57">
        <f t="shared" si="43"/>
        <v>0</v>
      </c>
      <c r="AJ41" s="48">
        <v>0</v>
      </c>
      <c r="AK41" s="57">
        <f t="shared" si="44"/>
        <v>0</v>
      </c>
      <c r="AL41" s="48">
        <v>0</v>
      </c>
      <c r="AM41" s="57">
        <f t="shared" si="45"/>
        <v>0</v>
      </c>
      <c r="AN41" s="48">
        <v>0</v>
      </c>
      <c r="AO41" s="57">
        <f t="shared" si="46"/>
        <v>0</v>
      </c>
      <c r="AP41" s="48">
        <v>0</v>
      </c>
      <c r="AQ41" s="57">
        <f t="shared" si="47"/>
        <v>0</v>
      </c>
      <c r="AR41" s="48">
        <v>0</v>
      </c>
      <c r="AS41" s="57">
        <f t="shared" si="48"/>
        <v>0</v>
      </c>
      <c r="AT41" s="48">
        <v>0</v>
      </c>
      <c r="AU41" s="57">
        <f t="shared" si="49"/>
        <v>0</v>
      </c>
      <c r="AV41" s="48">
        <v>0</v>
      </c>
      <c r="AW41" s="57">
        <f t="shared" si="50"/>
        <v>0</v>
      </c>
      <c r="AX41" s="48">
        <v>0</v>
      </c>
      <c r="AY41" s="57">
        <f t="shared" si="51"/>
        <v>0</v>
      </c>
      <c r="AZ41" s="48">
        <v>0</v>
      </c>
      <c r="BA41" s="57">
        <f t="shared" si="52"/>
        <v>0</v>
      </c>
      <c r="BB41" s="48">
        <v>0</v>
      </c>
      <c r="BC41" s="57">
        <f t="shared" si="53"/>
        <v>0</v>
      </c>
      <c r="BD41" s="48">
        <v>0</v>
      </c>
      <c r="BE41" s="57">
        <f t="shared" si="54"/>
        <v>0</v>
      </c>
      <c r="BF41" s="48">
        <v>0</v>
      </c>
      <c r="BG41" s="57">
        <f t="shared" si="55"/>
        <v>0</v>
      </c>
      <c r="BH41" s="48">
        <v>0</v>
      </c>
      <c r="BI41" s="57">
        <f t="shared" si="56"/>
        <v>0</v>
      </c>
      <c r="BJ41" s="48">
        <v>0</v>
      </c>
      <c r="BK41" s="57">
        <f t="shared" si="57"/>
        <v>0</v>
      </c>
      <c r="BL41" s="48">
        <v>0</v>
      </c>
      <c r="BM41" s="57">
        <f t="shared" si="58"/>
        <v>0</v>
      </c>
      <c r="BO41" s="53">
        <f t="shared" si="59"/>
        <v>0</v>
      </c>
      <c r="BP41" s="93">
        <f t="shared" si="60"/>
        <v>0</v>
      </c>
      <c r="BQ41" s="51">
        <f t="shared" si="61"/>
        <v>0</v>
      </c>
    </row>
    <row r="42" spans="1:69" x14ac:dyDescent="0.25">
      <c r="A42" s="45"/>
      <c r="B42" s="73"/>
      <c r="C42" s="73"/>
      <c r="D42" s="45"/>
      <c r="E42" s="45"/>
      <c r="F42" s="45"/>
      <c r="G42" s="87"/>
      <c r="H42" s="87"/>
      <c r="I42" s="45"/>
      <c r="J42" s="45"/>
      <c r="K42" s="123">
        <f t="shared" si="31"/>
        <v>0</v>
      </c>
      <c r="L42" s="46">
        <v>0</v>
      </c>
      <c r="M42" s="124">
        <f t="shared" si="32"/>
        <v>0</v>
      </c>
      <c r="N42" s="47">
        <v>0</v>
      </c>
      <c r="O42" s="55">
        <f t="shared" si="33"/>
        <v>0</v>
      </c>
      <c r="P42" s="48">
        <v>0</v>
      </c>
      <c r="Q42" s="55">
        <f t="shared" si="34"/>
        <v>0</v>
      </c>
      <c r="R42" s="48">
        <v>0</v>
      </c>
      <c r="S42" s="55">
        <f t="shared" si="35"/>
        <v>0</v>
      </c>
      <c r="T42" s="48">
        <v>0</v>
      </c>
      <c r="U42" s="55">
        <f t="shared" si="36"/>
        <v>0</v>
      </c>
      <c r="V42" s="48">
        <v>0</v>
      </c>
      <c r="W42" s="55">
        <f t="shared" si="37"/>
        <v>0</v>
      </c>
      <c r="X42" s="48">
        <v>0</v>
      </c>
      <c r="Y42" s="57">
        <f t="shared" si="38"/>
        <v>0</v>
      </c>
      <c r="Z42" s="48">
        <v>0</v>
      </c>
      <c r="AA42" s="57">
        <f t="shared" si="39"/>
        <v>0</v>
      </c>
      <c r="AB42" s="48">
        <v>0</v>
      </c>
      <c r="AC42" s="57">
        <f t="shared" si="40"/>
        <v>0</v>
      </c>
      <c r="AD42" s="48">
        <v>0</v>
      </c>
      <c r="AE42" s="57">
        <f t="shared" si="41"/>
        <v>0</v>
      </c>
      <c r="AF42" s="48">
        <v>0</v>
      </c>
      <c r="AG42" s="57">
        <f t="shared" si="42"/>
        <v>0</v>
      </c>
      <c r="AH42" s="48">
        <v>0</v>
      </c>
      <c r="AI42" s="57">
        <f t="shared" si="43"/>
        <v>0</v>
      </c>
      <c r="AJ42" s="48">
        <v>0</v>
      </c>
      <c r="AK42" s="57">
        <f t="shared" si="44"/>
        <v>0</v>
      </c>
      <c r="AL42" s="48">
        <v>0</v>
      </c>
      <c r="AM42" s="57">
        <f t="shared" si="45"/>
        <v>0</v>
      </c>
      <c r="AN42" s="48">
        <v>0</v>
      </c>
      <c r="AO42" s="57">
        <f t="shared" si="46"/>
        <v>0</v>
      </c>
      <c r="AP42" s="48">
        <v>0</v>
      </c>
      <c r="AQ42" s="57">
        <f t="shared" si="47"/>
        <v>0</v>
      </c>
      <c r="AR42" s="48">
        <v>0</v>
      </c>
      <c r="AS42" s="57">
        <f t="shared" si="48"/>
        <v>0</v>
      </c>
      <c r="AT42" s="48">
        <v>0</v>
      </c>
      <c r="AU42" s="57">
        <f t="shared" si="49"/>
        <v>0</v>
      </c>
      <c r="AV42" s="48">
        <v>0</v>
      </c>
      <c r="AW42" s="57">
        <f t="shared" si="50"/>
        <v>0</v>
      </c>
      <c r="AX42" s="48">
        <v>0</v>
      </c>
      <c r="AY42" s="57">
        <f t="shared" si="51"/>
        <v>0</v>
      </c>
      <c r="AZ42" s="48">
        <v>0</v>
      </c>
      <c r="BA42" s="57">
        <f t="shared" si="52"/>
        <v>0</v>
      </c>
      <c r="BB42" s="48">
        <v>0</v>
      </c>
      <c r="BC42" s="57">
        <f t="shared" si="53"/>
        <v>0</v>
      </c>
      <c r="BD42" s="48">
        <v>0</v>
      </c>
      <c r="BE42" s="57">
        <f t="shared" si="54"/>
        <v>0</v>
      </c>
      <c r="BF42" s="48">
        <v>0</v>
      </c>
      <c r="BG42" s="57">
        <f t="shared" si="55"/>
        <v>0</v>
      </c>
      <c r="BH42" s="48">
        <v>0</v>
      </c>
      <c r="BI42" s="57">
        <f t="shared" si="56"/>
        <v>0</v>
      </c>
      <c r="BJ42" s="48">
        <v>0</v>
      </c>
      <c r="BK42" s="57">
        <f t="shared" si="57"/>
        <v>0</v>
      </c>
      <c r="BL42" s="48">
        <v>0</v>
      </c>
      <c r="BM42" s="57">
        <f t="shared" si="58"/>
        <v>0</v>
      </c>
      <c r="BO42" s="53">
        <f t="shared" si="59"/>
        <v>0</v>
      </c>
      <c r="BP42" s="93">
        <f t="shared" si="60"/>
        <v>0</v>
      </c>
      <c r="BQ42" s="51">
        <f t="shared" si="61"/>
        <v>0</v>
      </c>
    </row>
    <row r="43" spans="1:69" x14ac:dyDescent="0.25">
      <c r="A43" s="45"/>
      <c r="B43" s="73"/>
      <c r="C43" s="73"/>
      <c r="D43" s="45"/>
      <c r="E43" s="45"/>
      <c r="F43" s="45"/>
      <c r="G43" s="87"/>
      <c r="H43" s="87"/>
      <c r="I43" s="45"/>
      <c r="J43" s="45"/>
      <c r="K43" s="123">
        <f t="shared" si="31"/>
        <v>0</v>
      </c>
      <c r="L43" s="46">
        <v>0</v>
      </c>
      <c r="M43" s="124">
        <f t="shared" si="32"/>
        <v>0</v>
      </c>
      <c r="N43" s="47">
        <v>0</v>
      </c>
      <c r="O43" s="55">
        <f t="shared" si="33"/>
        <v>0</v>
      </c>
      <c r="P43" s="48">
        <v>0</v>
      </c>
      <c r="Q43" s="55">
        <f t="shared" si="34"/>
        <v>0</v>
      </c>
      <c r="R43" s="48">
        <v>0</v>
      </c>
      <c r="S43" s="55">
        <f t="shared" si="35"/>
        <v>0</v>
      </c>
      <c r="T43" s="48">
        <v>0</v>
      </c>
      <c r="U43" s="55">
        <f t="shared" si="36"/>
        <v>0</v>
      </c>
      <c r="V43" s="48">
        <v>0</v>
      </c>
      <c r="W43" s="55">
        <f t="shared" si="37"/>
        <v>0</v>
      </c>
      <c r="X43" s="48">
        <v>0</v>
      </c>
      <c r="Y43" s="57">
        <f t="shared" si="38"/>
        <v>0</v>
      </c>
      <c r="Z43" s="48">
        <v>0</v>
      </c>
      <c r="AA43" s="57">
        <f t="shared" si="39"/>
        <v>0</v>
      </c>
      <c r="AB43" s="48">
        <v>0</v>
      </c>
      <c r="AC43" s="57">
        <f t="shared" si="40"/>
        <v>0</v>
      </c>
      <c r="AD43" s="48">
        <v>0</v>
      </c>
      <c r="AE43" s="57">
        <f t="shared" si="41"/>
        <v>0</v>
      </c>
      <c r="AF43" s="48">
        <v>0</v>
      </c>
      <c r="AG43" s="57">
        <f t="shared" si="42"/>
        <v>0</v>
      </c>
      <c r="AH43" s="48">
        <v>0</v>
      </c>
      <c r="AI43" s="57">
        <f t="shared" si="43"/>
        <v>0</v>
      </c>
      <c r="AJ43" s="48">
        <v>0</v>
      </c>
      <c r="AK43" s="57">
        <f t="shared" si="44"/>
        <v>0</v>
      </c>
      <c r="AL43" s="48">
        <v>0</v>
      </c>
      <c r="AM43" s="57">
        <f t="shared" si="45"/>
        <v>0</v>
      </c>
      <c r="AN43" s="48">
        <v>0</v>
      </c>
      <c r="AO43" s="57">
        <f t="shared" si="46"/>
        <v>0</v>
      </c>
      <c r="AP43" s="48">
        <v>0</v>
      </c>
      <c r="AQ43" s="57">
        <f t="shared" si="47"/>
        <v>0</v>
      </c>
      <c r="AR43" s="48">
        <v>0</v>
      </c>
      <c r="AS43" s="57">
        <f t="shared" si="48"/>
        <v>0</v>
      </c>
      <c r="AT43" s="48">
        <v>0</v>
      </c>
      <c r="AU43" s="57">
        <f t="shared" si="49"/>
        <v>0</v>
      </c>
      <c r="AV43" s="48">
        <v>0</v>
      </c>
      <c r="AW43" s="57">
        <f t="shared" si="50"/>
        <v>0</v>
      </c>
      <c r="AX43" s="48">
        <v>0</v>
      </c>
      <c r="AY43" s="57">
        <f t="shared" si="51"/>
        <v>0</v>
      </c>
      <c r="AZ43" s="48">
        <v>0</v>
      </c>
      <c r="BA43" s="57">
        <f t="shared" si="52"/>
        <v>0</v>
      </c>
      <c r="BB43" s="48">
        <v>0</v>
      </c>
      <c r="BC43" s="57">
        <f t="shared" si="53"/>
        <v>0</v>
      </c>
      <c r="BD43" s="48">
        <v>0</v>
      </c>
      <c r="BE43" s="57">
        <f t="shared" si="54"/>
        <v>0</v>
      </c>
      <c r="BF43" s="48">
        <v>0</v>
      </c>
      <c r="BG43" s="57">
        <f t="shared" si="55"/>
        <v>0</v>
      </c>
      <c r="BH43" s="48">
        <v>0</v>
      </c>
      <c r="BI43" s="57">
        <f t="shared" si="56"/>
        <v>0</v>
      </c>
      <c r="BJ43" s="48">
        <v>0</v>
      </c>
      <c r="BK43" s="57">
        <f t="shared" si="57"/>
        <v>0</v>
      </c>
      <c r="BL43" s="48">
        <v>0</v>
      </c>
      <c r="BM43" s="57">
        <f t="shared" si="58"/>
        <v>0</v>
      </c>
      <c r="BO43" s="53">
        <f t="shared" si="59"/>
        <v>0</v>
      </c>
      <c r="BP43" s="93">
        <f t="shared" si="60"/>
        <v>0</v>
      </c>
      <c r="BQ43" s="51">
        <f t="shared" si="61"/>
        <v>0</v>
      </c>
    </row>
    <row r="44" spans="1:69" x14ac:dyDescent="0.25">
      <c r="A44" s="45"/>
      <c r="B44" s="73"/>
      <c r="C44" s="73"/>
      <c r="D44" s="45"/>
      <c r="E44" s="45"/>
      <c r="F44" s="45"/>
      <c r="G44" s="86"/>
      <c r="H44" s="87"/>
      <c r="I44" s="45"/>
      <c r="J44" s="45"/>
      <c r="K44" s="123">
        <f t="shared" si="31"/>
        <v>0</v>
      </c>
      <c r="L44" s="46">
        <v>0</v>
      </c>
      <c r="M44" s="124">
        <f t="shared" si="32"/>
        <v>0</v>
      </c>
      <c r="N44" s="47">
        <v>0</v>
      </c>
      <c r="O44" s="55">
        <f t="shared" si="33"/>
        <v>0</v>
      </c>
      <c r="P44" s="48">
        <v>0</v>
      </c>
      <c r="Q44" s="55">
        <f t="shared" si="34"/>
        <v>0</v>
      </c>
      <c r="R44" s="48">
        <v>0</v>
      </c>
      <c r="S44" s="55">
        <f t="shared" si="35"/>
        <v>0</v>
      </c>
      <c r="T44" s="48">
        <v>0</v>
      </c>
      <c r="U44" s="55">
        <f t="shared" si="36"/>
        <v>0</v>
      </c>
      <c r="V44" s="48">
        <v>0</v>
      </c>
      <c r="W44" s="55">
        <f t="shared" si="37"/>
        <v>0</v>
      </c>
      <c r="X44" s="48">
        <v>0</v>
      </c>
      <c r="Y44" s="57">
        <f t="shared" si="38"/>
        <v>0</v>
      </c>
      <c r="Z44" s="48">
        <v>0</v>
      </c>
      <c r="AA44" s="57">
        <f t="shared" si="39"/>
        <v>0</v>
      </c>
      <c r="AB44" s="48">
        <v>0</v>
      </c>
      <c r="AC44" s="57">
        <f t="shared" si="40"/>
        <v>0</v>
      </c>
      <c r="AD44" s="48">
        <v>0</v>
      </c>
      <c r="AE44" s="57">
        <f t="shared" si="41"/>
        <v>0</v>
      </c>
      <c r="AF44" s="48">
        <v>0</v>
      </c>
      <c r="AG44" s="57">
        <f t="shared" si="42"/>
        <v>0</v>
      </c>
      <c r="AH44" s="48">
        <v>0</v>
      </c>
      <c r="AI44" s="57">
        <f t="shared" si="43"/>
        <v>0</v>
      </c>
      <c r="AJ44" s="48">
        <v>0</v>
      </c>
      <c r="AK44" s="57">
        <f t="shared" si="44"/>
        <v>0</v>
      </c>
      <c r="AL44" s="48">
        <v>0</v>
      </c>
      <c r="AM44" s="57">
        <f t="shared" si="45"/>
        <v>0</v>
      </c>
      <c r="AN44" s="48">
        <v>0</v>
      </c>
      <c r="AO44" s="57">
        <f t="shared" si="46"/>
        <v>0</v>
      </c>
      <c r="AP44" s="48">
        <v>0</v>
      </c>
      <c r="AQ44" s="57">
        <f t="shared" si="47"/>
        <v>0</v>
      </c>
      <c r="AR44" s="48">
        <v>0</v>
      </c>
      <c r="AS44" s="57">
        <f t="shared" si="48"/>
        <v>0</v>
      </c>
      <c r="AT44" s="48">
        <v>0</v>
      </c>
      <c r="AU44" s="57">
        <f t="shared" si="49"/>
        <v>0</v>
      </c>
      <c r="AV44" s="48">
        <v>0</v>
      </c>
      <c r="AW44" s="57">
        <f t="shared" si="50"/>
        <v>0</v>
      </c>
      <c r="AX44" s="48">
        <v>0</v>
      </c>
      <c r="AY44" s="57">
        <f t="shared" si="51"/>
        <v>0</v>
      </c>
      <c r="AZ44" s="48">
        <v>0</v>
      </c>
      <c r="BA44" s="57">
        <f t="shared" si="52"/>
        <v>0</v>
      </c>
      <c r="BB44" s="48">
        <v>0</v>
      </c>
      <c r="BC44" s="57">
        <f t="shared" si="53"/>
        <v>0</v>
      </c>
      <c r="BD44" s="48">
        <v>0</v>
      </c>
      <c r="BE44" s="57">
        <f t="shared" si="54"/>
        <v>0</v>
      </c>
      <c r="BF44" s="48">
        <v>0</v>
      </c>
      <c r="BG44" s="57">
        <f t="shared" si="55"/>
        <v>0</v>
      </c>
      <c r="BH44" s="48">
        <v>0</v>
      </c>
      <c r="BI44" s="57">
        <f t="shared" si="56"/>
        <v>0</v>
      </c>
      <c r="BJ44" s="48">
        <v>0</v>
      </c>
      <c r="BK44" s="57">
        <f t="shared" si="57"/>
        <v>0</v>
      </c>
      <c r="BL44" s="48">
        <v>0</v>
      </c>
      <c r="BM44" s="57">
        <f t="shared" si="58"/>
        <v>0</v>
      </c>
      <c r="BO44" s="53">
        <f t="shared" si="59"/>
        <v>0</v>
      </c>
      <c r="BP44" s="93">
        <f t="shared" si="60"/>
        <v>0</v>
      </c>
      <c r="BQ44" s="51">
        <f t="shared" si="61"/>
        <v>0</v>
      </c>
    </row>
    <row r="45" spans="1:69" x14ac:dyDescent="0.25">
      <c r="A45" s="45"/>
      <c r="B45" s="73"/>
      <c r="C45" s="73"/>
      <c r="D45" s="45"/>
      <c r="E45" s="45"/>
      <c r="F45" s="45"/>
      <c r="G45" s="87"/>
      <c r="H45" s="87"/>
      <c r="I45" s="45"/>
      <c r="J45" s="45"/>
      <c r="K45" s="123">
        <f t="shared" si="31"/>
        <v>0</v>
      </c>
      <c r="L45" s="46">
        <v>0</v>
      </c>
      <c r="M45" s="124">
        <f t="shared" si="32"/>
        <v>0</v>
      </c>
      <c r="N45" s="47">
        <v>0</v>
      </c>
      <c r="O45" s="55">
        <f t="shared" si="33"/>
        <v>0</v>
      </c>
      <c r="P45" s="48">
        <v>0</v>
      </c>
      <c r="Q45" s="55">
        <f t="shared" si="34"/>
        <v>0</v>
      </c>
      <c r="R45" s="48">
        <v>0</v>
      </c>
      <c r="S45" s="55">
        <f t="shared" si="35"/>
        <v>0</v>
      </c>
      <c r="T45" s="48">
        <v>0</v>
      </c>
      <c r="U45" s="55">
        <f t="shared" si="36"/>
        <v>0</v>
      </c>
      <c r="V45" s="48">
        <v>0</v>
      </c>
      <c r="W45" s="55">
        <f t="shared" si="37"/>
        <v>0</v>
      </c>
      <c r="X45" s="48">
        <v>0</v>
      </c>
      <c r="Y45" s="57">
        <f t="shared" si="38"/>
        <v>0</v>
      </c>
      <c r="Z45" s="48">
        <v>0</v>
      </c>
      <c r="AA45" s="57">
        <f t="shared" si="39"/>
        <v>0</v>
      </c>
      <c r="AB45" s="48">
        <v>0</v>
      </c>
      <c r="AC45" s="57">
        <f t="shared" si="40"/>
        <v>0</v>
      </c>
      <c r="AD45" s="48">
        <v>0</v>
      </c>
      <c r="AE45" s="57">
        <f t="shared" si="41"/>
        <v>0</v>
      </c>
      <c r="AF45" s="48">
        <v>0</v>
      </c>
      <c r="AG45" s="57">
        <f t="shared" si="42"/>
        <v>0</v>
      </c>
      <c r="AH45" s="48">
        <v>0</v>
      </c>
      <c r="AI45" s="57">
        <f t="shared" si="43"/>
        <v>0</v>
      </c>
      <c r="AJ45" s="48">
        <v>0</v>
      </c>
      <c r="AK45" s="57">
        <f t="shared" si="44"/>
        <v>0</v>
      </c>
      <c r="AL45" s="48">
        <v>0</v>
      </c>
      <c r="AM45" s="57">
        <f t="shared" si="45"/>
        <v>0</v>
      </c>
      <c r="AN45" s="48">
        <v>0</v>
      </c>
      <c r="AO45" s="57">
        <f t="shared" si="46"/>
        <v>0</v>
      </c>
      <c r="AP45" s="48">
        <v>0</v>
      </c>
      <c r="AQ45" s="57">
        <f t="shared" si="47"/>
        <v>0</v>
      </c>
      <c r="AR45" s="48">
        <v>0</v>
      </c>
      <c r="AS45" s="57">
        <f t="shared" si="48"/>
        <v>0</v>
      </c>
      <c r="AT45" s="48">
        <v>0</v>
      </c>
      <c r="AU45" s="57">
        <f t="shared" si="49"/>
        <v>0</v>
      </c>
      <c r="AV45" s="48">
        <v>0</v>
      </c>
      <c r="AW45" s="57">
        <f t="shared" si="50"/>
        <v>0</v>
      </c>
      <c r="AX45" s="48">
        <v>0</v>
      </c>
      <c r="AY45" s="57">
        <f t="shared" si="51"/>
        <v>0</v>
      </c>
      <c r="AZ45" s="48">
        <v>0</v>
      </c>
      <c r="BA45" s="57">
        <f t="shared" si="52"/>
        <v>0</v>
      </c>
      <c r="BB45" s="48">
        <v>0</v>
      </c>
      <c r="BC45" s="57">
        <f t="shared" si="53"/>
        <v>0</v>
      </c>
      <c r="BD45" s="48">
        <v>0</v>
      </c>
      <c r="BE45" s="57">
        <f t="shared" si="54"/>
        <v>0</v>
      </c>
      <c r="BF45" s="48">
        <v>0</v>
      </c>
      <c r="BG45" s="57">
        <f t="shared" si="55"/>
        <v>0</v>
      </c>
      <c r="BH45" s="48">
        <v>0</v>
      </c>
      <c r="BI45" s="57">
        <f t="shared" si="56"/>
        <v>0</v>
      </c>
      <c r="BJ45" s="48">
        <v>0</v>
      </c>
      <c r="BK45" s="57">
        <f t="shared" si="57"/>
        <v>0</v>
      </c>
      <c r="BL45" s="48">
        <v>0</v>
      </c>
      <c r="BM45" s="57">
        <f t="shared" si="58"/>
        <v>0</v>
      </c>
      <c r="BO45" s="53">
        <f t="shared" si="59"/>
        <v>0</v>
      </c>
      <c r="BP45" s="93">
        <f t="shared" si="60"/>
        <v>0</v>
      </c>
      <c r="BQ45" s="51">
        <f t="shared" si="61"/>
        <v>0</v>
      </c>
    </row>
    <row r="46" spans="1:69" x14ac:dyDescent="0.25">
      <c r="A46" s="45"/>
      <c r="B46" s="73"/>
      <c r="C46" s="73"/>
      <c r="D46" s="45"/>
      <c r="E46" s="45"/>
      <c r="F46" s="45"/>
      <c r="G46" s="87"/>
      <c r="H46" s="87"/>
      <c r="I46" s="45"/>
      <c r="J46" s="45"/>
      <c r="K46" s="123">
        <f t="shared" si="31"/>
        <v>0</v>
      </c>
      <c r="L46" s="46">
        <v>0</v>
      </c>
      <c r="M46" s="124">
        <f t="shared" si="32"/>
        <v>0</v>
      </c>
      <c r="N46" s="47">
        <v>0</v>
      </c>
      <c r="O46" s="55">
        <f t="shared" si="33"/>
        <v>0</v>
      </c>
      <c r="P46" s="48">
        <v>0</v>
      </c>
      <c r="Q46" s="55">
        <f t="shared" si="34"/>
        <v>0</v>
      </c>
      <c r="R46" s="48">
        <v>0</v>
      </c>
      <c r="S46" s="55">
        <f t="shared" si="35"/>
        <v>0</v>
      </c>
      <c r="T46" s="48">
        <v>0</v>
      </c>
      <c r="U46" s="55">
        <f t="shared" si="36"/>
        <v>0</v>
      </c>
      <c r="V46" s="48">
        <v>0</v>
      </c>
      <c r="W46" s="55">
        <f t="shared" si="37"/>
        <v>0</v>
      </c>
      <c r="X46" s="48">
        <v>0</v>
      </c>
      <c r="Y46" s="57">
        <f t="shared" si="38"/>
        <v>0</v>
      </c>
      <c r="Z46" s="48">
        <v>0</v>
      </c>
      <c r="AA46" s="57">
        <f t="shared" si="39"/>
        <v>0</v>
      </c>
      <c r="AB46" s="48">
        <v>0</v>
      </c>
      <c r="AC46" s="57">
        <f t="shared" si="40"/>
        <v>0</v>
      </c>
      <c r="AD46" s="48">
        <v>0</v>
      </c>
      <c r="AE46" s="57">
        <f t="shared" si="41"/>
        <v>0</v>
      </c>
      <c r="AF46" s="48">
        <v>0</v>
      </c>
      <c r="AG46" s="57">
        <f t="shared" si="42"/>
        <v>0</v>
      </c>
      <c r="AH46" s="48">
        <v>0</v>
      </c>
      <c r="AI46" s="57">
        <f t="shared" si="43"/>
        <v>0</v>
      </c>
      <c r="AJ46" s="48">
        <v>0</v>
      </c>
      <c r="AK46" s="57">
        <f t="shared" si="44"/>
        <v>0</v>
      </c>
      <c r="AL46" s="48">
        <v>0</v>
      </c>
      <c r="AM46" s="57">
        <f t="shared" si="45"/>
        <v>0</v>
      </c>
      <c r="AN46" s="48">
        <v>0</v>
      </c>
      <c r="AO46" s="57">
        <f t="shared" si="46"/>
        <v>0</v>
      </c>
      <c r="AP46" s="48">
        <v>0</v>
      </c>
      <c r="AQ46" s="57">
        <f t="shared" si="47"/>
        <v>0</v>
      </c>
      <c r="AR46" s="48">
        <v>0</v>
      </c>
      <c r="AS46" s="57">
        <f t="shared" si="48"/>
        <v>0</v>
      </c>
      <c r="AT46" s="48">
        <v>0</v>
      </c>
      <c r="AU46" s="57">
        <f t="shared" si="49"/>
        <v>0</v>
      </c>
      <c r="AV46" s="48">
        <v>0</v>
      </c>
      <c r="AW46" s="57">
        <f t="shared" si="50"/>
        <v>0</v>
      </c>
      <c r="AX46" s="48">
        <v>0</v>
      </c>
      <c r="AY46" s="57">
        <f t="shared" si="51"/>
        <v>0</v>
      </c>
      <c r="AZ46" s="48">
        <v>0</v>
      </c>
      <c r="BA46" s="57">
        <f t="shared" si="52"/>
        <v>0</v>
      </c>
      <c r="BB46" s="48">
        <v>0</v>
      </c>
      <c r="BC46" s="57">
        <f t="shared" si="53"/>
        <v>0</v>
      </c>
      <c r="BD46" s="48">
        <v>0</v>
      </c>
      <c r="BE46" s="57">
        <f t="shared" si="54"/>
        <v>0</v>
      </c>
      <c r="BF46" s="48">
        <v>0</v>
      </c>
      <c r="BG46" s="57">
        <f t="shared" si="55"/>
        <v>0</v>
      </c>
      <c r="BH46" s="48">
        <v>0</v>
      </c>
      <c r="BI46" s="57">
        <f t="shared" si="56"/>
        <v>0</v>
      </c>
      <c r="BJ46" s="48">
        <v>0</v>
      </c>
      <c r="BK46" s="57">
        <f t="shared" si="57"/>
        <v>0</v>
      </c>
      <c r="BL46" s="48">
        <v>0</v>
      </c>
      <c r="BM46" s="57">
        <f t="shared" si="58"/>
        <v>0</v>
      </c>
      <c r="BO46" s="53">
        <f t="shared" si="59"/>
        <v>0</v>
      </c>
      <c r="BP46" s="93">
        <f t="shared" si="60"/>
        <v>0</v>
      </c>
      <c r="BQ46" s="51">
        <f t="shared" si="61"/>
        <v>0</v>
      </c>
    </row>
    <row r="47" spans="1:69" x14ac:dyDescent="0.25">
      <c r="A47" s="45"/>
      <c r="B47" s="73"/>
      <c r="C47" s="73"/>
      <c r="D47" s="45"/>
      <c r="E47" s="45"/>
      <c r="F47" s="45"/>
      <c r="G47" s="86"/>
      <c r="H47" s="87"/>
      <c r="I47" s="45"/>
      <c r="J47" s="45"/>
      <c r="K47" s="123">
        <f t="shared" si="31"/>
        <v>0</v>
      </c>
      <c r="L47" s="46">
        <v>0</v>
      </c>
      <c r="M47" s="124">
        <f t="shared" si="32"/>
        <v>0</v>
      </c>
      <c r="N47" s="47">
        <v>0</v>
      </c>
      <c r="O47" s="55">
        <f t="shared" si="33"/>
        <v>0</v>
      </c>
      <c r="P47" s="48">
        <v>0</v>
      </c>
      <c r="Q47" s="55">
        <f t="shared" si="34"/>
        <v>0</v>
      </c>
      <c r="R47" s="48">
        <v>0</v>
      </c>
      <c r="S47" s="55">
        <f t="shared" si="35"/>
        <v>0</v>
      </c>
      <c r="T47" s="48">
        <v>0</v>
      </c>
      <c r="U47" s="55">
        <f t="shared" si="36"/>
        <v>0</v>
      </c>
      <c r="V47" s="48">
        <v>0</v>
      </c>
      <c r="W47" s="55">
        <f t="shared" si="37"/>
        <v>0</v>
      </c>
      <c r="X47" s="48">
        <v>0</v>
      </c>
      <c r="Y47" s="57">
        <f t="shared" si="38"/>
        <v>0</v>
      </c>
      <c r="Z47" s="48">
        <v>0</v>
      </c>
      <c r="AA47" s="57">
        <f t="shared" si="39"/>
        <v>0</v>
      </c>
      <c r="AB47" s="48">
        <v>0</v>
      </c>
      <c r="AC47" s="57">
        <f t="shared" si="40"/>
        <v>0</v>
      </c>
      <c r="AD47" s="48">
        <v>0</v>
      </c>
      <c r="AE47" s="57">
        <f t="shared" si="41"/>
        <v>0</v>
      </c>
      <c r="AF47" s="48">
        <v>0</v>
      </c>
      <c r="AG47" s="57">
        <f t="shared" si="42"/>
        <v>0</v>
      </c>
      <c r="AH47" s="48">
        <v>0</v>
      </c>
      <c r="AI47" s="57">
        <f t="shared" si="43"/>
        <v>0</v>
      </c>
      <c r="AJ47" s="48">
        <v>0</v>
      </c>
      <c r="AK47" s="57">
        <f t="shared" si="44"/>
        <v>0</v>
      </c>
      <c r="AL47" s="48">
        <v>0</v>
      </c>
      <c r="AM47" s="57">
        <f t="shared" si="45"/>
        <v>0</v>
      </c>
      <c r="AN47" s="48">
        <v>0</v>
      </c>
      <c r="AO47" s="57">
        <f t="shared" si="46"/>
        <v>0</v>
      </c>
      <c r="AP47" s="48">
        <v>0</v>
      </c>
      <c r="AQ47" s="57">
        <f t="shared" si="47"/>
        <v>0</v>
      </c>
      <c r="AR47" s="48">
        <v>0</v>
      </c>
      <c r="AS47" s="57">
        <f t="shared" si="48"/>
        <v>0</v>
      </c>
      <c r="AT47" s="48">
        <v>0</v>
      </c>
      <c r="AU47" s="57">
        <f t="shared" si="49"/>
        <v>0</v>
      </c>
      <c r="AV47" s="48">
        <v>0</v>
      </c>
      <c r="AW47" s="57">
        <f t="shared" si="50"/>
        <v>0</v>
      </c>
      <c r="AX47" s="48">
        <v>0</v>
      </c>
      <c r="AY47" s="57">
        <f t="shared" si="51"/>
        <v>0</v>
      </c>
      <c r="AZ47" s="48">
        <v>0</v>
      </c>
      <c r="BA47" s="57">
        <f t="shared" si="52"/>
        <v>0</v>
      </c>
      <c r="BB47" s="48">
        <v>0</v>
      </c>
      <c r="BC47" s="57">
        <f t="shared" si="53"/>
        <v>0</v>
      </c>
      <c r="BD47" s="48">
        <v>0</v>
      </c>
      <c r="BE47" s="57">
        <f t="shared" si="54"/>
        <v>0</v>
      </c>
      <c r="BF47" s="48">
        <v>0</v>
      </c>
      <c r="BG47" s="57">
        <f t="shared" si="55"/>
        <v>0</v>
      </c>
      <c r="BH47" s="48">
        <v>0</v>
      </c>
      <c r="BI47" s="57">
        <f t="shared" si="56"/>
        <v>0</v>
      </c>
      <c r="BJ47" s="48">
        <v>0</v>
      </c>
      <c r="BK47" s="57">
        <f t="shared" si="57"/>
        <v>0</v>
      </c>
      <c r="BL47" s="48">
        <v>0</v>
      </c>
      <c r="BM47" s="57">
        <f t="shared" si="58"/>
        <v>0</v>
      </c>
      <c r="BO47" s="53">
        <f t="shared" si="59"/>
        <v>0</v>
      </c>
      <c r="BP47" s="93">
        <f t="shared" si="60"/>
        <v>0</v>
      </c>
      <c r="BQ47" s="51">
        <f t="shared" si="61"/>
        <v>0</v>
      </c>
    </row>
    <row r="48" spans="1:69" x14ac:dyDescent="0.25">
      <c r="A48" s="45"/>
      <c r="B48" s="73"/>
      <c r="C48" s="73"/>
      <c r="D48" s="45"/>
      <c r="E48" s="45"/>
      <c r="F48" s="45"/>
      <c r="G48" s="87"/>
      <c r="H48" s="87"/>
      <c r="I48" s="45"/>
      <c r="J48" s="45"/>
      <c r="K48" s="123">
        <f t="shared" si="31"/>
        <v>0</v>
      </c>
      <c r="L48" s="46">
        <v>0</v>
      </c>
      <c r="M48" s="124">
        <f t="shared" si="32"/>
        <v>0</v>
      </c>
      <c r="N48" s="47">
        <v>0</v>
      </c>
      <c r="O48" s="55">
        <f t="shared" si="33"/>
        <v>0</v>
      </c>
      <c r="P48" s="48">
        <v>0</v>
      </c>
      <c r="Q48" s="55">
        <f t="shared" si="34"/>
        <v>0</v>
      </c>
      <c r="R48" s="48">
        <v>0</v>
      </c>
      <c r="S48" s="55">
        <f t="shared" si="35"/>
        <v>0</v>
      </c>
      <c r="T48" s="48">
        <v>0</v>
      </c>
      <c r="U48" s="55">
        <f t="shared" si="36"/>
        <v>0</v>
      </c>
      <c r="V48" s="48">
        <v>0</v>
      </c>
      <c r="W48" s="55">
        <f t="shared" si="37"/>
        <v>0</v>
      </c>
      <c r="X48" s="48">
        <v>0</v>
      </c>
      <c r="Y48" s="57">
        <f t="shared" si="38"/>
        <v>0</v>
      </c>
      <c r="Z48" s="48">
        <v>0</v>
      </c>
      <c r="AA48" s="57">
        <f t="shared" si="39"/>
        <v>0</v>
      </c>
      <c r="AB48" s="48">
        <v>0</v>
      </c>
      <c r="AC48" s="57">
        <f t="shared" si="40"/>
        <v>0</v>
      </c>
      <c r="AD48" s="48">
        <v>0</v>
      </c>
      <c r="AE48" s="57">
        <f t="shared" si="41"/>
        <v>0</v>
      </c>
      <c r="AF48" s="48">
        <v>0</v>
      </c>
      <c r="AG48" s="57">
        <f t="shared" si="42"/>
        <v>0</v>
      </c>
      <c r="AH48" s="48">
        <v>0</v>
      </c>
      <c r="AI48" s="57">
        <f t="shared" si="43"/>
        <v>0</v>
      </c>
      <c r="AJ48" s="48">
        <v>0</v>
      </c>
      <c r="AK48" s="57">
        <f t="shared" si="44"/>
        <v>0</v>
      </c>
      <c r="AL48" s="48">
        <v>0</v>
      </c>
      <c r="AM48" s="57">
        <f t="shared" si="45"/>
        <v>0</v>
      </c>
      <c r="AN48" s="48">
        <v>0</v>
      </c>
      <c r="AO48" s="57">
        <f t="shared" si="46"/>
        <v>0</v>
      </c>
      <c r="AP48" s="48">
        <v>0</v>
      </c>
      <c r="AQ48" s="57">
        <f t="shared" si="47"/>
        <v>0</v>
      </c>
      <c r="AR48" s="48">
        <v>0</v>
      </c>
      <c r="AS48" s="57">
        <f t="shared" si="48"/>
        <v>0</v>
      </c>
      <c r="AT48" s="48">
        <v>0</v>
      </c>
      <c r="AU48" s="57">
        <f t="shared" si="49"/>
        <v>0</v>
      </c>
      <c r="AV48" s="48">
        <v>0</v>
      </c>
      <c r="AW48" s="57">
        <f t="shared" si="50"/>
        <v>0</v>
      </c>
      <c r="AX48" s="48">
        <v>0</v>
      </c>
      <c r="AY48" s="57">
        <f t="shared" si="51"/>
        <v>0</v>
      </c>
      <c r="AZ48" s="48">
        <v>0</v>
      </c>
      <c r="BA48" s="57">
        <f t="shared" si="52"/>
        <v>0</v>
      </c>
      <c r="BB48" s="48">
        <v>0</v>
      </c>
      <c r="BC48" s="57">
        <f t="shared" si="53"/>
        <v>0</v>
      </c>
      <c r="BD48" s="48">
        <v>0</v>
      </c>
      <c r="BE48" s="57">
        <f t="shared" si="54"/>
        <v>0</v>
      </c>
      <c r="BF48" s="48">
        <v>0</v>
      </c>
      <c r="BG48" s="57">
        <f t="shared" si="55"/>
        <v>0</v>
      </c>
      <c r="BH48" s="48">
        <v>0</v>
      </c>
      <c r="BI48" s="57">
        <f t="shared" si="56"/>
        <v>0</v>
      </c>
      <c r="BJ48" s="48">
        <v>0</v>
      </c>
      <c r="BK48" s="57">
        <f t="shared" si="57"/>
        <v>0</v>
      </c>
      <c r="BL48" s="48">
        <v>0</v>
      </c>
      <c r="BM48" s="57">
        <f t="shared" si="58"/>
        <v>0</v>
      </c>
      <c r="BO48" s="53">
        <f t="shared" si="59"/>
        <v>0</v>
      </c>
      <c r="BP48" s="93">
        <f t="shared" si="60"/>
        <v>0</v>
      </c>
      <c r="BQ48" s="51">
        <f t="shared" si="61"/>
        <v>0</v>
      </c>
    </row>
    <row r="49" spans="1:69" x14ac:dyDescent="0.25">
      <c r="A49" s="45"/>
      <c r="B49" s="73"/>
      <c r="C49" s="73"/>
      <c r="D49" s="45"/>
      <c r="E49" s="45"/>
      <c r="F49" s="45"/>
      <c r="G49" s="87"/>
      <c r="H49" s="87"/>
      <c r="I49" s="45"/>
      <c r="J49" s="45"/>
      <c r="K49" s="123">
        <f t="shared" si="31"/>
        <v>0</v>
      </c>
      <c r="L49" s="46">
        <v>0</v>
      </c>
      <c r="M49" s="124">
        <f t="shared" si="32"/>
        <v>0</v>
      </c>
      <c r="N49" s="47">
        <v>0</v>
      </c>
      <c r="O49" s="55">
        <f t="shared" si="33"/>
        <v>0</v>
      </c>
      <c r="P49" s="48">
        <v>0</v>
      </c>
      <c r="Q49" s="55">
        <f t="shared" si="34"/>
        <v>0</v>
      </c>
      <c r="R49" s="48">
        <v>0</v>
      </c>
      <c r="S49" s="55">
        <f t="shared" si="35"/>
        <v>0</v>
      </c>
      <c r="T49" s="48">
        <v>0</v>
      </c>
      <c r="U49" s="55">
        <f t="shared" si="36"/>
        <v>0</v>
      </c>
      <c r="V49" s="48">
        <v>0</v>
      </c>
      <c r="W49" s="55">
        <f t="shared" si="37"/>
        <v>0</v>
      </c>
      <c r="X49" s="48">
        <v>0</v>
      </c>
      <c r="Y49" s="57">
        <f t="shared" si="38"/>
        <v>0</v>
      </c>
      <c r="Z49" s="48">
        <v>0</v>
      </c>
      <c r="AA49" s="57">
        <f t="shared" si="39"/>
        <v>0</v>
      </c>
      <c r="AB49" s="48">
        <v>0</v>
      </c>
      <c r="AC49" s="57">
        <f t="shared" si="40"/>
        <v>0</v>
      </c>
      <c r="AD49" s="48">
        <v>0</v>
      </c>
      <c r="AE49" s="57">
        <f t="shared" si="41"/>
        <v>0</v>
      </c>
      <c r="AF49" s="48">
        <v>0</v>
      </c>
      <c r="AG49" s="57">
        <f t="shared" si="42"/>
        <v>0</v>
      </c>
      <c r="AH49" s="48">
        <v>0</v>
      </c>
      <c r="AI49" s="57">
        <f t="shared" si="43"/>
        <v>0</v>
      </c>
      <c r="AJ49" s="48">
        <v>0</v>
      </c>
      <c r="AK49" s="57">
        <f t="shared" si="44"/>
        <v>0</v>
      </c>
      <c r="AL49" s="48">
        <v>0</v>
      </c>
      <c r="AM49" s="57">
        <f t="shared" si="45"/>
        <v>0</v>
      </c>
      <c r="AN49" s="48">
        <v>0</v>
      </c>
      <c r="AO49" s="57">
        <f t="shared" si="46"/>
        <v>0</v>
      </c>
      <c r="AP49" s="48">
        <v>0</v>
      </c>
      <c r="AQ49" s="57">
        <f t="shared" si="47"/>
        <v>0</v>
      </c>
      <c r="AR49" s="48">
        <v>0</v>
      </c>
      <c r="AS49" s="57">
        <f t="shared" si="48"/>
        <v>0</v>
      </c>
      <c r="AT49" s="48">
        <v>0</v>
      </c>
      <c r="AU49" s="57">
        <f t="shared" si="49"/>
        <v>0</v>
      </c>
      <c r="AV49" s="48">
        <v>0</v>
      </c>
      <c r="AW49" s="57">
        <f t="shared" si="50"/>
        <v>0</v>
      </c>
      <c r="AX49" s="48">
        <v>0</v>
      </c>
      <c r="AY49" s="57">
        <f t="shared" si="51"/>
        <v>0</v>
      </c>
      <c r="AZ49" s="48">
        <v>0</v>
      </c>
      <c r="BA49" s="57">
        <f t="shared" si="52"/>
        <v>0</v>
      </c>
      <c r="BB49" s="48">
        <v>0</v>
      </c>
      <c r="BC49" s="57">
        <f t="shared" si="53"/>
        <v>0</v>
      </c>
      <c r="BD49" s="48">
        <v>0</v>
      </c>
      <c r="BE49" s="57">
        <f t="shared" si="54"/>
        <v>0</v>
      </c>
      <c r="BF49" s="48">
        <v>0</v>
      </c>
      <c r="BG49" s="57">
        <f t="shared" si="55"/>
        <v>0</v>
      </c>
      <c r="BH49" s="48">
        <v>0</v>
      </c>
      <c r="BI49" s="57">
        <f t="shared" si="56"/>
        <v>0</v>
      </c>
      <c r="BJ49" s="48">
        <v>0</v>
      </c>
      <c r="BK49" s="57">
        <f t="shared" si="57"/>
        <v>0</v>
      </c>
      <c r="BL49" s="48">
        <v>0</v>
      </c>
      <c r="BM49" s="57">
        <f t="shared" si="58"/>
        <v>0</v>
      </c>
      <c r="BO49" s="53">
        <f t="shared" si="59"/>
        <v>0</v>
      </c>
      <c r="BP49" s="93">
        <f t="shared" si="60"/>
        <v>0</v>
      </c>
      <c r="BQ49" s="51">
        <f t="shared" si="61"/>
        <v>0</v>
      </c>
    </row>
    <row r="50" spans="1:69" x14ac:dyDescent="0.25">
      <c r="A50" s="45"/>
      <c r="B50" s="73"/>
      <c r="C50" s="73"/>
      <c r="D50" s="45"/>
      <c r="E50" s="45"/>
      <c r="F50" s="45"/>
      <c r="G50" s="86"/>
      <c r="H50" s="87"/>
      <c r="I50" s="45"/>
      <c r="J50" s="45"/>
      <c r="K50" s="123">
        <f t="shared" si="31"/>
        <v>0</v>
      </c>
      <c r="L50" s="46">
        <v>0</v>
      </c>
      <c r="M50" s="124">
        <f t="shared" si="32"/>
        <v>0</v>
      </c>
      <c r="N50" s="47">
        <v>0</v>
      </c>
      <c r="O50" s="55">
        <f t="shared" si="33"/>
        <v>0</v>
      </c>
      <c r="P50" s="48">
        <v>0</v>
      </c>
      <c r="Q50" s="55">
        <f t="shared" si="34"/>
        <v>0</v>
      </c>
      <c r="R50" s="48">
        <v>0</v>
      </c>
      <c r="S50" s="55">
        <f t="shared" si="35"/>
        <v>0</v>
      </c>
      <c r="T50" s="48">
        <v>0</v>
      </c>
      <c r="U50" s="55">
        <f t="shared" si="36"/>
        <v>0</v>
      </c>
      <c r="V50" s="48">
        <v>0</v>
      </c>
      <c r="W50" s="55">
        <f t="shared" si="37"/>
        <v>0</v>
      </c>
      <c r="X50" s="48">
        <v>0</v>
      </c>
      <c r="Y50" s="57">
        <f t="shared" si="38"/>
        <v>0</v>
      </c>
      <c r="Z50" s="48">
        <v>0</v>
      </c>
      <c r="AA50" s="57">
        <f t="shared" si="39"/>
        <v>0</v>
      </c>
      <c r="AB50" s="48">
        <v>0</v>
      </c>
      <c r="AC50" s="57">
        <f t="shared" si="40"/>
        <v>0</v>
      </c>
      <c r="AD50" s="48">
        <v>0</v>
      </c>
      <c r="AE50" s="57">
        <f t="shared" si="41"/>
        <v>0</v>
      </c>
      <c r="AF50" s="48">
        <v>0</v>
      </c>
      <c r="AG50" s="57">
        <f t="shared" si="42"/>
        <v>0</v>
      </c>
      <c r="AH50" s="48">
        <v>0</v>
      </c>
      <c r="AI50" s="57">
        <f t="shared" si="43"/>
        <v>0</v>
      </c>
      <c r="AJ50" s="48">
        <v>0</v>
      </c>
      <c r="AK50" s="57">
        <f t="shared" si="44"/>
        <v>0</v>
      </c>
      <c r="AL50" s="48">
        <v>0</v>
      </c>
      <c r="AM50" s="57">
        <f t="shared" si="45"/>
        <v>0</v>
      </c>
      <c r="AN50" s="48">
        <v>0</v>
      </c>
      <c r="AO50" s="57">
        <f t="shared" si="46"/>
        <v>0</v>
      </c>
      <c r="AP50" s="48">
        <v>0</v>
      </c>
      <c r="AQ50" s="57">
        <f t="shared" si="47"/>
        <v>0</v>
      </c>
      <c r="AR50" s="48">
        <v>0</v>
      </c>
      <c r="AS50" s="57">
        <f t="shared" si="48"/>
        <v>0</v>
      </c>
      <c r="AT50" s="48">
        <v>0</v>
      </c>
      <c r="AU50" s="57">
        <f t="shared" si="49"/>
        <v>0</v>
      </c>
      <c r="AV50" s="48">
        <v>0</v>
      </c>
      <c r="AW50" s="57">
        <f t="shared" si="50"/>
        <v>0</v>
      </c>
      <c r="AX50" s="48">
        <v>0</v>
      </c>
      <c r="AY50" s="57">
        <f t="shared" si="51"/>
        <v>0</v>
      </c>
      <c r="AZ50" s="48">
        <v>0</v>
      </c>
      <c r="BA50" s="57">
        <f t="shared" si="52"/>
        <v>0</v>
      </c>
      <c r="BB50" s="48">
        <v>0</v>
      </c>
      <c r="BC50" s="57">
        <f t="shared" si="53"/>
        <v>0</v>
      </c>
      <c r="BD50" s="48">
        <v>0</v>
      </c>
      <c r="BE50" s="57">
        <f t="shared" si="54"/>
        <v>0</v>
      </c>
      <c r="BF50" s="48">
        <v>0</v>
      </c>
      <c r="BG50" s="57">
        <f t="shared" si="55"/>
        <v>0</v>
      </c>
      <c r="BH50" s="48">
        <v>0</v>
      </c>
      <c r="BI50" s="57">
        <f t="shared" si="56"/>
        <v>0</v>
      </c>
      <c r="BJ50" s="48">
        <v>0</v>
      </c>
      <c r="BK50" s="57">
        <f t="shared" si="57"/>
        <v>0</v>
      </c>
      <c r="BL50" s="48">
        <v>0</v>
      </c>
      <c r="BM50" s="57">
        <f t="shared" si="58"/>
        <v>0</v>
      </c>
      <c r="BO50" s="53">
        <f t="shared" si="59"/>
        <v>0</v>
      </c>
      <c r="BP50" s="93">
        <f t="shared" si="60"/>
        <v>0</v>
      </c>
      <c r="BQ50" s="51">
        <f t="shared" si="61"/>
        <v>0</v>
      </c>
    </row>
    <row r="51" spans="1:69" x14ac:dyDescent="0.25">
      <c r="A51" s="45"/>
      <c r="B51" s="73"/>
      <c r="C51" s="73"/>
      <c r="D51" s="45"/>
      <c r="E51" s="45"/>
      <c r="F51" s="45"/>
      <c r="G51" s="87"/>
      <c r="H51" s="87"/>
      <c r="I51" s="45"/>
      <c r="J51" s="45"/>
      <c r="K51" s="123">
        <f t="shared" si="31"/>
        <v>0</v>
      </c>
      <c r="L51" s="46">
        <v>0</v>
      </c>
      <c r="M51" s="124">
        <f t="shared" si="32"/>
        <v>0</v>
      </c>
      <c r="N51" s="47">
        <v>0</v>
      </c>
      <c r="O51" s="55">
        <f t="shared" si="33"/>
        <v>0</v>
      </c>
      <c r="P51" s="48">
        <v>0</v>
      </c>
      <c r="Q51" s="55">
        <f t="shared" si="34"/>
        <v>0</v>
      </c>
      <c r="R51" s="48">
        <v>0</v>
      </c>
      <c r="S51" s="55">
        <f t="shared" si="35"/>
        <v>0</v>
      </c>
      <c r="T51" s="48">
        <v>0</v>
      </c>
      <c r="U51" s="55">
        <f t="shared" si="36"/>
        <v>0</v>
      </c>
      <c r="V51" s="48">
        <v>0</v>
      </c>
      <c r="W51" s="55">
        <f t="shared" si="37"/>
        <v>0</v>
      </c>
      <c r="X51" s="48">
        <v>0</v>
      </c>
      <c r="Y51" s="57">
        <f t="shared" si="38"/>
        <v>0</v>
      </c>
      <c r="Z51" s="48">
        <v>0</v>
      </c>
      <c r="AA51" s="57">
        <f t="shared" si="39"/>
        <v>0</v>
      </c>
      <c r="AB51" s="48">
        <v>0</v>
      </c>
      <c r="AC51" s="57">
        <f t="shared" si="40"/>
        <v>0</v>
      </c>
      <c r="AD51" s="48">
        <v>0</v>
      </c>
      <c r="AE51" s="57">
        <f t="shared" si="41"/>
        <v>0</v>
      </c>
      <c r="AF51" s="48">
        <v>0</v>
      </c>
      <c r="AG51" s="57">
        <f t="shared" si="42"/>
        <v>0</v>
      </c>
      <c r="AH51" s="48">
        <v>0</v>
      </c>
      <c r="AI51" s="57">
        <f t="shared" si="43"/>
        <v>0</v>
      </c>
      <c r="AJ51" s="48">
        <v>0</v>
      </c>
      <c r="AK51" s="57">
        <f t="shared" si="44"/>
        <v>0</v>
      </c>
      <c r="AL51" s="48">
        <v>0</v>
      </c>
      <c r="AM51" s="57">
        <f t="shared" si="45"/>
        <v>0</v>
      </c>
      <c r="AN51" s="48">
        <v>0</v>
      </c>
      <c r="AO51" s="57">
        <f t="shared" si="46"/>
        <v>0</v>
      </c>
      <c r="AP51" s="48">
        <v>0</v>
      </c>
      <c r="AQ51" s="57">
        <f t="shared" si="47"/>
        <v>0</v>
      </c>
      <c r="AR51" s="48">
        <v>0</v>
      </c>
      <c r="AS51" s="57">
        <f t="shared" si="48"/>
        <v>0</v>
      </c>
      <c r="AT51" s="48">
        <v>0</v>
      </c>
      <c r="AU51" s="57">
        <f t="shared" si="49"/>
        <v>0</v>
      </c>
      <c r="AV51" s="48">
        <v>0</v>
      </c>
      <c r="AW51" s="57">
        <f t="shared" si="50"/>
        <v>0</v>
      </c>
      <c r="AX51" s="48">
        <v>0</v>
      </c>
      <c r="AY51" s="57">
        <f t="shared" si="51"/>
        <v>0</v>
      </c>
      <c r="AZ51" s="48">
        <v>0</v>
      </c>
      <c r="BA51" s="57">
        <f t="shared" si="52"/>
        <v>0</v>
      </c>
      <c r="BB51" s="48">
        <v>0</v>
      </c>
      <c r="BC51" s="57">
        <f t="shared" si="53"/>
        <v>0</v>
      </c>
      <c r="BD51" s="48">
        <v>0</v>
      </c>
      <c r="BE51" s="57">
        <f t="shared" si="54"/>
        <v>0</v>
      </c>
      <c r="BF51" s="48">
        <v>0</v>
      </c>
      <c r="BG51" s="57">
        <f t="shared" si="55"/>
        <v>0</v>
      </c>
      <c r="BH51" s="48">
        <v>0</v>
      </c>
      <c r="BI51" s="57">
        <f t="shared" si="56"/>
        <v>0</v>
      </c>
      <c r="BJ51" s="48">
        <v>0</v>
      </c>
      <c r="BK51" s="57">
        <f t="shared" si="57"/>
        <v>0</v>
      </c>
      <c r="BL51" s="48">
        <v>0</v>
      </c>
      <c r="BM51" s="57">
        <f t="shared" si="58"/>
        <v>0</v>
      </c>
      <c r="BO51" s="53">
        <f t="shared" si="59"/>
        <v>0</v>
      </c>
      <c r="BP51" s="93">
        <f t="shared" si="60"/>
        <v>0</v>
      </c>
      <c r="BQ51" s="51">
        <f t="shared" si="61"/>
        <v>0</v>
      </c>
    </row>
    <row r="52" spans="1:69" x14ac:dyDescent="0.25">
      <c r="A52" s="45"/>
      <c r="B52" s="73"/>
      <c r="C52" s="73"/>
      <c r="D52" s="45"/>
      <c r="E52" s="45"/>
      <c r="F52" s="45"/>
      <c r="G52" s="87"/>
      <c r="H52" s="87"/>
      <c r="I52" s="45"/>
      <c r="J52" s="45"/>
      <c r="K52" s="123">
        <f t="shared" si="31"/>
        <v>0</v>
      </c>
      <c r="L52" s="46">
        <v>0</v>
      </c>
      <c r="M52" s="124">
        <f t="shared" si="32"/>
        <v>0</v>
      </c>
      <c r="N52" s="47">
        <v>0</v>
      </c>
      <c r="O52" s="55">
        <f t="shared" si="33"/>
        <v>0</v>
      </c>
      <c r="P52" s="48">
        <v>0</v>
      </c>
      <c r="Q52" s="55">
        <f t="shared" si="34"/>
        <v>0</v>
      </c>
      <c r="R52" s="48">
        <v>0</v>
      </c>
      <c r="S52" s="55">
        <f t="shared" si="35"/>
        <v>0</v>
      </c>
      <c r="T52" s="48">
        <v>0</v>
      </c>
      <c r="U52" s="55">
        <f t="shared" si="36"/>
        <v>0</v>
      </c>
      <c r="V52" s="48">
        <v>0</v>
      </c>
      <c r="W52" s="55">
        <f t="shared" si="37"/>
        <v>0</v>
      </c>
      <c r="X52" s="48">
        <v>0</v>
      </c>
      <c r="Y52" s="57">
        <f t="shared" si="38"/>
        <v>0</v>
      </c>
      <c r="Z52" s="48">
        <v>0</v>
      </c>
      <c r="AA52" s="57">
        <f t="shared" si="39"/>
        <v>0</v>
      </c>
      <c r="AB52" s="48">
        <v>0</v>
      </c>
      <c r="AC52" s="57">
        <f t="shared" si="40"/>
        <v>0</v>
      </c>
      <c r="AD52" s="48">
        <v>0</v>
      </c>
      <c r="AE52" s="57">
        <f t="shared" si="41"/>
        <v>0</v>
      </c>
      <c r="AF52" s="48">
        <v>0</v>
      </c>
      <c r="AG52" s="57">
        <f t="shared" si="42"/>
        <v>0</v>
      </c>
      <c r="AH52" s="48">
        <v>0</v>
      </c>
      <c r="AI52" s="57">
        <f t="shared" si="43"/>
        <v>0</v>
      </c>
      <c r="AJ52" s="48">
        <v>0</v>
      </c>
      <c r="AK52" s="57">
        <f t="shared" si="44"/>
        <v>0</v>
      </c>
      <c r="AL52" s="48">
        <v>0</v>
      </c>
      <c r="AM52" s="57">
        <f t="shared" si="45"/>
        <v>0</v>
      </c>
      <c r="AN52" s="48">
        <v>0</v>
      </c>
      <c r="AO52" s="57">
        <f t="shared" si="46"/>
        <v>0</v>
      </c>
      <c r="AP52" s="48">
        <v>0</v>
      </c>
      <c r="AQ52" s="57">
        <f t="shared" si="47"/>
        <v>0</v>
      </c>
      <c r="AR52" s="48">
        <v>0</v>
      </c>
      <c r="AS52" s="57">
        <f t="shared" si="48"/>
        <v>0</v>
      </c>
      <c r="AT52" s="48">
        <v>0</v>
      </c>
      <c r="AU52" s="57">
        <f t="shared" si="49"/>
        <v>0</v>
      </c>
      <c r="AV52" s="48">
        <v>0</v>
      </c>
      <c r="AW52" s="57">
        <f t="shared" si="50"/>
        <v>0</v>
      </c>
      <c r="AX52" s="48">
        <v>0</v>
      </c>
      <c r="AY52" s="57">
        <f t="shared" si="51"/>
        <v>0</v>
      </c>
      <c r="AZ52" s="48">
        <v>0</v>
      </c>
      <c r="BA52" s="57">
        <f t="shared" si="52"/>
        <v>0</v>
      </c>
      <c r="BB52" s="48">
        <v>0</v>
      </c>
      <c r="BC52" s="57">
        <f t="shared" si="53"/>
        <v>0</v>
      </c>
      <c r="BD52" s="48">
        <v>0</v>
      </c>
      <c r="BE52" s="57">
        <f t="shared" si="54"/>
        <v>0</v>
      </c>
      <c r="BF52" s="48">
        <v>0</v>
      </c>
      <c r="BG52" s="57">
        <f t="shared" si="55"/>
        <v>0</v>
      </c>
      <c r="BH52" s="48">
        <v>0</v>
      </c>
      <c r="BI52" s="57">
        <f t="shared" si="56"/>
        <v>0</v>
      </c>
      <c r="BJ52" s="48">
        <v>0</v>
      </c>
      <c r="BK52" s="57">
        <f t="shared" si="57"/>
        <v>0</v>
      </c>
      <c r="BL52" s="48">
        <v>0</v>
      </c>
      <c r="BM52" s="57">
        <f t="shared" si="58"/>
        <v>0</v>
      </c>
      <c r="BO52" s="53">
        <f t="shared" si="59"/>
        <v>0</v>
      </c>
      <c r="BP52" s="93">
        <f t="shared" si="60"/>
        <v>0</v>
      </c>
      <c r="BQ52" s="51">
        <f t="shared" si="61"/>
        <v>0</v>
      </c>
    </row>
    <row r="53" spans="1:69" x14ac:dyDescent="0.25">
      <c r="A53" s="45"/>
      <c r="B53" s="73"/>
      <c r="C53" s="73"/>
      <c r="D53" s="45"/>
      <c r="E53" s="45"/>
      <c r="F53" s="45"/>
      <c r="G53" s="86"/>
      <c r="H53" s="87"/>
      <c r="I53" s="45"/>
      <c r="J53" s="45"/>
      <c r="K53" s="123">
        <f t="shared" si="31"/>
        <v>0</v>
      </c>
      <c r="L53" s="46">
        <v>0</v>
      </c>
      <c r="M53" s="124">
        <f t="shared" si="32"/>
        <v>0</v>
      </c>
      <c r="N53" s="47">
        <v>0</v>
      </c>
      <c r="O53" s="55">
        <f t="shared" si="33"/>
        <v>0</v>
      </c>
      <c r="P53" s="48">
        <v>0</v>
      </c>
      <c r="Q53" s="55">
        <f t="shared" si="34"/>
        <v>0</v>
      </c>
      <c r="R53" s="48">
        <v>0</v>
      </c>
      <c r="S53" s="55">
        <f t="shared" si="35"/>
        <v>0</v>
      </c>
      <c r="T53" s="48">
        <v>0</v>
      </c>
      <c r="U53" s="55">
        <f t="shared" si="36"/>
        <v>0</v>
      </c>
      <c r="V53" s="48">
        <v>0</v>
      </c>
      <c r="W53" s="55">
        <f t="shared" si="37"/>
        <v>0</v>
      </c>
      <c r="X53" s="48">
        <v>0</v>
      </c>
      <c r="Y53" s="57">
        <f t="shared" si="38"/>
        <v>0</v>
      </c>
      <c r="Z53" s="48">
        <v>0</v>
      </c>
      <c r="AA53" s="57">
        <f t="shared" si="39"/>
        <v>0</v>
      </c>
      <c r="AB53" s="48">
        <v>0</v>
      </c>
      <c r="AC53" s="57">
        <f t="shared" si="40"/>
        <v>0</v>
      </c>
      <c r="AD53" s="48">
        <v>0</v>
      </c>
      <c r="AE53" s="57">
        <f t="shared" si="41"/>
        <v>0</v>
      </c>
      <c r="AF53" s="48">
        <v>0</v>
      </c>
      <c r="AG53" s="57">
        <f t="shared" si="42"/>
        <v>0</v>
      </c>
      <c r="AH53" s="48">
        <v>0</v>
      </c>
      <c r="AI53" s="57">
        <f t="shared" si="43"/>
        <v>0</v>
      </c>
      <c r="AJ53" s="48">
        <v>0</v>
      </c>
      <c r="AK53" s="57">
        <f t="shared" si="44"/>
        <v>0</v>
      </c>
      <c r="AL53" s="48">
        <v>0</v>
      </c>
      <c r="AM53" s="57">
        <f t="shared" si="45"/>
        <v>0</v>
      </c>
      <c r="AN53" s="48">
        <v>0</v>
      </c>
      <c r="AO53" s="57">
        <f t="shared" si="46"/>
        <v>0</v>
      </c>
      <c r="AP53" s="48">
        <v>0</v>
      </c>
      <c r="AQ53" s="57">
        <f t="shared" si="47"/>
        <v>0</v>
      </c>
      <c r="AR53" s="48">
        <v>0</v>
      </c>
      <c r="AS53" s="57">
        <f t="shared" si="48"/>
        <v>0</v>
      </c>
      <c r="AT53" s="48">
        <v>0</v>
      </c>
      <c r="AU53" s="57">
        <f t="shared" si="49"/>
        <v>0</v>
      </c>
      <c r="AV53" s="48">
        <v>0</v>
      </c>
      <c r="AW53" s="57">
        <f t="shared" si="50"/>
        <v>0</v>
      </c>
      <c r="AX53" s="48">
        <v>0</v>
      </c>
      <c r="AY53" s="57">
        <f t="shared" si="51"/>
        <v>0</v>
      </c>
      <c r="AZ53" s="48">
        <v>0</v>
      </c>
      <c r="BA53" s="57">
        <f t="shared" si="52"/>
        <v>0</v>
      </c>
      <c r="BB53" s="48">
        <v>0</v>
      </c>
      <c r="BC53" s="57">
        <f t="shared" si="53"/>
        <v>0</v>
      </c>
      <c r="BD53" s="48">
        <v>0</v>
      </c>
      <c r="BE53" s="57">
        <f t="shared" si="54"/>
        <v>0</v>
      </c>
      <c r="BF53" s="48">
        <v>0</v>
      </c>
      <c r="BG53" s="57">
        <f t="shared" si="55"/>
        <v>0</v>
      </c>
      <c r="BH53" s="48">
        <v>0</v>
      </c>
      <c r="BI53" s="57">
        <f t="shared" si="56"/>
        <v>0</v>
      </c>
      <c r="BJ53" s="48">
        <v>0</v>
      </c>
      <c r="BK53" s="57">
        <f t="shared" si="57"/>
        <v>0</v>
      </c>
      <c r="BL53" s="48">
        <v>0</v>
      </c>
      <c r="BM53" s="57">
        <f t="shared" si="58"/>
        <v>0</v>
      </c>
      <c r="BO53" s="53">
        <f t="shared" si="59"/>
        <v>0</v>
      </c>
      <c r="BP53" s="93">
        <f t="shared" si="60"/>
        <v>0</v>
      </c>
      <c r="BQ53" s="51">
        <f t="shared" si="61"/>
        <v>0</v>
      </c>
    </row>
    <row r="54" spans="1:69" x14ac:dyDescent="0.25">
      <c r="A54" s="45"/>
      <c r="B54" s="73"/>
      <c r="C54" s="73"/>
      <c r="D54" s="45"/>
      <c r="E54" s="45"/>
      <c r="F54" s="45"/>
      <c r="G54" s="87"/>
      <c r="H54" s="87"/>
      <c r="I54" s="45"/>
      <c r="J54" s="45"/>
      <c r="K54" s="123">
        <f t="shared" si="31"/>
        <v>0</v>
      </c>
      <c r="L54" s="46">
        <v>0</v>
      </c>
      <c r="M54" s="124">
        <f t="shared" si="32"/>
        <v>0</v>
      </c>
      <c r="N54" s="47">
        <v>0</v>
      </c>
      <c r="O54" s="55">
        <f t="shared" si="33"/>
        <v>0</v>
      </c>
      <c r="P54" s="48">
        <v>0</v>
      </c>
      <c r="Q54" s="55">
        <f t="shared" si="34"/>
        <v>0</v>
      </c>
      <c r="R54" s="48">
        <v>0</v>
      </c>
      <c r="S54" s="55">
        <f t="shared" si="35"/>
        <v>0</v>
      </c>
      <c r="T54" s="48">
        <v>0</v>
      </c>
      <c r="U54" s="55">
        <f t="shared" si="36"/>
        <v>0</v>
      </c>
      <c r="V54" s="48">
        <v>0</v>
      </c>
      <c r="W54" s="55">
        <f t="shared" si="37"/>
        <v>0</v>
      </c>
      <c r="X54" s="48">
        <v>0</v>
      </c>
      <c r="Y54" s="57">
        <f t="shared" si="38"/>
        <v>0</v>
      </c>
      <c r="Z54" s="48">
        <v>0</v>
      </c>
      <c r="AA54" s="57">
        <f t="shared" si="39"/>
        <v>0</v>
      </c>
      <c r="AB54" s="48">
        <v>0</v>
      </c>
      <c r="AC54" s="57">
        <f t="shared" si="40"/>
        <v>0</v>
      </c>
      <c r="AD54" s="48">
        <v>0</v>
      </c>
      <c r="AE54" s="57">
        <f t="shared" si="41"/>
        <v>0</v>
      </c>
      <c r="AF54" s="48">
        <v>0</v>
      </c>
      <c r="AG54" s="57">
        <f t="shared" si="42"/>
        <v>0</v>
      </c>
      <c r="AH54" s="48">
        <v>0</v>
      </c>
      <c r="AI54" s="57">
        <f t="shared" si="43"/>
        <v>0</v>
      </c>
      <c r="AJ54" s="48">
        <v>0</v>
      </c>
      <c r="AK54" s="57">
        <f t="shared" si="44"/>
        <v>0</v>
      </c>
      <c r="AL54" s="48">
        <v>0</v>
      </c>
      <c r="AM54" s="57">
        <f t="shared" si="45"/>
        <v>0</v>
      </c>
      <c r="AN54" s="48">
        <v>0</v>
      </c>
      <c r="AO54" s="57">
        <f t="shared" si="46"/>
        <v>0</v>
      </c>
      <c r="AP54" s="48">
        <v>0</v>
      </c>
      <c r="AQ54" s="57">
        <f t="shared" si="47"/>
        <v>0</v>
      </c>
      <c r="AR54" s="48">
        <v>0</v>
      </c>
      <c r="AS54" s="57">
        <f t="shared" si="48"/>
        <v>0</v>
      </c>
      <c r="AT54" s="48">
        <v>0</v>
      </c>
      <c r="AU54" s="57">
        <f t="shared" si="49"/>
        <v>0</v>
      </c>
      <c r="AV54" s="48">
        <v>0</v>
      </c>
      <c r="AW54" s="57">
        <f t="shared" si="50"/>
        <v>0</v>
      </c>
      <c r="AX54" s="48">
        <v>0</v>
      </c>
      <c r="AY54" s="57">
        <f t="shared" si="51"/>
        <v>0</v>
      </c>
      <c r="AZ54" s="48">
        <v>0</v>
      </c>
      <c r="BA54" s="57">
        <f t="shared" si="52"/>
        <v>0</v>
      </c>
      <c r="BB54" s="48">
        <v>0</v>
      </c>
      <c r="BC54" s="57">
        <f t="shared" si="53"/>
        <v>0</v>
      </c>
      <c r="BD54" s="48">
        <v>0</v>
      </c>
      <c r="BE54" s="57">
        <f t="shared" si="54"/>
        <v>0</v>
      </c>
      <c r="BF54" s="48">
        <v>0</v>
      </c>
      <c r="BG54" s="57">
        <f t="shared" si="55"/>
        <v>0</v>
      </c>
      <c r="BH54" s="48">
        <v>0</v>
      </c>
      <c r="BI54" s="57">
        <f t="shared" si="56"/>
        <v>0</v>
      </c>
      <c r="BJ54" s="48">
        <v>0</v>
      </c>
      <c r="BK54" s="57">
        <f t="shared" si="57"/>
        <v>0</v>
      </c>
      <c r="BL54" s="48">
        <v>0</v>
      </c>
      <c r="BM54" s="57">
        <f t="shared" si="58"/>
        <v>0</v>
      </c>
      <c r="BO54" s="53">
        <f t="shared" si="59"/>
        <v>0</v>
      </c>
      <c r="BP54" s="93">
        <f t="shared" si="60"/>
        <v>0</v>
      </c>
      <c r="BQ54" s="51">
        <f t="shared" si="61"/>
        <v>0</v>
      </c>
    </row>
    <row r="55" spans="1:69" x14ac:dyDescent="0.25">
      <c r="A55" s="45"/>
      <c r="B55" s="73"/>
      <c r="C55" s="73"/>
      <c r="D55" s="45"/>
      <c r="E55" s="45"/>
      <c r="F55" s="45"/>
      <c r="G55" s="87"/>
      <c r="H55" s="87"/>
      <c r="I55" s="45"/>
      <c r="J55" s="45"/>
      <c r="K55" s="123">
        <f t="shared" si="31"/>
        <v>0</v>
      </c>
      <c r="L55" s="46">
        <v>0</v>
      </c>
      <c r="M55" s="124">
        <f t="shared" si="32"/>
        <v>0</v>
      </c>
      <c r="N55" s="47">
        <v>0</v>
      </c>
      <c r="O55" s="55">
        <f t="shared" si="33"/>
        <v>0</v>
      </c>
      <c r="P55" s="48">
        <v>0</v>
      </c>
      <c r="Q55" s="55">
        <f t="shared" si="34"/>
        <v>0</v>
      </c>
      <c r="R55" s="48">
        <v>0</v>
      </c>
      <c r="S55" s="55">
        <f t="shared" si="35"/>
        <v>0</v>
      </c>
      <c r="T55" s="48">
        <v>0</v>
      </c>
      <c r="U55" s="55">
        <f t="shared" si="36"/>
        <v>0</v>
      </c>
      <c r="V55" s="48">
        <v>0</v>
      </c>
      <c r="W55" s="55">
        <f t="shared" si="37"/>
        <v>0</v>
      </c>
      <c r="X55" s="48">
        <v>0</v>
      </c>
      <c r="Y55" s="57">
        <f t="shared" si="38"/>
        <v>0</v>
      </c>
      <c r="Z55" s="48">
        <v>0</v>
      </c>
      <c r="AA55" s="57">
        <f t="shared" si="39"/>
        <v>0</v>
      </c>
      <c r="AB55" s="48">
        <v>0</v>
      </c>
      <c r="AC55" s="57">
        <f t="shared" si="40"/>
        <v>0</v>
      </c>
      <c r="AD55" s="48">
        <v>0</v>
      </c>
      <c r="AE55" s="57">
        <f t="shared" si="41"/>
        <v>0</v>
      </c>
      <c r="AF55" s="48">
        <v>0</v>
      </c>
      <c r="AG55" s="57">
        <f t="shared" si="42"/>
        <v>0</v>
      </c>
      <c r="AH55" s="48">
        <v>0</v>
      </c>
      <c r="AI55" s="57">
        <f t="shared" si="43"/>
        <v>0</v>
      </c>
      <c r="AJ55" s="48">
        <v>0</v>
      </c>
      <c r="AK55" s="57">
        <f t="shared" si="44"/>
        <v>0</v>
      </c>
      <c r="AL55" s="48">
        <v>0</v>
      </c>
      <c r="AM55" s="57">
        <f t="shared" si="45"/>
        <v>0</v>
      </c>
      <c r="AN55" s="48">
        <v>0</v>
      </c>
      <c r="AO55" s="57">
        <f t="shared" si="46"/>
        <v>0</v>
      </c>
      <c r="AP55" s="48">
        <v>0</v>
      </c>
      <c r="AQ55" s="57">
        <f t="shared" si="47"/>
        <v>0</v>
      </c>
      <c r="AR55" s="48">
        <v>0</v>
      </c>
      <c r="AS55" s="57">
        <f t="shared" si="48"/>
        <v>0</v>
      </c>
      <c r="AT55" s="48">
        <v>0</v>
      </c>
      <c r="AU55" s="57">
        <f t="shared" si="49"/>
        <v>0</v>
      </c>
      <c r="AV55" s="48">
        <v>0</v>
      </c>
      <c r="AW55" s="57">
        <f t="shared" si="50"/>
        <v>0</v>
      </c>
      <c r="AX55" s="48">
        <v>0</v>
      </c>
      <c r="AY55" s="57">
        <f t="shared" si="51"/>
        <v>0</v>
      </c>
      <c r="AZ55" s="48">
        <v>0</v>
      </c>
      <c r="BA55" s="57">
        <f t="shared" si="52"/>
        <v>0</v>
      </c>
      <c r="BB55" s="48">
        <v>0</v>
      </c>
      <c r="BC55" s="57">
        <f t="shared" si="53"/>
        <v>0</v>
      </c>
      <c r="BD55" s="48">
        <v>0</v>
      </c>
      <c r="BE55" s="57">
        <f t="shared" si="54"/>
        <v>0</v>
      </c>
      <c r="BF55" s="48">
        <v>0</v>
      </c>
      <c r="BG55" s="57">
        <f t="shared" si="55"/>
        <v>0</v>
      </c>
      <c r="BH55" s="48">
        <v>0</v>
      </c>
      <c r="BI55" s="57">
        <f t="shared" si="56"/>
        <v>0</v>
      </c>
      <c r="BJ55" s="48">
        <v>0</v>
      </c>
      <c r="BK55" s="57">
        <f t="shared" si="57"/>
        <v>0</v>
      </c>
      <c r="BL55" s="48">
        <v>0</v>
      </c>
      <c r="BM55" s="57">
        <f t="shared" si="58"/>
        <v>0</v>
      </c>
      <c r="BO55" s="53">
        <f t="shared" si="59"/>
        <v>0</v>
      </c>
      <c r="BP55" s="93">
        <f t="shared" si="60"/>
        <v>0</v>
      </c>
      <c r="BQ55" s="51">
        <f t="shared" si="61"/>
        <v>0</v>
      </c>
    </row>
    <row r="56" spans="1:69" ht="15.75" thickBot="1" x14ac:dyDescent="0.3">
      <c r="H56" s="88"/>
      <c r="BP56" s="21"/>
      <c r="BQ56" s="183"/>
    </row>
    <row r="57" spans="1:69" ht="15.75" thickBot="1" x14ac:dyDescent="0.3">
      <c r="A57" s="184" t="s">
        <v>273</v>
      </c>
      <c r="B57" s="185"/>
      <c r="C57" s="186"/>
      <c r="D57" s="186"/>
      <c r="E57" s="186"/>
      <c r="F57" s="186"/>
      <c r="G57" s="186"/>
      <c r="H57" s="187"/>
      <c r="I57" s="27">
        <f>SUM(I6:I55)</f>
        <v>0</v>
      </c>
      <c r="J57" s="185"/>
      <c r="K57" s="186"/>
      <c r="L57" s="187"/>
      <c r="M57" s="50">
        <f>SUM(M6:M55)</f>
        <v>0</v>
      </c>
      <c r="N57" s="185"/>
      <c r="O57" s="50">
        <f>SUM(O6:O55)</f>
        <v>0</v>
      </c>
      <c r="P57" s="186"/>
      <c r="Q57" s="50">
        <f>SUM(Q6:Q55)</f>
        <v>0</v>
      </c>
      <c r="R57" s="186"/>
      <c r="S57" s="50">
        <f>SUM(S6:S55)</f>
        <v>0</v>
      </c>
      <c r="T57" s="186"/>
      <c r="U57" s="50">
        <f>SUM(U6:U55)</f>
        <v>0</v>
      </c>
      <c r="V57" s="186"/>
      <c r="W57" s="50">
        <f>SUM(W6:W55)</f>
        <v>0</v>
      </c>
      <c r="X57" s="186"/>
      <c r="Y57" s="50">
        <f>SUM(Y6:Y55)</f>
        <v>0</v>
      </c>
      <c r="Z57" s="186"/>
      <c r="AA57" s="50">
        <f>SUM(AA6:AA55)</f>
        <v>0</v>
      </c>
      <c r="AB57" s="186"/>
      <c r="AC57" s="50">
        <f>SUM(AC6:AC55)</f>
        <v>0</v>
      </c>
      <c r="AD57" s="186"/>
      <c r="AE57" s="50">
        <f>SUM(AE6:AE55)</f>
        <v>0</v>
      </c>
      <c r="AF57" s="186"/>
      <c r="AG57" s="50">
        <f>SUM(AG6:AG55)</f>
        <v>0</v>
      </c>
      <c r="AH57" s="186"/>
      <c r="AI57" s="50">
        <f>SUM(AI6:AI55)</f>
        <v>0</v>
      </c>
      <c r="AJ57" s="186"/>
      <c r="AK57" s="50">
        <f>SUM(AK6:AK55)</f>
        <v>0</v>
      </c>
      <c r="AL57" s="186"/>
      <c r="AM57" s="50">
        <f>SUM(AM6:AM55)</f>
        <v>0</v>
      </c>
      <c r="AN57" s="186"/>
      <c r="AO57" s="50">
        <f>SUM(AO6:AO55)</f>
        <v>0</v>
      </c>
      <c r="AP57" s="186"/>
      <c r="AQ57" s="50">
        <f>SUM(AQ6:AQ55)</f>
        <v>0</v>
      </c>
      <c r="AR57" s="186"/>
      <c r="AS57" s="50">
        <f>SUM(AS6:AS55)</f>
        <v>0</v>
      </c>
      <c r="AT57" s="186"/>
      <c r="AU57" s="50">
        <f>SUM(AU6:AU55)</f>
        <v>0</v>
      </c>
      <c r="AV57" s="186"/>
      <c r="AW57" s="50">
        <f>SUM(AW6:AW55)</f>
        <v>0</v>
      </c>
      <c r="AX57" s="186"/>
      <c r="AY57" s="50">
        <f>SUM(AY6:AY55)</f>
        <v>0</v>
      </c>
      <c r="AZ57" s="186"/>
      <c r="BA57" s="50">
        <f>SUM(BA6:BA55)</f>
        <v>0</v>
      </c>
      <c r="BB57" s="186"/>
      <c r="BC57" s="50">
        <f>SUM(BC6:BC55)</f>
        <v>0</v>
      </c>
      <c r="BD57" s="186"/>
      <c r="BE57" s="50">
        <f>SUM(BE6:BE55)</f>
        <v>0</v>
      </c>
      <c r="BF57" s="186"/>
      <c r="BG57" s="50">
        <f>SUM(BG6:BG55)</f>
        <v>0</v>
      </c>
      <c r="BH57" s="186"/>
      <c r="BI57" s="50">
        <f>SUM(BI6:BI55)</f>
        <v>0</v>
      </c>
      <c r="BJ57" s="186"/>
      <c r="BK57" s="50">
        <f>SUM(BK6:BK55)</f>
        <v>0</v>
      </c>
      <c r="BL57" s="186"/>
      <c r="BM57" s="50">
        <f>SUM(BM6:BM55)</f>
        <v>0</v>
      </c>
      <c r="BP57" s="94">
        <f>O57+Q57+S57+U57+W57+Y57+AA57+AC57+AE57+AG57+AI57+AK57+AM57+AO57+AQ57+AS57+AU57+AW57+AY57+BA57+BC57+BE57+BG57+BI57+BK57+BM57</f>
        <v>0</v>
      </c>
      <c r="BQ57" s="51">
        <f>BP57-M57</f>
        <v>0</v>
      </c>
    </row>
    <row r="60" spans="1:69" x14ac:dyDescent="0.25">
      <c r="A60" s="49" t="s">
        <v>157</v>
      </c>
    </row>
  </sheetData>
  <sheetProtection formatCells="0" formatColumns="0" formatRows="0" insertColumns="0" insertRows="0"/>
  <mergeCells count="59">
    <mergeCell ref="AL3:AM3"/>
    <mergeCell ref="AL4:AM4"/>
    <mergeCell ref="AX3:AY3"/>
    <mergeCell ref="AX4:AY4"/>
    <mergeCell ref="AR4:AS4"/>
    <mergeCell ref="AT3:AU3"/>
    <mergeCell ref="AT4:AU4"/>
    <mergeCell ref="BD4:BE4"/>
    <mergeCell ref="BL3:BM3"/>
    <mergeCell ref="BL4:BM4"/>
    <mergeCell ref="AP3:AQ3"/>
    <mergeCell ref="AP4:AQ4"/>
    <mergeCell ref="BF3:BG3"/>
    <mergeCell ref="BF4:BG4"/>
    <mergeCell ref="AZ3:BA3"/>
    <mergeCell ref="AZ4:BA4"/>
    <mergeCell ref="BB3:BC3"/>
    <mergeCell ref="BB4:BC4"/>
    <mergeCell ref="BH3:BI3"/>
    <mergeCell ref="BH4:BI4"/>
    <mergeCell ref="BJ3:BK3"/>
    <mergeCell ref="BJ4:BK4"/>
    <mergeCell ref="BO4:BO5"/>
    <mergeCell ref="BP3:BP5"/>
    <mergeCell ref="Z3:AA3"/>
    <mergeCell ref="Z4:AA4"/>
    <mergeCell ref="AD3:AE3"/>
    <mergeCell ref="AD4:AE4"/>
    <mergeCell ref="AH3:AI3"/>
    <mergeCell ref="AH4:AI4"/>
    <mergeCell ref="AJ3:AK3"/>
    <mergeCell ref="AJ4:AK4"/>
    <mergeCell ref="AN3:AO3"/>
    <mergeCell ref="AN4:AO4"/>
    <mergeCell ref="AR3:AS3"/>
    <mergeCell ref="AV3:AW3"/>
    <mergeCell ref="AV4:AW4"/>
    <mergeCell ref="BD3:BE3"/>
    <mergeCell ref="AB3:AC3"/>
    <mergeCell ref="AB4:AC4"/>
    <mergeCell ref="AF3:AG3"/>
    <mergeCell ref="AF4:AG4"/>
    <mergeCell ref="N2:R2"/>
    <mergeCell ref="BQ3:BQ5"/>
    <mergeCell ref="A1:C1"/>
    <mergeCell ref="A4:C4"/>
    <mergeCell ref="N1:X1"/>
    <mergeCell ref="N3:O3"/>
    <mergeCell ref="P3:Q3"/>
    <mergeCell ref="R3:S3"/>
    <mergeCell ref="T3:U3"/>
    <mergeCell ref="V3:W3"/>
    <mergeCell ref="X3:Y3"/>
    <mergeCell ref="N4:O4"/>
    <mergeCell ref="P4:Q4"/>
    <mergeCell ref="R4:S4"/>
    <mergeCell ref="T4:U4"/>
    <mergeCell ref="V4:W4"/>
    <mergeCell ref="X4:Y4"/>
  </mergeCells>
  <dataValidations count="2">
    <dataValidation type="list" allowBlank="1" showInputMessage="1" showErrorMessage="1" sqref="D6:D55" xr:uid="{00000000-0002-0000-0400-000000000000}">
      <formula1>"A,D,N,P,T"</formula1>
    </dataValidation>
    <dataValidation type="list" allowBlank="1" showInputMessage="1" showErrorMessage="1" sqref="E6:E55" xr:uid="{00000000-0002-0000-0400-000001000000}">
      <formula1>"U-University Equip, V-University Equip&lt;5k, Other"</formula1>
    </dataValidation>
  </dataValidation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6" operator="greaterThan" id="{E8E715DB-EB62-443F-AFB6-07813BA5355B}">
            <xm:f>'General Information'!$B$7</xm:f>
            <x14:dxf>
              <font>
                <color rgb="FFFF0000"/>
              </font>
            </x14:dxf>
          </x14:cfRule>
          <xm:sqref>G6:G55</xm:sqref>
        </x14:conditionalFormatting>
        <x14:conditionalFormatting xmlns:xm="http://schemas.microsoft.com/office/excel/2006/main">
          <x14:cfRule type="cellIs" priority="10" operator="lessThan" id="{35B6BADA-1419-41E5-855D-EA36966DBF55}">
            <xm:f>'General Information'!$B$7+365</xm:f>
            <x14:dxf>
              <font>
                <color rgb="FFFF0000"/>
              </font>
            </x14:dxf>
          </x14:cfRule>
          <xm:sqref>H6:H55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249977111117893"/>
  </sheetPr>
  <dimension ref="A1:BH139"/>
  <sheetViews>
    <sheetView zoomScale="80" zoomScaleNormal="80" workbookViewId="0">
      <selection activeCell="C150" sqref="C150"/>
    </sheetView>
  </sheetViews>
  <sheetFormatPr defaultColWidth="8.85546875" defaultRowHeight="15" x14ac:dyDescent="0.25"/>
  <cols>
    <col min="1" max="2" width="14.42578125" style="15" customWidth="1"/>
    <col min="3" max="3" width="28.85546875" style="15" customWidth="1"/>
    <col min="4" max="4" width="15.42578125" style="15" customWidth="1"/>
    <col min="5" max="5" width="18.140625" style="15" customWidth="1"/>
    <col min="6" max="6" width="10.5703125" style="15" hidden="1" customWidth="1"/>
    <col min="7" max="7" width="15.140625" style="15" customWidth="1"/>
    <col min="8" max="8" width="10.42578125" style="15" hidden="1" customWidth="1"/>
    <col min="9" max="9" width="15" style="15" customWidth="1"/>
    <col min="10" max="10" width="10.42578125" style="15" hidden="1" customWidth="1"/>
    <col min="11" max="11" width="15.42578125" style="15" customWidth="1"/>
    <col min="12" max="12" width="10.42578125" style="15" hidden="1" customWidth="1"/>
    <col min="13" max="13" width="15.140625" style="15" customWidth="1"/>
    <col min="14" max="14" width="10.42578125" style="15" hidden="1" customWidth="1"/>
    <col min="15" max="15" width="15.140625" style="15" customWidth="1"/>
    <col min="16" max="16" width="10.42578125" style="15" hidden="1" customWidth="1"/>
    <col min="17" max="17" width="15.140625" style="15" customWidth="1"/>
    <col min="18" max="18" width="10.42578125" style="15" hidden="1" customWidth="1"/>
    <col min="19" max="19" width="15.140625" style="15" customWidth="1"/>
    <col min="20" max="20" width="10.42578125" style="15" hidden="1" customWidth="1"/>
    <col min="21" max="21" width="15.140625" style="15" customWidth="1"/>
    <col min="22" max="22" width="10.42578125" style="15" hidden="1" customWidth="1"/>
    <col min="23" max="23" width="15.140625" style="15" customWidth="1"/>
    <col min="24" max="24" width="10.42578125" style="15" hidden="1" customWidth="1"/>
    <col min="25" max="25" width="15.140625" style="15" customWidth="1"/>
    <col min="26" max="26" width="10.42578125" style="15" hidden="1" customWidth="1"/>
    <col min="27" max="27" width="15.140625" style="15" customWidth="1"/>
    <col min="28" max="28" width="10.42578125" style="15" hidden="1" customWidth="1"/>
    <col min="29" max="29" width="15.140625" style="15" customWidth="1"/>
    <col min="30" max="30" width="10.42578125" style="15" hidden="1" customWidth="1"/>
    <col min="31" max="31" width="15.140625" style="15" customWidth="1"/>
    <col min="32" max="32" width="10.42578125" style="15" hidden="1" customWidth="1"/>
    <col min="33" max="33" width="15.140625" style="15" customWidth="1"/>
    <col min="34" max="34" width="10.42578125" style="15" hidden="1" customWidth="1"/>
    <col min="35" max="35" width="15.140625" style="15" customWidth="1"/>
    <col min="36" max="36" width="10.42578125" style="15" hidden="1" customWidth="1"/>
    <col min="37" max="37" width="15.140625" style="15" customWidth="1"/>
    <col min="38" max="38" width="10.42578125" style="15" hidden="1" customWidth="1"/>
    <col min="39" max="39" width="15.140625" style="15" customWidth="1"/>
    <col min="40" max="40" width="10.42578125" style="15" hidden="1" customWidth="1"/>
    <col min="41" max="41" width="15.140625" style="15" customWidth="1"/>
    <col min="42" max="42" width="10.42578125" style="15" hidden="1" customWidth="1"/>
    <col min="43" max="43" width="15.140625" style="15" customWidth="1"/>
    <col min="44" max="44" width="10.42578125" style="15" hidden="1" customWidth="1"/>
    <col min="45" max="45" width="15.140625" style="15" customWidth="1"/>
    <col min="46" max="46" width="10.42578125" style="15" hidden="1" customWidth="1"/>
    <col min="47" max="47" width="14.5703125" style="15" customWidth="1"/>
    <col min="48" max="48" width="10.42578125" style="15" hidden="1" customWidth="1"/>
    <col min="49" max="49" width="15.140625" style="15" customWidth="1"/>
    <col min="50" max="50" width="10.42578125" style="15" hidden="1" customWidth="1"/>
    <col min="51" max="51" width="15.140625" style="15" customWidth="1"/>
    <col min="52" max="52" width="10.42578125" style="15" hidden="1" customWidth="1"/>
    <col min="53" max="53" width="15.140625" style="15" customWidth="1"/>
    <col min="54" max="54" width="10.42578125" style="15" hidden="1" customWidth="1"/>
    <col min="55" max="55" width="15.140625" style="15" customWidth="1"/>
    <col min="56" max="56" width="10.42578125" style="15" hidden="1" customWidth="1"/>
    <col min="57" max="57" width="9" style="15" customWidth="1"/>
    <col min="58" max="58" width="21.42578125" style="15" customWidth="1"/>
    <col min="59" max="59" width="9.5703125" style="15" customWidth="1"/>
    <col min="60" max="60" width="30.42578125" style="15" customWidth="1"/>
    <col min="61" max="16384" width="8.85546875" style="15"/>
  </cols>
  <sheetData>
    <row r="1" spans="1:60" ht="19.350000000000001" customHeight="1" thickBot="1" x14ac:dyDescent="0.3">
      <c r="A1" s="438" t="s">
        <v>274</v>
      </c>
      <c r="B1" s="439"/>
      <c r="C1" s="439"/>
      <c r="D1" s="439"/>
      <c r="E1" s="440"/>
      <c r="F1" s="14"/>
    </row>
    <row r="2" spans="1:60" ht="18.600000000000001" customHeight="1" x14ac:dyDescent="0.25">
      <c r="A2" s="16" t="s">
        <v>275</v>
      </c>
    </row>
    <row r="7" spans="1:60" ht="15.75" thickBot="1" x14ac:dyDescent="0.3"/>
    <row r="8" spans="1:60" ht="21" customHeight="1" thickBot="1" x14ac:dyDescent="0.3">
      <c r="A8" s="465" t="str">
        <f>IF('General Information'!B7=0, "Please Enter Start Date On General Information Sheet", "Year 1: "&amp;TEXT('General Information'!B7,"mm/dd/yy")&amp;" to "&amp;TEXT('General Information'!B8-365, "mm/dd/yy"))</f>
        <v>Please Enter Start Date On General Information Sheet</v>
      </c>
      <c r="B8" s="466"/>
      <c r="C8" s="467"/>
    </row>
    <row r="9" spans="1:60" ht="30.6" customHeight="1" x14ac:dyDescent="0.25">
      <c r="A9" s="459" t="s">
        <v>276</v>
      </c>
      <c r="B9" s="460"/>
      <c r="C9" s="460"/>
      <c r="D9" s="461"/>
      <c r="E9" s="397" t="s">
        <v>199</v>
      </c>
      <c r="F9" s="399"/>
      <c r="G9" s="397" t="s">
        <v>200</v>
      </c>
      <c r="H9" s="399"/>
      <c r="I9" s="397" t="s">
        <v>201</v>
      </c>
      <c r="J9" s="399"/>
      <c r="K9" s="397" t="s">
        <v>202</v>
      </c>
      <c r="L9" s="399"/>
      <c r="M9" s="397" t="s">
        <v>203</v>
      </c>
      <c r="N9" s="399"/>
      <c r="O9" s="397" t="s">
        <v>204</v>
      </c>
      <c r="P9" s="399"/>
      <c r="Q9" s="397" t="s">
        <v>205</v>
      </c>
      <c r="R9" s="399"/>
      <c r="S9" s="397" t="s">
        <v>206</v>
      </c>
      <c r="T9" s="399"/>
      <c r="U9" s="397" t="s">
        <v>207</v>
      </c>
      <c r="V9" s="399"/>
      <c r="W9" s="397" t="s">
        <v>208</v>
      </c>
      <c r="X9" s="399"/>
      <c r="Y9" s="397" t="s">
        <v>209</v>
      </c>
      <c r="Z9" s="399"/>
      <c r="AA9" s="397" t="s">
        <v>210</v>
      </c>
      <c r="AB9" s="399"/>
      <c r="AC9" s="397" t="s">
        <v>211</v>
      </c>
      <c r="AD9" s="399"/>
      <c r="AE9" s="397" t="s">
        <v>212</v>
      </c>
      <c r="AF9" s="399"/>
      <c r="AG9" s="397" t="s">
        <v>213</v>
      </c>
      <c r="AH9" s="399"/>
      <c r="AI9" s="397" t="s">
        <v>214</v>
      </c>
      <c r="AJ9" s="399"/>
      <c r="AK9" s="397" t="s">
        <v>215</v>
      </c>
      <c r="AL9" s="399"/>
      <c r="AM9" s="397" t="s">
        <v>216</v>
      </c>
      <c r="AN9" s="399"/>
      <c r="AO9" s="397" t="s">
        <v>217</v>
      </c>
      <c r="AP9" s="399"/>
      <c r="AQ9" s="397" t="s">
        <v>218</v>
      </c>
      <c r="AR9" s="399"/>
      <c r="AS9" s="397" t="s">
        <v>219</v>
      </c>
      <c r="AT9" s="399"/>
      <c r="AU9" s="397" t="s">
        <v>220</v>
      </c>
      <c r="AV9" s="399"/>
      <c r="AW9" s="397" t="s">
        <v>221</v>
      </c>
      <c r="AX9" s="399"/>
      <c r="AY9" s="397" t="s">
        <v>222</v>
      </c>
      <c r="AZ9" s="399"/>
      <c r="BA9" s="397" t="s">
        <v>223</v>
      </c>
      <c r="BB9" s="399"/>
      <c r="BC9" s="397" t="s">
        <v>224</v>
      </c>
      <c r="BD9" s="399"/>
      <c r="BE9" s="13"/>
      <c r="BF9" s="188" t="s">
        <v>225</v>
      </c>
      <c r="BG9" s="458" t="s">
        <v>277</v>
      </c>
      <c r="BH9" s="458" t="s">
        <v>278</v>
      </c>
    </row>
    <row r="10" spans="1:60" ht="28.35" customHeight="1" thickBot="1" x14ac:dyDescent="0.3">
      <c r="A10" s="462"/>
      <c r="B10" s="463"/>
      <c r="C10" s="463"/>
      <c r="D10" s="464"/>
      <c r="E10" s="447" t="str">
        <f>IF(Usage!$B$8=0, "", Usage!$B$8)</f>
        <v>Center Overhead</v>
      </c>
      <c r="F10" s="448"/>
      <c r="G10" s="447" t="str">
        <f>IF(Usage!$B$9=0, "", Usage!$B$9)</f>
        <v/>
      </c>
      <c r="H10" s="448"/>
      <c r="I10" s="447" t="str">
        <f>IF(Usage!$B$10=0, "", Usage!$B$10)</f>
        <v/>
      </c>
      <c r="J10" s="448"/>
      <c r="K10" s="447" t="str">
        <f>IF(Usage!$B$11=0, "", Usage!$B$11)</f>
        <v/>
      </c>
      <c r="L10" s="448"/>
      <c r="M10" s="447" t="str">
        <f>IF(Usage!$B$12=0, "", Usage!$B$12)</f>
        <v/>
      </c>
      <c r="N10" s="448"/>
      <c r="O10" s="447" t="str">
        <f>IF(Usage!$B$13=0, "", Usage!$B$13)</f>
        <v/>
      </c>
      <c r="P10" s="448"/>
      <c r="Q10" s="447" t="str">
        <f>IF(Usage!$B$14=0, "", Usage!$B$14)</f>
        <v/>
      </c>
      <c r="R10" s="448"/>
      <c r="S10" s="447" t="str">
        <f>IF(Usage!$B$15=0, "", Usage!$B$15)</f>
        <v/>
      </c>
      <c r="T10" s="448"/>
      <c r="U10" s="447" t="str">
        <f>IF(Usage!$B$16=0, "", Usage!$B$16)</f>
        <v/>
      </c>
      <c r="V10" s="448"/>
      <c r="W10" s="447" t="str">
        <f>IF(Usage!$B$17=0, "", Usage!$B$17)</f>
        <v/>
      </c>
      <c r="X10" s="448"/>
      <c r="Y10" s="447" t="str">
        <f>IF(Usage!$B$18=0, "", Usage!$B$18)</f>
        <v/>
      </c>
      <c r="Z10" s="448"/>
      <c r="AA10" s="447" t="str">
        <f>IF(Usage!$B$19=0, "", Usage!$B$19)</f>
        <v/>
      </c>
      <c r="AB10" s="448"/>
      <c r="AC10" s="447" t="str">
        <f>IF(Usage!$B$20=0, "", Usage!$B$20)</f>
        <v/>
      </c>
      <c r="AD10" s="448"/>
      <c r="AE10" s="447" t="str">
        <f>IF(Usage!$B$21=0, "", Usage!$B$21)</f>
        <v/>
      </c>
      <c r="AF10" s="448"/>
      <c r="AG10" s="447" t="str">
        <f>IF(Usage!$B$22=0, "", Usage!$B$22)</f>
        <v/>
      </c>
      <c r="AH10" s="448"/>
      <c r="AI10" s="447" t="str">
        <f>IF(Usage!$B$23=0, "", Usage!$B$23)</f>
        <v/>
      </c>
      <c r="AJ10" s="448"/>
      <c r="AK10" s="447" t="str">
        <f>IF(Usage!$B$24=0, "", Usage!$B$24)</f>
        <v/>
      </c>
      <c r="AL10" s="448"/>
      <c r="AM10" s="447" t="str">
        <f>IF(Usage!$B$25=0, "", Usage!$B$25)</f>
        <v/>
      </c>
      <c r="AN10" s="448"/>
      <c r="AO10" s="447" t="str">
        <f>IF(Usage!$B$26=0, "", Usage!$B$26)</f>
        <v/>
      </c>
      <c r="AP10" s="448"/>
      <c r="AQ10" s="447" t="str">
        <f>IF(Usage!$B$27=0, "", Usage!$B$27)</f>
        <v/>
      </c>
      <c r="AR10" s="448"/>
      <c r="AS10" s="447" t="str">
        <f>IF(Usage!$B$28=0, "", Usage!$B$28)</f>
        <v/>
      </c>
      <c r="AT10" s="448"/>
      <c r="AU10" s="447" t="str">
        <f>IF(Usage!$B$29=0, "", Usage!$B$29)</f>
        <v/>
      </c>
      <c r="AV10" s="448"/>
      <c r="AW10" s="447" t="str">
        <f>IF(Usage!$B$30=0, "", Usage!$B$30)</f>
        <v/>
      </c>
      <c r="AX10" s="448"/>
      <c r="AY10" s="447" t="str">
        <f>IF(Usage!$B$31=0, "", Usage!$B$31)</f>
        <v/>
      </c>
      <c r="AZ10" s="448"/>
      <c r="BA10" s="447" t="str">
        <f>IF(Usage!$B$32=0, "", Usage!$B$32)</f>
        <v/>
      </c>
      <c r="BB10" s="448"/>
      <c r="BC10" s="447" t="str">
        <f>IF(Usage!$B$33=0, "", Usage!$B$33)</f>
        <v/>
      </c>
      <c r="BD10" s="448"/>
      <c r="BE10" s="13"/>
      <c r="BF10" s="458" t="s">
        <v>228</v>
      </c>
      <c r="BG10" s="458"/>
      <c r="BH10" s="458"/>
    </row>
    <row r="11" spans="1:60" x14ac:dyDescent="0.25">
      <c r="A11" s="17" t="s">
        <v>279</v>
      </c>
      <c r="B11" s="17" t="s">
        <v>2</v>
      </c>
      <c r="C11" s="17" t="s">
        <v>280</v>
      </c>
      <c r="D11" s="17" t="s">
        <v>281</v>
      </c>
      <c r="E11" s="18" t="s">
        <v>272</v>
      </c>
      <c r="F11" s="19" t="s">
        <v>231</v>
      </c>
      <c r="G11" s="18" t="s">
        <v>282</v>
      </c>
      <c r="H11" s="19" t="s">
        <v>231</v>
      </c>
      <c r="I11" s="18" t="s">
        <v>272</v>
      </c>
      <c r="J11" s="19" t="s">
        <v>231</v>
      </c>
      <c r="K11" s="18" t="s">
        <v>272</v>
      </c>
      <c r="L11" s="19" t="s">
        <v>231</v>
      </c>
      <c r="M11" s="18" t="s">
        <v>282</v>
      </c>
      <c r="N11" s="19" t="s">
        <v>231</v>
      </c>
      <c r="O11" s="18" t="s">
        <v>272</v>
      </c>
      <c r="P11" s="19" t="s">
        <v>231</v>
      </c>
      <c r="Q11" s="18" t="s">
        <v>272</v>
      </c>
      <c r="R11" s="19" t="s">
        <v>231</v>
      </c>
      <c r="S11" s="18" t="s">
        <v>272</v>
      </c>
      <c r="T11" s="19" t="s">
        <v>231</v>
      </c>
      <c r="U11" s="18" t="s">
        <v>272</v>
      </c>
      <c r="V11" s="19" t="s">
        <v>231</v>
      </c>
      <c r="W11" s="18" t="s">
        <v>272</v>
      </c>
      <c r="X11" s="19" t="s">
        <v>231</v>
      </c>
      <c r="Y11" s="18" t="s">
        <v>272</v>
      </c>
      <c r="Z11" s="19" t="s">
        <v>231</v>
      </c>
      <c r="AA11" s="18" t="s">
        <v>272</v>
      </c>
      <c r="AB11" s="19" t="s">
        <v>231</v>
      </c>
      <c r="AC11" s="18" t="s">
        <v>272</v>
      </c>
      <c r="AD11" s="19" t="s">
        <v>231</v>
      </c>
      <c r="AE11" s="18" t="s">
        <v>272</v>
      </c>
      <c r="AF11" s="19" t="s">
        <v>231</v>
      </c>
      <c r="AG11" s="18" t="s">
        <v>272</v>
      </c>
      <c r="AH11" s="19" t="s">
        <v>231</v>
      </c>
      <c r="AI11" s="18" t="s">
        <v>272</v>
      </c>
      <c r="AJ11" s="19" t="s">
        <v>231</v>
      </c>
      <c r="AK11" s="18" t="s">
        <v>272</v>
      </c>
      <c r="AL11" s="19" t="s">
        <v>231</v>
      </c>
      <c r="AM11" s="18" t="s">
        <v>272</v>
      </c>
      <c r="AN11" s="19" t="s">
        <v>231</v>
      </c>
      <c r="AO11" s="18" t="s">
        <v>272</v>
      </c>
      <c r="AP11" s="19" t="s">
        <v>231</v>
      </c>
      <c r="AQ11" s="18" t="s">
        <v>272</v>
      </c>
      <c r="AR11" s="19" t="s">
        <v>231</v>
      </c>
      <c r="AS11" s="18" t="s">
        <v>272</v>
      </c>
      <c r="AT11" s="19" t="s">
        <v>231</v>
      </c>
      <c r="AU11" s="18" t="s">
        <v>272</v>
      </c>
      <c r="AV11" s="19" t="s">
        <v>231</v>
      </c>
      <c r="AW11" s="18" t="s">
        <v>272</v>
      </c>
      <c r="AX11" s="19" t="s">
        <v>231</v>
      </c>
      <c r="AY11" s="18" t="s">
        <v>272</v>
      </c>
      <c r="AZ11" s="19" t="s">
        <v>231</v>
      </c>
      <c r="BA11" s="18" t="s">
        <v>272</v>
      </c>
      <c r="BB11" s="19" t="s">
        <v>231</v>
      </c>
      <c r="BC11" s="18" t="s">
        <v>272</v>
      </c>
      <c r="BD11" s="19" t="s">
        <v>231</v>
      </c>
      <c r="BE11" s="13"/>
      <c r="BF11" s="458"/>
      <c r="BG11" s="458"/>
      <c r="BH11" s="458"/>
    </row>
    <row r="12" spans="1:60" x14ac:dyDescent="0.25">
      <c r="A12" s="89"/>
      <c r="E12" s="20">
        <v>0</v>
      </c>
      <c r="F12" s="28">
        <f>E12*$D12</f>
        <v>0</v>
      </c>
      <c r="G12" s="20">
        <v>0</v>
      </c>
      <c r="H12" s="28">
        <f>G12*$D12</f>
        <v>0</v>
      </c>
      <c r="I12" s="20">
        <v>0</v>
      </c>
      <c r="J12" s="28">
        <f>I12*$D12</f>
        <v>0</v>
      </c>
      <c r="K12" s="20">
        <v>0</v>
      </c>
      <c r="L12" s="28">
        <f>K12*$D12</f>
        <v>0</v>
      </c>
      <c r="M12" s="20">
        <v>0</v>
      </c>
      <c r="N12" s="28">
        <f>M12*$D12</f>
        <v>0</v>
      </c>
      <c r="O12" s="20">
        <v>0</v>
      </c>
      <c r="P12" s="28">
        <f>O12*$D12</f>
        <v>0</v>
      </c>
      <c r="Q12" s="20">
        <v>0</v>
      </c>
      <c r="R12" s="28">
        <f>Q12*$D12</f>
        <v>0</v>
      </c>
      <c r="S12" s="20">
        <v>0</v>
      </c>
      <c r="T12" s="28">
        <f>S12*$D12</f>
        <v>0</v>
      </c>
      <c r="U12" s="20">
        <v>0</v>
      </c>
      <c r="V12" s="28">
        <f>U12*$D12</f>
        <v>0</v>
      </c>
      <c r="W12" s="20">
        <v>0</v>
      </c>
      <c r="X12" s="28">
        <f>W12*$D12</f>
        <v>0</v>
      </c>
      <c r="Y12" s="20">
        <v>0</v>
      </c>
      <c r="Z12" s="28">
        <f>Y12*$D12</f>
        <v>0</v>
      </c>
      <c r="AA12" s="20">
        <v>0</v>
      </c>
      <c r="AB12" s="28">
        <f>AA12*$D12</f>
        <v>0</v>
      </c>
      <c r="AC12" s="20">
        <v>0</v>
      </c>
      <c r="AD12" s="28">
        <f>AC12*$D12</f>
        <v>0</v>
      </c>
      <c r="AE12" s="20">
        <v>0</v>
      </c>
      <c r="AF12" s="28">
        <f>AE12*$D12</f>
        <v>0</v>
      </c>
      <c r="AG12" s="20">
        <v>0</v>
      </c>
      <c r="AH12" s="28">
        <f>AG12*$D12</f>
        <v>0</v>
      </c>
      <c r="AI12" s="20">
        <v>0</v>
      </c>
      <c r="AJ12" s="28">
        <f>AI12*$D12</f>
        <v>0</v>
      </c>
      <c r="AK12" s="20">
        <v>0</v>
      </c>
      <c r="AL12" s="28">
        <f>AK12*$D12</f>
        <v>0</v>
      </c>
      <c r="AM12" s="20">
        <v>0</v>
      </c>
      <c r="AN12" s="28">
        <f>AM12*$D12</f>
        <v>0</v>
      </c>
      <c r="AO12" s="20">
        <v>0</v>
      </c>
      <c r="AP12" s="28">
        <f>AO12*$D12</f>
        <v>0</v>
      </c>
      <c r="AQ12" s="20">
        <v>0</v>
      </c>
      <c r="AR12" s="28">
        <f>AQ12*$D12</f>
        <v>0</v>
      </c>
      <c r="AS12" s="20">
        <v>0</v>
      </c>
      <c r="AT12" s="28">
        <f>AS12*$D12</f>
        <v>0</v>
      </c>
      <c r="AU12" s="20">
        <v>0</v>
      </c>
      <c r="AV12" s="28">
        <f>AU12*$D12</f>
        <v>0</v>
      </c>
      <c r="AW12" s="20">
        <v>0</v>
      </c>
      <c r="AX12" s="28">
        <f>AW12*$D12</f>
        <v>0</v>
      </c>
      <c r="AY12" s="20">
        <v>0</v>
      </c>
      <c r="AZ12" s="28">
        <f>AY12*$D12</f>
        <v>0</v>
      </c>
      <c r="BA12" s="20">
        <v>0</v>
      </c>
      <c r="BB12" s="28">
        <f>BA12*$D12</f>
        <v>0</v>
      </c>
      <c r="BC12" s="20">
        <v>0</v>
      </c>
      <c r="BD12" s="28">
        <f>BC12*$D12</f>
        <v>0</v>
      </c>
      <c r="BF12" s="25">
        <f>E12+G12+I12+K12+M12+O12+Q12+S12+U12+W12+Y12+AA12+AC12+AE12+AG12+AI12+AK12+AM12+AO12+AQ12+AS12+AU12+AW12+AY12+BA12+BC12</f>
        <v>0</v>
      </c>
      <c r="BG12" s="95">
        <f>F12+H12+J12+L12+N12+P12+R12+T12+V12+X12+Z12+AB12+AD12+AF12+AH12+AJ12+AL12+AN12+AP12+AR12+AT12+AV12+AX12+AZ12+BB12+BD12</f>
        <v>0</v>
      </c>
      <c r="BH12" s="26">
        <f t="shared" ref="BH12:BH38" si="0">BG12-D12</f>
        <v>0</v>
      </c>
    </row>
    <row r="13" spans="1:60" x14ac:dyDescent="0.25">
      <c r="A13" s="89"/>
      <c r="E13" s="20">
        <v>0</v>
      </c>
      <c r="F13" s="28">
        <f t="shared" ref="F13:H38" si="1">E13*$D13</f>
        <v>0</v>
      </c>
      <c r="G13" s="20">
        <v>0</v>
      </c>
      <c r="H13" s="28">
        <f t="shared" si="1"/>
        <v>0</v>
      </c>
      <c r="I13" s="20">
        <v>0</v>
      </c>
      <c r="J13" s="28">
        <f t="shared" ref="J13" si="2">I13*$D13</f>
        <v>0</v>
      </c>
      <c r="K13" s="20">
        <v>0</v>
      </c>
      <c r="L13" s="28">
        <f t="shared" ref="L13" si="3">K13*$D13</f>
        <v>0</v>
      </c>
      <c r="M13" s="20">
        <v>0</v>
      </c>
      <c r="N13" s="28">
        <f t="shared" ref="N13" si="4">M13*$D13</f>
        <v>0</v>
      </c>
      <c r="O13" s="20">
        <v>0</v>
      </c>
      <c r="P13" s="28">
        <f t="shared" ref="P13" si="5">O13*$D13</f>
        <v>0</v>
      </c>
      <c r="Q13" s="20">
        <v>0</v>
      </c>
      <c r="R13" s="28">
        <f t="shared" ref="R13:R38" si="6">Q13*$D13</f>
        <v>0</v>
      </c>
      <c r="S13" s="20">
        <v>0</v>
      </c>
      <c r="T13" s="28">
        <f t="shared" ref="T13:T38" si="7">S13*$D13</f>
        <v>0</v>
      </c>
      <c r="U13" s="20">
        <v>0</v>
      </c>
      <c r="V13" s="28">
        <f t="shared" ref="V13:V38" si="8">U13*$D13</f>
        <v>0</v>
      </c>
      <c r="W13" s="20">
        <v>0</v>
      </c>
      <c r="X13" s="28">
        <f t="shared" ref="X13:X38" si="9">W13*$D13</f>
        <v>0</v>
      </c>
      <c r="Y13" s="20">
        <v>0</v>
      </c>
      <c r="Z13" s="28">
        <f t="shared" ref="Z13:Z38" si="10">Y13*$D13</f>
        <v>0</v>
      </c>
      <c r="AA13" s="20">
        <v>0</v>
      </c>
      <c r="AB13" s="28">
        <f t="shared" ref="AB13:AB38" si="11">AA13*$D13</f>
        <v>0</v>
      </c>
      <c r="AC13" s="20">
        <v>0</v>
      </c>
      <c r="AD13" s="28">
        <f t="shared" ref="AD13:AD38" si="12">AC13*$D13</f>
        <v>0</v>
      </c>
      <c r="AE13" s="20">
        <v>0</v>
      </c>
      <c r="AF13" s="28">
        <f t="shared" ref="AF13:AF38" si="13">AE13*$D13</f>
        <v>0</v>
      </c>
      <c r="AG13" s="20">
        <v>0</v>
      </c>
      <c r="AH13" s="28">
        <f t="shared" ref="AH13:AH38" si="14">AG13*$D13</f>
        <v>0</v>
      </c>
      <c r="AI13" s="20">
        <v>0</v>
      </c>
      <c r="AJ13" s="28">
        <f t="shared" ref="AJ13:AJ38" si="15">AI13*$D13</f>
        <v>0</v>
      </c>
      <c r="AK13" s="20">
        <v>0</v>
      </c>
      <c r="AL13" s="28">
        <f t="shared" ref="AL13:AL38" si="16">AK13*$D13</f>
        <v>0</v>
      </c>
      <c r="AM13" s="20">
        <v>0</v>
      </c>
      <c r="AN13" s="28">
        <f t="shared" ref="AN13:AN38" si="17">AM13*$D13</f>
        <v>0</v>
      </c>
      <c r="AO13" s="20">
        <v>0</v>
      </c>
      <c r="AP13" s="28">
        <f t="shared" ref="AP13:AP38" si="18">AO13*$D13</f>
        <v>0</v>
      </c>
      <c r="AQ13" s="20">
        <v>0</v>
      </c>
      <c r="AR13" s="28">
        <f t="shared" ref="AR13:AR38" si="19">AQ13*$D13</f>
        <v>0</v>
      </c>
      <c r="AS13" s="20">
        <v>0</v>
      </c>
      <c r="AT13" s="28">
        <f t="shared" ref="AT13:AT38" si="20">AS13*$D13</f>
        <v>0</v>
      </c>
      <c r="AU13" s="20">
        <v>0</v>
      </c>
      <c r="AV13" s="28">
        <f t="shared" ref="AV13:AV38" si="21">AU13*$D13</f>
        <v>0</v>
      </c>
      <c r="AW13" s="20">
        <v>0</v>
      </c>
      <c r="AX13" s="28">
        <f t="shared" ref="AX13:AX38" si="22">AW13*$D13</f>
        <v>0</v>
      </c>
      <c r="AY13" s="20">
        <v>0</v>
      </c>
      <c r="AZ13" s="28">
        <f t="shared" ref="AZ13:AZ38" si="23">AY13*$D13</f>
        <v>0</v>
      </c>
      <c r="BA13" s="20">
        <v>0</v>
      </c>
      <c r="BB13" s="28">
        <f t="shared" ref="BB13:BB38" si="24">BA13*$D13</f>
        <v>0</v>
      </c>
      <c r="BC13" s="20">
        <v>0</v>
      </c>
      <c r="BD13" s="28">
        <f t="shared" ref="BD13:BD38" si="25">BC13*$D13</f>
        <v>0</v>
      </c>
      <c r="BF13" s="25">
        <f t="shared" ref="BF13:BF19" si="26">E13+G13+I13+K13+M13+O13+Q13+S13+U13+W13+Y13+AA13+AC13+AE13+AG13+AI13+AK13+AM13+AO13+AQ13+AS13+AU13+AW13+AY13+BA13+BC13</f>
        <v>0</v>
      </c>
      <c r="BG13" s="95">
        <f t="shared" ref="BG13:BG38" si="27">F13+H13+J13+L13+N13+P13+R13+T13+V13+X13+Z13+AB13+AD13+AF13+AH13+AJ13+AL13+AN13+AP13+AR13+AT13+AV13+AX13+AZ13+BB13+BD13</f>
        <v>0</v>
      </c>
      <c r="BH13" s="26">
        <f t="shared" si="0"/>
        <v>0</v>
      </c>
    </row>
    <row r="14" spans="1:60" x14ac:dyDescent="0.25">
      <c r="A14" s="89"/>
      <c r="E14" s="20">
        <v>0</v>
      </c>
      <c r="F14" s="28">
        <f t="shared" si="1"/>
        <v>0</v>
      </c>
      <c r="G14" s="20">
        <v>0</v>
      </c>
      <c r="H14" s="28">
        <f t="shared" si="1"/>
        <v>0</v>
      </c>
      <c r="I14" s="20">
        <v>0</v>
      </c>
      <c r="J14" s="28">
        <f t="shared" ref="J14" si="28">I14*$D14</f>
        <v>0</v>
      </c>
      <c r="K14" s="20">
        <v>0</v>
      </c>
      <c r="L14" s="28">
        <f t="shared" ref="L14" si="29">K14*$D14</f>
        <v>0</v>
      </c>
      <c r="M14" s="20">
        <v>0</v>
      </c>
      <c r="N14" s="28">
        <f t="shared" ref="N14" si="30">M14*$D14</f>
        <v>0</v>
      </c>
      <c r="O14" s="20">
        <v>0</v>
      </c>
      <c r="P14" s="28">
        <f t="shared" ref="P14" si="31">O14*$D14</f>
        <v>0</v>
      </c>
      <c r="Q14" s="20">
        <v>0</v>
      </c>
      <c r="R14" s="28">
        <f t="shared" si="6"/>
        <v>0</v>
      </c>
      <c r="S14" s="20">
        <v>0</v>
      </c>
      <c r="T14" s="28">
        <f t="shared" si="7"/>
        <v>0</v>
      </c>
      <c r="U14" s="20">
        <v>0</v>
      </c>
      <c r="V14" s="28">
        <f t="shared" si="8"/>
        <v>0</v>
      </c>
      <c r="W14" s="20">
        <v>0</v>
      </c>
      <c r="X14" s="28">
        <f t="shared" si="9"/>
        <v>0</v>
      </c>
      <c r="Y14" s="20">
        <v>0</v>
      </c>
      <c r="Z14" s="28">
        <f t="shared" si="10"/>
        <v>0</v>
      </c>
      <c r="AA14" s="20">
        <v>0</v>
      </c>
      <c r="AB14" s="28">
        <f t="shared" si="11"/>
        <v>0</v>
      </c>
      <c r="AC14" s="20">
        <v>0</v>
      </c>
      <c r="AD14" s="28">
        <f t="shared" si="12"/>
        <v>0</v>
      </c>
      <c r="AE14" s="20">
        <v>0</v>
      </c>
      <c r="AF14" s="28">
        <f t="shared" si="13"/>
        <v>0</v>
      </c>
      <c r="AG14" s="20">
        <v>0</v>
      </c>
      <c r="AH14" s="28">
        <f t="shared" si="14"/>
        <v>0</v>
      </c>
      <c r="AI14" s="20">
        <v>0</v>
      </c>
      <c r="AJ14" s="28">
        <f t="shared" si="15"/>
        <v>0</v>
      </c>
      <c r="AK14" s="20">
        <v>0</v>
      </c>
      <c r="AL14" s="28">
        <f t="shared" si="16"/>
        <v>0</v>
      </c>
      <c r="AM14" s="20">
        <v>0</v>
      </c>
      <c r="AN14" s="28">
        <f t="shared" si="17"/>
        <v>0</v>
      </c>
      <c r="AO14" s="20">
        <v>0</v>
      </c>
      <c r="AP14" s="28">
        <f t="shared" si="18"/>
        <v>0</v>
      </c>
      <c r="AQ14" s="20">
        <v>0</v>
      </c>
      <c r="AR14" s="28">
        <f t="shared" si="19"/>
        <v>0</v>
      </c>
      <c r="AS14" s="20">
        <v>0</v>
      </c>
      <c r="AT14" s="28">
        <f t="shared" si="20"/>
        <v>0</v>
      </c>
      <c r="AU14" s="20">
        <v>0</v>
      </c>
      <c r="AV14" s="28">
        <f t="shared" si="21"/>
        <v>0</v>
      </c>
      <c r="AW14" s="20">
        <v>0</v>
      </c>
      <c r="AX14" s="28">
        <f t="shared" si="22"/>
        <v>0</v>
      </c>
      <c r="AY14" s="20">
        <v>0</v>
      </c>
      <c r="AZ14" s="28">
        <f t="shared" si="23"/>
        <v>0</v>
      </c>
      <c r="BA14" s="20">
        <v>0</v>
      </c>
      <c r="BB14" s="28">
        <f t="shared" si="24"/>
        <v>0</v>
      </c>
      <c r="BC14" s="20">
        <v>0</v>
      </c>
      <c r="BD14" s="28">
        <f t="shared" si="25"/>
        <v>0</v>
      </c>
      <c r="BF14" s="25">
        <f t="shared" si="26"/>
        <v>0</v>
      </c>
      <c r="BG14" s="95">
        <f t="shared" si="27"/>
        <v>0</v>
      </c>
      <c r="BH14" s="26">
        <f t="shared" si="0"/>
        <v>0</v>
      </c>
    </row>
    <row r="15" spans="1:60" x14ac:dyDescent="0.25">
      <c r="A15" s="89"/>
      <c r="E15" s="20">
        <v>0</v>
      </c>
      <c r="F15" s="28">
        <f t="shared" si="1"/>
        <v>0</v>
      </c>
      <c r="G15" s="20">
        <v>0</v>
      </c>
      <c r="H15" s="28">
        <f t="shared" si="1"/>
        <v>0</v>
      </c>
      <c r="I15" s="20">
        <v>0</v>
      </c>
      <c r="J15" s="28">
        <f t="shared" ref="J15" si="32">I15*$D15</f>
        <v>0</v>
      </c>
      <c r="K15" s="20">
        <v>0</v>
      </c>
      <c r="L15" s="28">
        <f t="shared" ref="L15" si="33">K15*$D15</f>
        <v>0</v>
      </c>
      <c r="M15" s="20">
        <v>0</v>
      </c>
      <c r="N15" s="28">
        <f t="shared" ref="N15" si="34">M15*$D15</f>
        <v>0</v>
      </c>
      <c r="O15" s="20">
        <v>0</v>
      </c>
      <c r="P15" s="28">
        <f t="shared" ref="P15" si="35">O15*$D15</f>
        <v>0</v>
      </c>
      <c r="Q15" s="20">
        <v>0</v>
      </c>
      <c r="R15" s="28">
        <f t="shared" si="6"/>
        <v>0</v>
      </c>
      <c r="S15" s="20">
        <v>0</v>
      </c>
      <c r="T15" s="28">
        <f t="shared" si="7"/>
        <v>0</v>
      </c>
      <c r="U15" s="20">
        <v>0</v>
      </c>
      <c r="V15" s="28">
        <f t="shared" si="8"/>
        <v>0</v>
      </c>
      <c r="W15" s="20">
        <v>0</v>
      </c>
      <c r="X15" s="28">
        <f t="shared" si="9"/>
        <v>0</v>
      </c>
      <c r="Y15" s="20">
        <v>0</v>
      </c>
      <c r="Z15" s="28">
        <f t="shared" si="10"/>
        <v>0</v>
      </c>
      <c r="AA15" s="20">
        <v>0</v>
      </c>
      <c r="AB15" s="28">
        <f t="shared" si="11"/>
        <v>0</v>
      </c>
      <c r="AC15" s="20">
        <v>0</v>
      </c>
      <c r="AD15" s="28">
        <f t="shared" si="12"/>
        <v>0</v>
      </c>
      <c r="AE15" s="20">
        <v>0</v>
      </c>
      <c r="AF15" s="28">
        <f t="shared" si="13"/>
        <v>0</v>
      </c>
      <c r="AG15" s="20">
        <v>0</v>
      </c>
      <c r="AH15" s="28">
        <f t="shared" si="14"/>
        <v>0</v>
      </c>
      <c r="AI15" s="20">
        <v>0</v>
      </c>
      <c r="AJ15" s="28">
        <f t="shared" si="15"/>
        <v>0</v>
      </c>
      <c r="AK15" s="20">
        <v>0</v>
      </c>
      <c r="AL15" s="28">
        <f t="shared" si="16"/>
        <v>0</v>
      </c>
      <c r="AM15" s="20">
        <v>0</v>
      </c>
      <c r="AN15" s="28">
        <f t="shared" si="17"/>
        <v>0</v>
      </c>
      <c r="AO15" s="20">
        <v>0</v>
      </c>
      <c r="AP15" s="28">
        <f t="shared" si="18"/>
        <v>0</v>
      </c>
      <c r="AQ15" s="20">
        <v>0</v>
      </c>
      <c r="AR15" s="28">
        <f t="shared" si="19"/>
        <v>0</v>
      </c>
      <c r="AS15" s="20">
        <v>0</v>
      </c>
      <c r="AT15" s="28">
        <f t="shared" si="20"/>
        <v>0</v>
      </c>
      <c r="AU15" s="20">
        <v>0</v>
      </c>
      <c r="AV15" s="28">
        <f t="shared" si="21"/>
        <v>0</v>
      </c>
      <c r="AW15" s="20">
        <v>0</v>
      </c>
      <c r="AX15" s="28">
        <f t="shared" si="22"/>
        <v>0</v>
      </c>
      <c r="AY15" s="20">
        <v>0</v>
      </c>
      <c r="AZ15" s="28">
        <f t="shared" si="23"/>
        <v>0</v>
      </c>
      <c r="BA15" s="20">
        <v>0</v>
      </c>
      <c r="BB15" s="28">
        <f t="shared" si="24"/>
        <v>0</v>
      </c>
      <c r="BC15" s="20">
        <v>0</v>
      </c>
      <c r="BD15" s="28">
        <f t="shared" si="25"/>
        <v>0</v>
      </c>
      <c r="BF15" s="25">
        <f t="shared" si="26"/>
        <v>0</v>
      </c>
      <c r="BG15" s="95">
        <f t="shared" si="27"/>
        <v>0</v>
      </c>
      <c r="BH15" s="26">
        <f t="shared" si="0"/>
        <v>0</v>
      </c>
    </row>
    <row r="16" spans="1:60" x14ac:dyDescent="0.25">
      <c r="A16" s="89"/>
      <c r="E16" s="20">
        <v>0</v>
      </c>
      <c r="F16" s="28">
        <f t="shared" si="1"/>
        <v>0</v>
      </c>
      <c r="G16" s="20">
        <v>0</v>
      </c>
      <c r="H16" s="28">
        <f t="shared" si="1"/>
        <v>0</v>
      </c>
      <c r="I16" s="20">
        <v>0</v>
      </c>
      <c r="J16" s="28">
        <f t="shared" ref="J16" si="36">I16*$D16</f>
        <v>0</v>
      </c>
      <c r="K16" s="20">
        <v>0</v>
      </c>
      <c r="L16" s="28">
        <f t="shared" ref="L16" si="37">K16*$D16</f>
        <v>0</v>
      </c>
      <c r="M16" s="20">
        <v>0</v>
      </c>
      <c r="N16" s="28">
        <f t="shared" ref="N16" si="38">M16*$D16</f>
        <v>0</v>
      </c>
      <c r="O16" s="20">
        <v>0</v>
      </c>
      <c r="P16" s="28">
        <f t="shared" ref="P16" si="39">O16*$D16</f>
        <v>0</v>
      </c>
      <c r="Q16" s="20">
        <v>0</v>
      </c>
      <c r="R16" s="28">
        <f t="shared" si="6"/>
        <v>0</v>
      </c>
      <c r="S16" s="20">
        <v>0</v>
      </c>
      <c r="T16" s="28">
        <f t="shared" si="7"/>
        <v>0</v>
      </c>
      <c r="U16" s="20">
        <v>0</v>
      </c>
      <c r="V16" s="28">
        <f t="shared" si="8"/>
        <v>0</v>
      </c>
      <c r="W16" s="20">
        <v>0</v>
      </c>
      <c r="X16" s="28">
        <f t="shared" si="9"/>
        <v>0</v>
      </c>
      <c r="Y16" s="20">
        <v>0</v>
      </c>
      <c r="Z16" s="28">
        <f t="shared" si="10"/>
        <v>0</v>
      </c>
      <c r="AA16" s="20">
        <v>0</v>
      </c>
      <c r="AB16" s="28">
        <f t="shared" si="11"/>
        <v>0</v>
      </c>
      <c r="AC16" s="20">
        <v>0</v>
      </c>
      <c r="AD16" s="28">
        <f t="shared" si="12"/>
        <v>0</v>
      </c>
      <c r="AE16" s="20">
        <v>0</v>
      </c>
      <c r="AF16" s="28">
        <f t="shared" si="13"/>
        <v>0</v>
      </c>
      <c r="AG16" s="20">
        <v>0</v>
      </c>
      <c r="AH16" s="28">
        <f t="shared" si="14"/>
        <v>0</v>
      </c>
      <c r="AI16" s="20">
        <v>0</v>
      </c>
      <c r="AJ16" s="28">
        <f t="shared" si="15"/>
        <v>0</v>
      </c>
      <c r="AK16" s="20">
        <v>0</v>
      </c>
      <c r="AL16" s="28">
        <f t="shared" si="16"/>
        <v>0</v>
      </c>
      <c r="AM16" s="20">
        <v>0</v>
      </c>
      <c r="AN16" s="28">
        <f t="shared" si="17"/>
        <v>0</v>
      </c>
      <c r="AO16" s="20">
        <v>0</v>
      </c>
      <c r="AP16" s="28">
        <f t="shared" si="18"/>
        <v>0</v>
      </c>
      <c r="AQ16" s="20">
        <v>0</v>
      </c>
      <c r="AR16" s="28">
        <f t="shared" si="19"/>
        <v>0</v>
      </c>
      <c r="AS16" s="20">
        <v>0</v>
      </c>
      <c r="AT16" s="28">
        <f t="shared" si="20"/>
        <v>0</v>
      </c>
      <c r="AU16" s="20">
        <v>0</v>
      </c>
      <c r="AV16" s="28">
        <f t="shared" si="21"/>
        <v>0</v>
      </c>
      <c r="AW16" s="20">
        <v>0</v>
      </c>
      <c r="AX16" s="28">
        <f t="shared" si="22"/>
        <v>0</v>
      </c>
      <c r="AY16" s="20">
        <v>0</v>
      </c>
      <c r="AZ16" s="28">
        <f t="shared" si="23"/>
        <v>0</v>
      </c>
      <c r="BA16" s="20">
        <v>0</v>
      </c>
      <c r="BB16" s="28">
        <f t="shared" si="24"/>
        <v>0</v>
      </c>
      <c r="BC16" s="20">
        <v>0</v>
      </c>
      <c r="BD16" s="28">
        <f t="shared" si="25"/>
        <v>0</v>
      </c>
      <c r="BF16" s="25">
        <f t="shared" si="26"/>
        <v>0</v>
      </c>
      <c r="BG16" s="95">
        <f t="shared" si="27"/>
        <v>0</v>
      </c>
      <c r="BH16" s="26">
        <f t="shared" si="0"/>
        <v>0</v>
      </c>
    </row>
    <row r="17" spans="1:60" x14ac:dyDescent="0.25">
      <c r="A17" s="89"/>
      <c r="E17" s="20">
        <v>0</v>
      </c>
      <c r="F17" s="28">
        <f t="shared" si="1"/>
        <v>0</v>
      </c>
      <c r="G17" s="20">
        <v>0</v>
      </c>
      <c r="H17" s="28">
        <f t="shared" si="1"/>
        <v>0</v>
      </c>
      <c r="I17" s="20">
        <v>0</v>
      </c>
      <c r="J17" s="28">
        <f t="shared" ref="J17" si="40">I17*$D17</f>
        <v>0</v>
      </c>
      <c r="K17" s="20">
        <v>0</v>
      </c>
      <c r="L17" s="28">
        <f t="shared" ref="L17" si="41">K17*$D17</f>
        <v>0</v>
      </c>
      <c r="M17" s="20">
        <v>0</v>
      </c>
      <c r="N17" s="28">
        <f t="shared" ref="N17" si="42">M17*$D17</f>
        <v>0</v>
      </c>
      <c r="O17" s="20">
        <v>0</v>
      </c>
      <c r="P17" s="28">
        <f t="shared" ref="P17" si="43">O17*$D17</f>
        <v>0</v>
      </c>
      <c r="Q17" s="20">
        <v>0</v>
      </c>
      <c r="R17" s="28">
        <f t="shared" si="6"/>
        <v>0</v>
      </c>
      <c r="S17" s="20">
        <v>0</v>
      </c>
      <c r="T17" s="28">
        <f t="shared" si="7"/>
        <v>0</v>
      </c>
      <c r="U17" s="20">
        <v>0</v>
      </c>
      <c r="V17" s="28">
        <f t="shared" si="8"/>
        <v>0</v>
      </c>
      <c r="W17" s="20">
        <v>0</v>
      </c>
      <c r="X17" s="28">
        <f t="shared" si="9"/>
        <v>0</v>
      </c>
      <c r="Y17" s="20">
        <v>0</v>
      </c>
      <c r="Z17" s="28">
        <f t="shared" si="10"/>
        <v>0</v>
      </c>
      <c r="AA17" s="20">
        <v>0</v>
      </c>
      <c r="AB17" s="28">
        <f t="shared" si="11"/>
        <v>0</v>
      </c>
      <c r="AC17" s="20">
        <v>0</v>
      </c>
      <c r="AD17" s="28">
        <f t="shared" si="12"/>
        <v>0</v>
      </c>
      <c r="AE17" s="20">
        <v>0</v>
      </c>
      <c r="AF17" s="28">
        <f t="shared" si="13"/>
        <v>0</v>
      </c>
      <c r="AG17" s="20">
        <v>0</v>
      </c>
      <c r="AH17" s="28">
        <f t="shared" si="14"/>
        <v>0</v>
      </c>
      <c r="AI17" s="20">
        <v>0</v>
      </c>
      <c r="AJ17" s="28">
        <f t="shared" si="15"/>
        <v>0</v>
      </c>
      <c r="AK17" s="20">
        <v>0</v>
      </c>
      <c r="AL17" s="28">
        <f t="shared" si="16"/>
        <v>0</v>
      </c>
      <c r="AM17" s="20">
        <v>0</v>
      </c>
      <c r="AN17" s="28">
        <f t="shared" si="17"/>
        <v>0</v>
      </c>
      <c r="AO17" s="20">
        <v>0</v>
      </c>
      <c r="AP17" s="28">
        <f t="shared" si="18"/>
        <v>0</v>
      </c>
      <c r="AQ17" s="20">
        <v>0</v>
      </c>
      <c r="AR17" s="28">
        <f t="shared" si="19"/>
        <v>0</v>
      </c>
      <c r="AS17" s="20">
        <v>0</v>
      </c>
      <c r="AT17" s="28">
        <f t="shared" si="20"/>
        <v>0</v>
      </c>
      <c r="AU17" s="20">
        <v>0</v>
      </c>
      <c r="AV17" s="28">
        <f t="shared" si="21"/>
        <v>0</v>
      </c>
      <c r="AW17" s="20">
        <v>0</v>
      </c>
      <c r="AX17" s="28">
        <f t="shared" si="22"/>
        <v>0</v>
      </c>
      <c r="AY17" s="20">
        <v>0</v>
      </c>
      <c r="AZ17" s="28">
        <f t="shared" si="23"/>
        <v>0</v>
      </c>
      <c r="BA17" s="20">
        <v>0</v>
      </c>
      <c r="BB17" s="28">
        <f t="shared" si="24"/>
        <v>0</v>
      </c>
      <c r="BC17" s="20">
        <v>0</v>
      </c>
      <c r="BD17" s="28">
        <f t="shared" si="25"/>
        <v>0</v>
      </c>
      <c r="BF17" s="25">
        <f t="shared" si="26"/>
        <v>0</v>
      </c>
      <c r="BG17" s="95">
        <f t="shared" si="27"/>
        <v>0</v>
      </c>
      <c r="BH17" s="26">
        <f t="shared" si="0"/>
        <v>0</v>
      </c>
    </row>
    <row r="18" spans="1:60" x14ac:dyDescent="0.25">
      <c r="A18" s="89"/>
      <c r="E18" s="20">
        <v>0</v>
      </c>
      <c r="F18" s="28">
        <f t="shared" si="1"/>
        <v>0</v>
      </c>
      <c r="G18" s="20">
        <v>0</v>
      </c>
      <c r="H18" s="28">
        <f t="shared" si="1"/>
        <v>0</v>
      </c>
      <c r="I18" s="20">
        <v>0</v>
      </c>
      <c r="J18" s="28">
        <f t="shared" ref="J18" si="44">I18*$D18</f>
        <v>0</v>
      </c>
      <c r="K18" s="20">
        <v>0</v>
      </c>
      <c r="L18" s="28">
        <f t="shared" ref="L18" si="45">K18*$D18</f>
        <v>0</v>
      </c>
      <c r="M18" s="20">
        <v>0</v>
      </c>
      <c r="N18" s="28">
        <f t="shared" ref="N18" si="46">M18*$D18</f>
        <v>0</v>
      </c>
      <c r="O18" s="20">
        <v>0</v>
      </c>
      <c r="P18" s="28">
        <f t="shared" ref="P18" si="47">O18*$D18</f>
        <v>0</v>
      </c>
      <c r="Q18" s="20">
        <v>0</v>
      </c>
      <c r="R18" s="28">
        <f t="shared" si="6"/>
        <v>0</v>
      </c>
      <c r="S18" s="20">
        <v>0</v>
      </c>
      <c r="T18" s="28">
        <f t="shared" si="7"/>
        <v>0</v>
      </c>
      <c r="U18" s="20">
        <v>0</v>
      </c>
      <c r="V18" s="28">
        <f t="shared" si="8"/>
        <v>0</v>
      </c>
      <c r="W18" s="20">
        <v>0</v>
      </c>
      <c r="X18" s="28">
        <f t="shared" si="9"/>
        <v>0</v>
      </c>
      <c r="Y18" s="20">
        <v>0</v>
      </c>
      <c r="Z18" s="28">
        <f t="shared" si="10"/>
        <v>0</v>
      </c>
      <c r="AA18" s="20">
        <v>0</v>
      </c>
      <c r="AB18" s="28">
        <f t="shared" si="11"/>
        <v>0</v>
      </c>
      <c r="AC18" s="20">
        <v>0</v>
      </c>
      <c r="AD18" s="28">
        <f t="shared" si="12"/>
        <v>0</v>
      </c>
      <c r="AE18" s="20">
        <v>0</v>
      </c>
      <c r="AF18" s="28">
        <f t="shared" si="13"/>
        <v>0</v>
      </c>
      <c r="AG18" s="20">
        <v>0</v>
      </c>
      <c r="AH18" s="28">
        <f t="shared" si="14"/>
        <v>0</v>
      </c>
      <c r="AI18" s="20">
        <v>0</v>
      </c>
      <c r="AJ18" s="28">
        <f t="shared" si="15"/>
        <v>0</v>
      </c>
      <c r="AK18" s="20">
        <v>0</v>
      </c>
      <c r="AL18" s="28">
        <f t="shared" si="16"/>
        <v>0</v>
      </c>
      <c r="AM18" s="20">
        <v>0</v>
      </c>
      <c r="AN18" s="28">
        <f t="shared" si="17"/>
        <v>0</v>
      </c>
      <c r="AO18" s="20">
        <v>0</v>
      </c>
      <c r="AP18" s="28">
        <f t="shared" si="18"/>
        <v>0</v>
      </c>
      <c r="AQ18" s="20">
        <v>0</v>
      </c>
      <c r="AR18" s="28">
        <f t="shared" si="19"/>
        <v>0</v>
      </c>
      <c r="AS18" s="20">
        <v>0</v>
      </c>
      <c r="AT18" s="28">
        <f t="shared" si="20"/>
        <v>0</v>
      </c>
      <c r="AU18" s="20">
        <v>0</v>
      </c>
      <c r="AV18" s="28">
        <f t="shared" si="21"/>
        <v>0</v>
      </c>
      <c r="AW18" s="20">
        <v>0</v>
      </c>
      <c r="AX18" s="28">
        <f t="shared" si="22"/>
        <v>0</v>
      </c>
      <c r="AY18" s="20">
        <v>0</v>
      </c>
      <c r="AZ18" s="28">
        <f t="shared" si="23"/>
        <v>0</v>
      </c>
      <c r="BA18" s="20">
        <v>0</v>
      </c>
      <c r="BB18" s="28">
        <f t="shared" si="24"/>
        <v>0</v>
      </c>
      <c r="BC18" s="20">
        <v>0</v>
      </c>
      <c r="BD18" s="28">
        <f t="shared" si="25"/>
        <v>0</v>
      </c>
      <c r="BF18" s="25">
        <f t="shared" si="26"/>
        <v>0</v>
      </c>
      <c r="BG18" s="95">
        <f t="shared" si="27"/>
        <v>0</v>
      </c>
      <c r="BH18" s="26">
        <f t="shared" si="0"/>
        <v>0</v>
      </c>
    </row>
    <row r="19" spans="1:60" x14ac:dyDescent="0.25">
      <c r="A19" s="89"/>
      <c r="E19" s="20">
        <v>0</v>
      </c>
      <c r="F19" s="28">
        <f t="shared" si="1"/>
        <v>0</v>
      </c>
      <c r="G19" s="20">
        <v>0</v>
      </c>
      <c r="H19" s="28">
        <f t="shared" si="1"/>
        <v>0</v>
      </c>
      <c r="I19" s="20">
        <v>0</v>
      </c>
      <c r="J19" s="28">
        <f t="shared" ref="J19" si="48">I19*$D19</f>
        <v>0</v>
      </c>
      <c r="K19" s="20">
        <v>0</v>
      </c>
      <c r="L19" s="28">
        <f t="shared" ref="L19" si="49">K19*$D19</f>
        <v>0</v>
      </c>
      <c r="M19" s="20">
        <v>0</v>
      </c>
      <c r="N19" s="28">
        <f t="shared" ref="N19" si="50">M19*$D19</f>
        <v>0</v>
      </c>
      <c r="O19" s="20">
        <v>0</v>
      </c>
      <c r="P19" s="28">
        <f t="shared" ref="P19" si="51">O19*$D19</f>
        <v>0</v>
      </c>
      <c r="Q19" s="20">
        <v>0</v>
      </c>
      <c r="R19" s="28">
        <f t="shared" si="6"/>
        <v>0</v>
      </c>
      <c r="S19" s="20">
        <v>0</v>
      </c>
      <c r="T19" s="28">
        <f t="shared" si="7"/>
        <v>0</v>
      </c>
      <c r="U19" s="20">
        <v>0</v>
      </c>
      <c r="V19" s="28">
        <f t="shared" si="8"/>
        <v>0</v>
      </c>
      <c r="W19" s="20">
        <v>0</v>
      </c>
      <c r="X19" s="28">
        <f t="shared" si="9"/>
        <v>0</v>
      </c>
      <c r="Y19" s="20">
        <v>0</v>
      </c>
      <c r="Z19" s="28">
        <f t="shared" si="10"/>
        <v>0</v>
      </c>
      <c r="AA19" s="20">
        <v>0</v>
      </c>
      <c r="AB19" s="28">
        <f t="shared" si="11"/>
        <v>0</v>
      </c>
      <c r="AC19" s="20">
        <v>0</v>
      </c>
      <c r="AD19" s="28">
        <f t="shared" si="12"/>
        <v>0</v>
      </c>
      <c r="AE19" s="20">
        <v>0</v>
      </c>
      <c r="AF19" s="28">
        <f t="shared" si="13"/>
        <v>0</v>
      </c>
      <c r="AG19" s="20">
        <v>0</v>
      </c>
      <c r="AH19" s="28">
        <f t="shared" si="14"/>
        <v>0</v>
      </c>
      <c r="AI19" s="20">
        <v>0</v>
      </c>
      <c r="AJ19" s="28">
        <f t="shared" si="15"/>
        <v>0</v>
      </c>
      <c r="AK19" s="20">
        <v>0</v>
      </c>
      <c r="AL19" s="28">
        <f t="shared" si="16"/>
        <v>0</v>
      </c>
      <c r="AM19" s="20">
        <v>0</v>
      </c>
      <c r="AN19" s="28">
        <f t="shared" si="17"/>
        <v>0</v>
      </c>
      <c r="AO19" s="20">
        <v>0</v>
      </c>
      <c r="AP19" s="28">
        <f t="shared" si="18"/>
        <v>0</v>
      </c>
      <c r="AQ19" s="20">
        <v>0</v>
      </c>
      <c r="AR19" s="28">
        <f t="shared" si="19"/>
        <v>0</v>
      </c>
      <c r="AS19" s="20">
        <v>0</v>
      </c>
      <c r="AT19" s="28">
        <f t="shared" si="20"/>
        <v>0</v>
      </c>
      <c r="AU19" s="20">
        <v>0</v>
      </c>
      <c r="AV19" s="28">
        <f t="shared" si="21"/>
        <v>0</v>
      </c>
      <c r="AW19" s="20">
        <v>0</v>
      </c>
      <c r="AX19" s="28">
        <f t="shared" si="22"/>
        <v>0</v>
      </c>
      <c r="AY19" s="20">
        <v>0</v>
      </c>
      <c r="AZ19" s="28">
        <f t="shared" si="23"/>
        <v>0</v>
      </c>
      <c r="BA19" s="20">
        <v>0</v>
      </c>
      <c r="BB19" s="28">
        <f t="shared" si="24"/>
        <v>0</v>
      </c>
      <c r="BC19" s="20">
        <v>0</v>
      </c>
      <c r="BD19" s="28">
        <f t="shared" si="25"/>
        <v>0</v>
      </c>
      <c r="BF19" s="25">
        <f t="shared" si="26"/>
        <v>0</v>
      </c>
      <c r="BG19" s="95">
        <f t="shared" si="27"/>
        <v>0</v>
      </c>
      <c r="BH19" s="26">
        <f t="shared" si="0"/>
        <v>0</v>
      </c>
    </row>
    <row r="20" spans="1:60" x14ac:dyDescent="0.25">
      <c r="A20" s="89"/>
      <c r="E20" s="20">
        <v>0</v>
      </c>
      <c r="F20" s="28">
        <f t="shared" si="1"/>
        <v>0</v>
      </c>
      <c r="G20" s="20">
        <v>0</v>
      </c>
      <c r="H20" s="28">
        <f t="shared" si="1"/>
        <v>0</v>
      </c>
      <c r="I20" s="20">
        <v>0</v>
      </c>
      <c r="J20" s="28">
        <f t="shared" ref="J20" si="52">I20*$D20</f>
        <v>0</v>
      </c>
      <c r="K20" s="20">
        <v>0</v>
      </c>
      <c r="L20" s="28">
        <f t="shared" ref="L20" si="53">K20*$D20</f>
        <v>0</v>
      </c>
      <c r="M20" s="20">
        <v>0</v>
      </c>
      <c r="N20" s="28">
        <f t="shared" ref="N20" si="54">M20*$D20</f>
        <v>0</v>
      </c>
      <c r="O20" s="20">
        <v>0</v>
      </c>
      <c r="P20" s="28">
        <f t="shared" ref="P20" si="55">O20*$D20</f>
        <v>0</v>
      </c>
      <c r="Q20" s="20">
        <v>0</v>
      </c>
      <c r="R20" s="28">
        <f t="shared" si="6"/>
        <v>0</v>
      </c>
      <c r="S20" s="20">
        <v>0</v>
      </c>
      <c r="T20" s="28">
        <f t="shared" si="7"/>
        <v>0</v>
      </c>
      <c r="U20" s="20">
        <v>0</v>
      </c>
      <c r="V20" s="28">
        <f t="shared" si="8"/>
        <v>0</v>
      </c>
      <c r="W20" s="20">
        <v>0</v>
      </c>
      <c r="X20" s="28">
        <f t="shared" si="9"/>
        <v>0</v>
      </c>
      <c r="Y20" s="20">
        <v>0</v>
      </c>
      <c r="Z20" s="28">
        <f t="shared" si="10"/>
        <v>0</v>
      </c>
      <c r="AA20" s="20">
        <v>0</v>
      </c>
      <c r="AB20" s="28">
        <f t="shared" si="11"/>
        <v>0</v>
      </c>
      <c r="AC20" s="20">
        <v>0</v>
      </c>
      <c r="AD20" s="28">
        <f t="shared" si="12"/>
        <v>0</v>
      </c>
      <c r="AE20" s="20">
        <v>0</v>
      </c>
      <c r="AF20" s="28">
        <f t="shared" si="13"/>
        <v>0</v>
      </c>
      <c r="AG20" s="20">
        <v>0</v>
      </c>
      <c r="AH20" s="28">
        <f t="shared" si="14"/>
        <v>0</v>
      </c>
      <c r="AI20" s="20">
        <v>0</v>
      </c>
      <c r="AJ20" s="28">
        <f t="shared" si="15"/>
        <v>0</v>
      </c>
      <c r="AK20" s="20">
        <v>0</v>
      </c>
      <c r="AL20" s="28">
        <f t="shared" si="16"/>
        <v>0</v>
      </c>
      <c r="AM20" s="20">
        <v>0</v>
      </c>
      <c r="AN20" s="28">
        <f t="shared" si="17"/>
        <v>0</v>
      </c>
      <c r="AO20" s="20">
        <v>0</v>
      </c>
      <c r="AP20" s="28">
        <f t="shared" si="18"/>
        <v>0</v>
      </c>
      <c r="AQ20" s="20">
        <v>0</v>
      </c>
      <c r="AR20" s="28">
        <f t="shared" si="19"/>
        <v>0</v>
      </c>
      <c r="AS20" s="20">
        <v>0</v>
      </c>
      <c r="AT20" s="28">
        <f t="shared" si="20"/>
        <v>0</v>
      </c>
      <c r="AU20" s="20">
        <v>0</v>
      </c>
      <c r="AV20" s="28">
        <f t="shared" si="21"/>
        <v>0</v>
      </c>
      <c r="AW20" s="20">
        <v>0</v>
      </c>
      <c r="AX20" s="28">
        <f t="shared" si="22"/>
        <v>0</v>
      </c>
      <c r="AY20" s="20">
        <v>0</v>
      </c>
      <c r="AZ20" s="28">
        <f t="shared" si="23"/>
        <v>0</v>
      </c>
      <c r="BA20" s="20">
        <v>0</v>
      </c>
      <c r="BB20" s="28">
        <f t="shared" si="24"/>
        <v>0</v>
      </c>
      <c r="BC20" s="20">
        <v>0</v>
      </c>
      <c r="BD20" s="28">
        <f t="shared" si="25"/>
        <v>0</v>
      </c>
      <c r="BF20" s="25">
        <f t="shared" ref="BF20:BF38" si="56">E20+G20+I20+K20+M20+O20+Q20+S20+U20+W20+Y20+AA20+AC20+AE20+AG20+AI20+AK20+AM20+AO20+AQ20+AS20+AU20+AW20+AY20+BA20+BC20</f>
        <v>0</v>
      </c>
      <c r="BG20" s="95">
        <f t="shared" si="27"/>
        <v>0</v>
      </c>
      <c r="BH20" s="26">
        <f t="shared" si="0"/>
        <v>0</v>
      </c>
    </row>
    <row r="21" spans="1:60" x14ac:dyDescent="0.25">
      <c r="A21" s="89"/>
      <c r="E21" s="20">
        <v>0</v>
      </c>
      <c r="F21" s="28">
        <f t="shared" si="1"/>
        <v>0</v>
      </c>
      <c r="G21" s="20">
        <v>0</v>
      </c>
      <c r="H21" s="28">
        <f t="shared" si="1"/>
        <v>0</v>
      </c>
      <c r="I21" s="20">
        <v>0</v>
      </c>
      <c r="J21" s="28">
        <f t="shared" ref="J21" si="57">I21*$D21</f>
        <v>0</v>
      </c>
      <c r="K21" s="20">
        <v>0</v>
      </c>
      <c r="L21" s="28">
        <f t="shared" ref="L21" si="58">K21*$D21</f>
        <v>0</v>
      </c>
      <c r="M21" s="20">
        <v>0</v>
      </c>
      <c r="N21" s="28">
        <f t="shared" ref="N21" si="59">M21*$D21</f>
        <v>0</v>
      </c>
      <c r="O21" s="20">
        <v>0</v>
      </c>
      <c r="P21" s="28">
        <f t="shared" ref="P21" si="60">O21*$D21</f>
        <v>0</v>
      </c>
      <c r="Q21" s="20">
        <v>0</v>
      </c>
      <c r="R21" s="28">
        <f t="shared" si="6"/>
        <v>0</v>
      </c>
      <c r="S21" s="20">
        <v>0</v>
      </c>
      <c r="T21" s="28">
        <f t="shared" si="7"/>
        <v>0</v>
      </c>
      <c r="U21" s="20">
        <v>0</v>
      </c>
      <c r="V21" s="28">
        <f t="shared" si="8"/>
        <v>0</v>
      </c>
      <c r="W21" s="20">
        <v>0</v>
      </c>
      <c r="X21" s="28">
        <f t="shared" si="9"/>
        <v>0</v>
      </c>
      <c r="Y21" s="20">
        <v>0</v>
      </c>
      <c r="Z21" s="28">
        <f t="shared" si="10"/>
        <v>0</v>
      </c>
      <c r="AA21" s="20">
        <v>0</v>
      </c>
      <c r="AB21" s="28">
        <f t="shared" si="11"/>
        <v>0</v>
      </c>
      <c r="AC21" s="20">
        <v>0</v>
      </c>
      <c r="AD21" s="28">
        <f t="shared" si="12"/>
        <v>0</v>
      </c>
      <c r="AE21" s="20">
        <v>0</v>
      </c>
      <c r="AF21" s="28">
        <f t="shared" si="13"/>
        <v>0</v>
      </c>
      <c r="AG21" s="20">
        <v>0</v>
      </c>
      <c r="AH21" s="28">
        <f t="shared" si="14"/>
        <v>0</v>
      </c>
      <c r="AI21" s="20">
        <v>0</v>
      </c>
      <c r="AJ21" s="28">
        <f t="shared" si="15"/>
        <v>0</v>
      </c>
      <c r="AK21" s="20">
        <v>0</v>
      </c>
      <c r="AL21" s="28">
        <f t="shared" si="16"/>
        <v>0</v>
      </c>
      <c r="AM21" s="20">
        <v>0</v>
      </c>
      <c r="AN21" s="28">
        <f t="shared" si="17"/>
        <v>0</v>
      </c>
      <c r="AO21" s="20">
        <v>0</v>
      </c>
      <c r="AP21" s="28">
        <f t="shared" si="18"/>
        <v>0</v>
      </c>
      <c r="AQ21" s="20">
        <v>0</v>
      </c>
      <c r="AR21" s="28">
        <f t="shared" si="19"/>
        <v>0</v>
      </c>
      <c r="AS21" s="20">
        <v>0</v>
      </c>
      <c r="AT21" s="28">
        <f t="shared" si="20"/>
        <v>0</v>
      </c>
      <c r="AU21" s="20">
        <v>0</v>
      </c>
      <c r="AV21" s="28">
        <f t="shared" si="21"/>
        <v>0</v>
      </c>
      <c r="AW21" s="20">
        <v>0</v>
      </c>
      <c r="AX21" s="28">
        <f t="shared" si="22"/>
        <v>0</v>
      </c>
      <c r="AY21" s="20">
        <v>0</v>
      </c>
      <c r="AZ21" s="28">
        <f t="shared" si="23"/>
        <v>0</v>
      </c>
      <c r="BA21" s="20">
        <v>0</v>
      </c>
      <c r="BB21" s="28">
        <f t="shared" si="24"/>
        <v>0</v>
      </c>
      <c r="BC21" s="20">
        <v>0</v>
      </c>
      <c r="BD21" s="28">
        <f t="shared" si="25"/>
        <v>0</v>
      </c>
      <c r="BF21" s="25">
        <f t="shared" si="56"/>
        <v>0</v>
      </c>
      <c r="BG21" s="95">
        <f t="shared" si="27"/>
        <v>0</v>
      </c>
      <c r="BH21" s="26">
        <f t="shared" si="0"/>
        <v>0</v>
      </c>
    </row>
    <row r="22" spans="1:60" x14ac:dyDescent="0.25">
      <c r="A22" s="89"/>
      <c r="E22" s="20">
        <v>0</v>
      </c>
      <c r="F22" s="28">
        <f t="shared" si="1"/>
        <v>0</v>
      </c>
      <c r="G22" s="20">
        <v>0</v>
      </c>
      <c r="H22" s="28">
        <f t="shared" si="1"/>
        <v>0</v>
      </c>
      <c r="I22" s="20">
        <v>0</v>
      </c>
      <c r="J22" s="28">
        <f t="shared" ref="J22" si="61">I22*$D22</f>
        <v>0</v>
      </c>
      <c r="K22" s="20">
        <v>0</v>
      </c>
      <c r="L22" s="28">
        <f t="shared" ref="L22" si="62">K22*$D22</f>
        <v>0</v>
      </c>
      <c r="M22" s="20">
        <v>0</v>
      </c>
      <c r="N22" s="28">
        <f t="shared" ref="N22" si="63">M22*$D22</f>
        <v>0</v>
      </c>
      <c r="O22" s="20">
        <v>0</v>
      </c>
      <c r="P22" s="28">
        <f t="shared" ref="P22" si="64">O22*$D22</f>
        <v>0</v>
      </c>
      <c r="Q22" s="20">
        <v>0</v>
      </c>
      <c r="R22" s="28">
        <f t="shared" si="6"/>
        <v>0</v>
      </c>
      <c r="S22" s="20">
        <v>0</v>
      </c>
      <c r="T22" s="28">
        <f t="shared" si="7"/>
        <v>0</v>
      </c>
      <c r="U22" s="20">
        <v>0</v>
      </c>
      <c r="V22" s="28">
        <f t="shared" si="8"/>
        <v>0</v>
      </c>
      <c r="W22" s="20">
        <v>0</v>
      </c>
      <c r="X22" s="28">
        <f t="shared" si="9"/>
        <v>0</v>
      </c>
      <c r="Y22" s="20">
        <v>0</v>
      </c>
      <c r="Z22" s="28">
        <f t="shared" si="10"/>
        <v>0</v>
      </c>
      <c r="AA22" s="20">
        <v>0</v>
      </c>
      <c r="AB22" s="28">
        <f t="shared" si="11"/>
        <v>0</v>
      </c>
      <c r="AC22" s="20">
        <v>0</v>
      </c>
      <c r="AD22" s="28">
        <f t="shared" si="12"/>
        <v>0</v>
      </c>
      <c r="AE22" s="20">
        <v>0</v>
      </c>
      <c r="AF22" s="28">
        <f t="shared" si="13"/>
        <v>0</v>
      </c>
      <c r="AG22" s="20">
        <v>0</v>
      </c>
      <c r="AH22" s="28">
        <f t="shared" si="14"/>
        <v>0</v>
      </c>
      <c r="AI22" s="20">
        <v>0</v>
      </c>
      <c r="AJ22" s="28">
        <f t="shared" si="15"/>
        <v>0</v>
      </c>
      <c r="AK22" s="20">
        <v>0</v>
      </c>
      <c r="AL22" s="28">
        <f t="shared" si="16"/>
        <v>0</v>
      </c>
      <c r="AM22" s="20">
        <v>0</v>
      </c>
      <c r="AN22" s="28">
        <f t="shared" si="17"/>
        <v>0</v>
      </c>
      <c r="AO22" s="20">
        <v>0</v>
      </c>
      <c r="AP22" s="28">
        <f t="shared" si="18"/>
        <v>0</v>
      </c>
      <c r="AQ22" s="20">
        <v>0</v>
      </c>
      <c r="AR22" s="28">
        <f t="shared" si="19"/>
        <v>0</v>
      </c>
      <c r="AS22" s="20">
        <v>0</v>
      </c>
      <c r="AT22" s="28">
        <f t="shared" si="20"/>
        <v>0</v>
      </c>
      <c r="AU22" s="20">
        <v>0</v>
      </c>
      <c r="AV22" s="28">
        <f t="shared" si="21"/>
        <v>0</v>
      </c>
      <c r="AW22" s="20">
        <v>0</v>
      </c>
      <c r="AX22" s="28">
        <f t="shared" si="22"/>
        <v>0</v>
      </c>
      <c r="AY22" s="20">
        <v>0</v>
      </c>
      <c r="AZ22" s="28">
        <f t="shared" si="23"/>
        <v>0</v>
      </c>
      <c r="BA22" s="20">
        <v>0</v>
      </c>
      <c r="BB22" s="28">
        <f t="shared" si="24"/>
        <v>0</v>
      </c>
      <c r="BC22" s="20">
        <v>0</v>
      </c>
      <c r="BD22" s="28">
        <f t="shared" si="25"/>
        <v>0</v>
      </c>
      <c r="BF22" s="25">
        <f t="shared" si="56"/>
        <v>0</v>
      </c>
      <c r="BG22" s="95">
        <f t="shared" si="27"/>
        <v>0</v>
      </c>
      <c r="BH22" s="26">
        <f t="shared" si="0"/>
        <v>0</v>
      </c>
    </row>
    <row r="23" spans="1:60" x14ac:dyDescent="0.25">
      <c r="A23" s="89"/>
      <c r="E23" s="20">
        <v>0</v>
      </c>
      <c r="F23" s="28">
        <f t="shared" si="1"/>
        <v>0</v>
      </c>
      <c r="G23" s="20">
        <v>0</v>
      </c>
      <c r="H23" s="28">
        <f t="shared" si="1"/>
        <v>0</v>
      </c>
      <c r="I23" s="20">
        <v>0</v>
      </c>
      <c r="J23" s="28">
        <f t="shared" ref="J23" si="65">I23*$D23</f>
        <v>0</v>
      </c>
      <c r="K23" s="20">
        <v>0</v>
      </c>
      <c r="L23" s="28">
        <f t="shared" ref="L23" si="66">K23*$D23</f>
        <v>0</v>
      </c>
      <c r="M23" s="20">
        <v>0</v>
      </c>
      <c r="N23" s="28">
        <f t="shared" ref="N23" si="67">M23*$D23</f>
        <v>0</v>
      </c>
      <c r="O23" s="20">
        <v>0</v>
      </c>
      <c r="P23" s="28">
        <f t="shared" ref="P23" si="68">O23*$D23</f>
        <v>0</v>
      </c>
      <c r="Q23" s="20">
        <v>0</v>
      </c>
      <c r="R23" s="28">
        <f t="shared" si="6"/>
        <v>0</v>
      </c>
      <c r="S23" s="20">
        <v>0</v>
      </c>
      <c r="T23" s="28">
        <f t="shared" si="7"/>
        <v>0</v>
      </c>
      <c r="U23" s="20">
        <v>0</v>
      </c>
      <c r="V23" s="28">
        <f t="shared" si="8"/>
        <v>0</v>
      </c>
      <c r="W23" s="20">
        <v>0</v>
      </c>
      <c r="X23" s="28">
        <f t="shared" si="9"/>
        <v>0</v>
      </c>
      <c r="Y23" s="20">
        <v>0</v>
      </c>
      <c r="Z23" s="28">
        <f t="shared" si="10"/>
        <v>0</v>
      </c>
      <c r="AA23" s="20">
        <v>0</v>
      </c>
      <c r="AB23" s="28">
        <f t="shared" si="11"/>
        <v>0</v>
      </c>
      <c r="AC23" s="20">
        <v>0</v>
      </c>
      <c r="AD23" s="28">
        <f t="shared" si="12"/>
        <v>0</v>
      </c>
      <c r="AE23" s="20">
        <v>0</v>
      </c>
      <c r="AF23" s="28">
        <f t="shared" si="13"/>
        <v>0</v>
      </c>
      <c r="AG23" s="20">
        <v>0</v>
      </c>
      <c r="AH23" s="28">
        <f t="shared" si="14"/>
        <v>0</v>
      </c>
      <c r="AI23" s="20">
        <v>0</v>
      </c>
      <c r="AJ23" s="28">
        <f t="shared" si="15"/>
        <v>0</v>
      </c>
      <c r="AK23" s="20">
        <v>0</v>
      </c>
      <c r="AL23" s="28">
        <f t="shared" si="16"/>
        <v>0</v>
      </c>
      <c r="AM23" s="20">
        <v>0</v>
      </c>
      <c r="AN23" s="28">
        <f t="shared" si="17"/>
        <v>0</v>
      </c>
      <c r="AO23" s="20">
        <v>0</v>
      </c>
      <c r="AP23" s="28">
        <f t="shared" si="18"/>
        <v>0</v>
      </c>
      <c r="AQ23" s="20">
        <v>0</v>
      </c>
      <c r="AR23" s="28">
        <f t="shared" si="19"/>
        <v>0</v>
      </c>
      <c r="AS23" s="20">
        <v>0</v>
      </c>
      <c r="AT23" s="28">
        <f t="shared" si="20"/>
        <v>0</v>
      </c>
      <c r="AU23" s="20">
        <v>0</v>
      </c>
      <c r="AV23" s="28">
        <f t="shared" si="21"/>
        <v>0</v>
      </c>
      <c r="AW23" s="20">
        <v>0</v>
      </c>
      <c r="AX23" s="28">
        <f t="shared" si="22"/>
        <v>0</v>
      </c>
      <c r="AY23" s="20">
        <v>0</v>
      </c>
      <c r="AZ23" s="28">
        <f t="shared" si="23"/>
        <v>0</v>
      </c>
      <c r="BA23" s="20">
        <v>0</v>
      </c>
      <c r="BB23" s="28">
        <f t="shared" si="24"/>
        <v>0</v>
      </c>
      <c r="BC23" s="20">
        <v>0</v>
      </c>
      <c r="BD23" s="28">
        <f t="shared" si="25"/>
        <v>0</v>
      </c>
      <c r="BF23" s="25">
        <f>E23+G23+I23+K23+M23+O23+Q23+S23+U23+W23+Y23+AA23+AC23+AE23+AG23+AI23+AK23+AM23+AO23+AQ23+AS23+AU23+AW23+AY23+BA23+BC23</f>
        <v>0</v>
      </c>
      <c r="BG23" s="95">
        <f t="shared" si="27"/>
        <v>0</v>
      </c>
      <c r="BH23" s="26">
        <f t="shared" si="0"/>
        <v>0</v>
      </c>
    </row>
    <row r="24" spans="1:60" x14ac:dyDescent="0.25">
      <c r="A24" s="89"/>
      <c r="E24" s="20">
        <v>0</v>
      </c>
      <c r="F24" s="28">
        <f t="shared" si="1"/>
        <v>0</v>
      </c>
      <c r="G24" s="20">
        <v>0</v>
      </c>
      <c r="H24" s="28">
        <f t="shared" si="1"/>
        <v>0</v>
      </c>
      <c r="I24" s="20">
        <v>0</v>
      </c>
      <c r="J24" s="28">
        <f t="shared" ref="J24" si="69">I24*$D24</f>
        <v>0</v>
      </c>
      <c r="K24" s="20">
        <v>0</v>
      </c>
      <c r="L24" s="28">
        <f t="shared" ref="L24" si="70">K24*$D24</f>
        <v>0</v>
      </c>
      <c r="M24" s="20">
        <v>0</v>
      </c>
      <c r="N24" s="28">
        <f t="shared" ref="N24" si="71">M24*$D24</f>
        <v>0</v>
      </c>
      <c r="O24" s="20">
        <v>0</v>
      </c>
      <c r="P24" s="28">
        <f t="shared" ref="P24" si="72">O24*$D24</f>
        <v>0</v>
      </c>
      <c r="Q24" s="20">
        <v>0</v>
      </c>
      <c r="R24" s="28">
        <f t="shared" si="6"/>
        <v>0</v>
      </c>
      <c r="S24" s="20">
        <v>0</v>
      </c>
      <c r="T24" s="28">
        <f t="shared" si="7"/>
        <v>0</v>
      </c>
      <c r="U24" s="20">
        <v>0</v>
      </c>
      <c r="V24" s="28">
        <f t="shared" si="8"/>
        <v>0</v>
      </c>
      <c r="W24" s="20">
        <v>0</v>
      </c>
      <c r="X24" s="28">
        <f t="shared" si="9"/>
        <v>0</v>
      </c>
      <c r="Y24" s="20">
        <v>0</v>
      </c>
      <c r="Z24" s="28">
        <f t="shared" si="10"/>
        <v>0</v>
      </c>
      <c r="AA24" s="20">
        <v>0</v>
      </c>
      <c r="AB24" s="28">
        <f t="shared" si="11"/>
        <v>0</v>
      </c>
      <c r="AC24" s="20">
        <v>0</v>
      </c>
      <c r="AD24" s="28">
        <f t="shared" si="12"/>
        <v>0</v>
      </c>
      <c r="AE24" s="20">
        <v>0</v>
      </c>
      <c r="AF24" s="28">
        <f t="shared" si="13"/>
        <v>0</v>
      </c>
      <c r="AG24" s="20">
        <v>0</v>
      </c>
      <c r="AH24" s="28">
        <f t="shared" si="14"/>
        <v>0</v>
      </c>
      <c r="AI24" s="20">
        <v>0</v>
      </c>
      <c r="AJ24" s="28">
        <f t="shared" si="15"/>
        <v>0</v>
      </c>
      <c r="AK24" s="20">
        <v>0</v>
      </c>
      <c r="AL24" s="28">
        <f t="shared" si="16"/>
        <v>0</v>
      </c>
      <c r="AM24" s="20">
        <v>0</v>
      </c>
      <c r="AN24" s="28">
        <f t="shared" si="17"/>
        <v>0</v>
      </c>
      <c r="AO24" s="20">
        <v>0</v>
      </c>
      <c r="AP24" s="28">
        <f t="shared" si="18"/>
        <v>0</v>
      </c>
      <c r="AQ24" s="20">
        <v>0</v>
      </c>
      <c r="AR24" s="28">
        <f t="shared" si="19"/>
        <v>0</v>
      </c>
      <c r="AS24" s="20">
        <v>0</v>
      </c>
      <c r="AT24" s="28">
        <f t="shared" si="20"/>
        <v>0</v>
      </c>
      <c r="AU24" s="20">
        <v>0</v>
      </c>
      <c r="AV24" s="28">
        <f t="shared" si="21"/>
        <v>0</v>
      </c>
      <c r="AW24" s="20">
        <v>0</v>
      </c>
      <c r="AX24" s="28">
        <f t="shared" si="22"/>
        <v>0</v>
      </c>
      <c r="AY24" s="20">
        <v>0</v>
      </c>
      <c r="AZ24" s="28">
        <f t="shared" si="23"/>
        <v>0</v>
      </c>
      <c r="BA24" s="20">
        <v>0</v>
      </c>
      <c r="BB24" s="28">
        <f t="shared" si="24"/>
        <v>0</v>
      </c>
      <c r="BC24" s="20">
        <v>0</v>
      </c>
      <c r="BD24" s="28">
        <f t="shared" si="25"/>
        <v>0</v>
      </c>
      <c r="BF24" s="25">
        <f t="shared" si="56"/>
        <v>0</v>
      </c>
      <c r="BG24" s="95">
        <f t="shared" si="27"/>
        <v>0</v>
      </c>
      <c r="BH24" s="26">
        <f t="shared" si="0"/>
        <v>0</v>
      </c>
    </row>
    <row r="25" spans="1:60" x14ac:dyDescent="0.25">
      <c r="A25" s="89"/>
      <c r="E25" s="20">
        <v>0</v>
      </c>
      <c r="F25" s="28">
        <f t="shared" si="1"/>
        <v>0</v>
      </c>
      <c r="G25" s="20">
        <v>0</v>
      </c>
      <c r="H25" s="28">
        <f t="shared" si="1"/>
        <v>0</v>
      </c>
      <c r="I25" s="20">
        <v>0</v>
      </c>
      <c r="J25" s="28">
        <f t="shared" ref="J25" si="73">I25*$D25</f>
        <v>0</v>
      </c>
      <c r="K25" s="20">
        <v>0</v>
      </c>
      <c r="L25" s="28">
        <f t="shared" ref="L25" si="74">K25*$D25</f>
        <v>0</v>
      </c>
      <c r="M25" s="20">
        <v>0</v>
      </c>
      <c r="N25" s="28">
        <f t="shared" ref="N25" si="75">M25*$D25</f>
        <v>0</v>
      </c>
      <c r="O25" s="20">
        <v>0</v>
      </c>
      <c r="P25" s="28">
        <f t="shared" ref="P25" si="76">O25*$D25</f>
        <v>0</v>
      </c>
      <c r="Q25" s="20">
        <v>0</v>
      </c>
      <c r="R25" s="28">
        <f t="shared" si="6"/>
        <v>0</v>
      </c>
      <c r="S25" s="20">
        <v>0</v>
      </c>
      <c r="T25" s="28">
        <f t="shared" si="7"/>
        <v>0</v>
      </c>
      <c r="U25" s="20">
        <v>0</v>
      </c>
      <c r="V25" s="28">
        <f t="shared" si="8"/>
        <v>0</v>
      </c>
      <c r="W25" s="20">
        <v>0</v>
      </c>
      <c r="X25" s="28">
        <f t="shared" si="9"/>
        <v>0</v>
      </c>
      <c r="Y25" s="20">
        <v>0</v>
      </c>
      <c r="Z25" s="28">
        <f t="shared" si="10"/>
        <v>0</v>
      </c>
      <c r="AA25" s="20">
        <v>0</v>
      </c>
      <c r="AB25" s="28">
        <f t="shared" si="11"/>
        <v>0</v>
      </c>
      <c r="AC25" s="20">
        <v>0</v>
      </c>
      <c r="AD25" s="28">
        <f t="shared" si="12"/>
        <v>0</v>
      </c>
      <c r="AE25" s="20">
        <v>0</v>
      </c>
      <c r="AF25" s="28">
        <f t="shared" si="13"/>
        <v>0</v>
      </c>
      <c r="AG25" s="20">
        <v>0</v>
      </c>
      <c r="AH25" s="28">
        <f t="shared" si="14"/>
        <v>0</v>
      </c>
      <c r="AI25" s="20">
        <v>0</v>
      </c>
      <c r="AJ25" s="28">
        <f t="shared" si="15"/>
        <v>0</v>
      </c>
      <c r="AK25" s="20">
        <v>0</v>
      </c>
      <c r="AL25" s="28">
        <f t="shared" si="16"/>
        <v>0</v>
      </c>
      <c r="AM25" s="20">
        <v>0</v>
      </c>
      <c r="AN25" s="28">
        <f t="shared" si="17"/>
        <v>0</v>
      </c>
      <c r="AO25" s="20">
        <v>0</v>
      </c>
      <c r="AP25" s="28">
        <f t="shared" si="18"/>
        <v>0</v>
      </c>
      <c r="AQ25" s="20">
        <v>0</v>
      </c>
      <c r="AR25" s="28">
        <f t="shared" si="19"/>
        <v>0</v>
      </c>
      <c r="AS25" s="20">
        <v>0</v>
      </c>
      <c r="AT25" s="28">
        <f t="shared" si="20"/>
        <v>0</v>
      </c>
      <c r="AU25" s="20">
        <v>0</v>
      </c>
      <c r="AV25" s="28">
        <f t="shared" si="21"/>
        <v>0</v>
      </c>
      <c r="AW25" s="20">
        <v>0</v>
      </c>
      <c r="AX25" s="28">
        <f t="shared" si="22"/>
        <v>0</v>
      </c>
      <c r="AY25" s="20">
        <v>0</v>
      </c>
      <c r="AZ25" s="28">
        <f t="shared" si="23"/>
        <v>0</v>
      </c>
      <c r="BA25" s="20">
        <v>0</v>
      </c>
      <c r="BB25" s="28">
        <f t="shared" si="24"/>
        <v>0</v>
      </c>
      <c r="BC25" s="20">
        <v>0</v>
      </c>
      <c r="BD25" s="28">
        <f t="shared" si="25"/>
        <v>0</v>
      </c>
      <c r="BF25" s="25">
        <f t="shared" si="56"/>
        <v>0</v>
      </c>
      <c r="BG25" s="95">
        <f t="shared" si="27"/>
        <v>0</v>
      </c>
      <c r="BH25" s="26">
        <f t="shared" si="0"/>
        <v>0</v>
      </c>
    </row>
    <row r="26" spans="1:60" x14ac:dyDescent="0.25">
      <c r="A26" s="89"/>
      <c r="E26" s="20">
        <v>0</v>
      </c>
      <c r="F26" s="28">
        <f t="shared" si="1"/>
        <v>0</v>
      </c>
      <c r="G26" s="20">
        <v>0</v>
      </c>
      <c r="H26" s="28">
        <f t="shared" si="1"/>
        <v>0</v>
      </c>
      <c r="I26" s="20">
        <v>0</v>
      </c>
      <c r="J26" s="28">
        <f t="shared" ref="J26" si="77">I26*$D26</f>
        <v>0</v>
      </c>
      <c r="K26" s="20">
        <v>0</v>
      </c>
      <c r="L26" s="28">
        <f t="shared" ref="L26" si="78">K26*$D26</f>
        <v>0</v>
      </c>
      <c r="M26" s="20">
        <v>0</v>
      </c>
      <c r="N26" s="28">
        <f t="shared" ref="N26" si="79">M26*$D26</f>
        <v>0</v>
      </c>
      <c r="O26" s="20">
        <v>0</v>
      </c>
      <c r="P26" s="28">
        <f t="shared" ref="P26" si="80">O26*$D26</f>
        <v>0</v>
      </c>
      <c r="Q26" s="20">
        <v>0</v>
      </c>
      <c r="R26" s="28">
        <f t="shared" si="6"/>
        <v>0</v>
      </c>
      <c r="S26" s="20">
        <v>0</v>
      </c>
      <c r="T26" s="28">
        <f t="shared" si="7"/>
        <v>0</v>
      </c>
      <c r="U26" s="20">
        <v>0</v>
      </c>
      <c r="V26" s="28">
        <f t="shared" si="8"/>
        <v>0</v>
      </c>
      <c r="W26" s="20">
        <v>0</v>
      </c>
      <c r="X26" s="28">
        <f t="shared" si="9"/>
        <v>0</v>
      </c>
      <c r="Y26" s="20">
        <v>0</v>
      </c>
      <c r="Z26" s="28">
        <f t="shared" si="10"/>
        <v>0</v>
      </c>
      <c r="AA26" s="20">
        <v>0</v>
      </c>
      <c r="AB26" s="28">
        <f t="shared" si="11"/>
        <v>0</v>
      </c>
      <c r="AC26" s="20">
        <v>0</v>
      </c>
      <c r="AD26" s="28">
        <f t="shared" si="12"/>
        <v>0</v>
      </c>
      <c r="AE26" s="20">
        <v>0</v>
      </c>
      <c r="AF26" s="28">
        <f t="shared" si="13"/>
        <v>0</v>
      </c>
      <c r="AG26" s="20">
        <v>0</v>
      </c>
      <c r="AH26" s="28">
        <f t="shared" si="14"/>
        <v>0</v>
      </c>
      <c r="AI26" s="20">
        <v>0</v>
      </c>
      <c r="AJ26" s="28">
        <f t="shared" si="15"/>
        <v>0</v>
      </c>
      <c r="AK26" s="20">
        <v>0</v>
      </c>
      <c r="AL26" s="28">
        <f t="shared" si="16"/>
        <v>0</v>
      </c>
      <c r="AM26" s="20">
        <v>0</v>
      </c>
      <c r="AN26" s="28">
        <f t="shared" si="17"/>
        <v>0</v>
      </c>
      <c r="AO26" s="20">
        <v>0</v>
      </c>
      <c r="AP26" s="28">
        <f t="shared" si="18"/>
        <v>0</v>
      </c>
      <c r="AQ26" s="20">
        <v>0</v>
      </c>
      <c r="AR26" s="28">
        <f t="shared" si="19"/>
        <v>0</v>
      </c>
      <c r="AS26" s="20">
        <v>0</v>
      </c>
      <c r="AT26" s="28">
        <f t="shared" si="20"/>
        <v>0</v>
      </c>
      <c r="AU26" s="20">
        <v>0</v>
      </c>
      <c r="AV26" s="28">
        <f t="shared" si="21"/>
        <v>0</v>
      </c>
      <c r="AW26" s="20">
        <v>0</v>
      </c>
      <c r="AX26" s="28">
        <f t="shared" si="22"/>
        <v>0</v>
      </c>
      <c r="AY26" s="20">
        <v>0</v>
      </c>
      <c r="AZ26" s="28">
        <f t="shared" si="23"/>
        <v>0</v>
      </c>
      <c r="BA26" s="20">
        <v>0</v>
      </c>
      <c r="BB26" s="28">
        <f t="shared" si="24"/>
        <v>0</v>
      </c>
      <c r="BC26" s="20">
        <v>0</v>
      </c>
      <c r="BD26" s="28">
        <f t="shared" si="25"/>
        <v>0</v>
      </c>
      <c r="BF26" s="25">
        <f t="shared" si="56"/>
        <v>0</v>
      </c>
      <c r="BG26" s="95">
        <f t="shared" si="27"/>
        <v>0</v>
      </c>
      <c r="BH26" s="26">
        <f t="shared" si="0"/>
        <v>0</v>
      </c>
    </row>
    <row r="27" spans="1:60" x14ac:dyDescent="0.25">
      <c r="A27" s="89"/>
      <c r="E27" s="20">
        <v>0</v>
      </c>
      <c r="F27" s="28">
        <f t="shared" si="1"/>
        <v>0</v>
      </c>
      <c r="G27" s="20">
        <v>0</v>
      </c>
      <c r="H27" s="28">
        <f t="shared" si="1"/>
        <v>0</v>
      </c>
      <c r="I27" s="20">
        <v>0</v>
      </c>
      <c r="J27" s="28">
        <f t="shared" ref="J27" si="81">I27*$D27</f>
        <v>0</v>
      </c>
      <c r="K27" s="20">
        <v>0</v>
      </c>
      <c r="L27" s="28">
        <f t="shared" ref="L27" si="82">K27*$D27</f>
        <v>0</v>
      </c>
      <c r="M27" s="20">
        <v>0</v>
      </c>
      <c r="N27" s="28">
        <f t="shared" ref="N27" si="83">M27*$D27</f>
        <v>0</v>
      </c>
      <c r="O27" s="20">
        <v>0</v>
      </c>
      <c r="P27" s="28">
        <f t="shared" ref="P27" si="84">O27*$D27</f>
        <v>0</v>
      </c>
      <c r="Q27" s="20">
        <v>0</v>
      </c>
      <c r="R27" s="28">
        <f t="shared" si="6"/>
        <v>0</v>
      </c>
      <c r="S27" s="20">
        <v>0</v>
      </c>
      <c r="T27" s="28">
        <f t="shared" si="7"/>
        <v>0</v>
      </c>
      <c r="U27" s="20">
        <v>0</v>
      </c>
      <c r="V27" s="28">
        <f t="shared" si="8"/>
        <v>0</v>
      </c>
      <c r="W27" s="20">
        <v>0</v>
      </c>
      <c r="X27" s="28">
        <f t="shared" si="9"/>
        <v>0</v>
      </c>
      <c r="Y27" s="20">
        <v>0</v>
      </c>
      <c r="Z27" s="28">
        <f t="shared" si="10"/>
        <v>0</v>
      </c>
      <c r="AA27" s="20">
        <v>0</v>
      </c>
      <c r="AB27" s="28">
        <f t="shared" si="11"/>
        <v>0</v>
      </c>
      <c r="AC27" s="20">
        <v>0</v>
      </c>
      <c r="AD27" s="28">
        <f t="shared" si="12"/>
        <v>0</v>
      </c>
      <c r="AE27" s="20">
        <v>0</v>
      </c>
      <c r="AF27" s="28">
        <f t="shared" si="13"/>
        <v>0</v>
      </c>
      <c r="AG27" s="20">
        <v>0</v>
      </c>
      <c r="AH27" s="28">
        <f t="shared" si="14"/>
        <v>0</v>
      </c>
      <c r="AI27" s="20">
        <v>0</v>
      </c>
      <c r="AJ27" s="28">
        <f t="shared" si="15"/>
        <v>0</v>
      </c>
      <c r="AK27" s="20">
        <v>0</v>
      </c>
      <c r="AL27" s="28">
        <f t="shared" si="16"/>
        <v>0</v>
      </c>
      <c r="AM27" s="20">
        <v>0</v>
      </c>
      <c r="AN27" s="28">
        <f t="shared" si="17"/>
        <v>0</v>
      </c>
      <c r="AO27" s="20">
        <v>0</v>
      </c>
      <c r="AP27" s="28">
        <f t="shared" si="18"/>
        <v>0</v>
      </c>
      <c r="AQ27" s="20">
        <v>0</v>
      </c>
      <c r="AR27" s="28">
        <f t="shared" si="19"/>
        <v>0</v>
      </c>
      <c r="AS27" s="20">
        <v>0</v>
      </c>
      <c r="AT27" s="28">
        <f t="shared" si="20"/>
        <v>0</v>
      </c>
      <c r="AU27" s="20">
        <v>0</v>
      </c>
      <c r="AV27" s="28">
        <f t="shared" si="21"/>
        <v>0</v>
      </c>
      <c r="AW27" s="20">
        <v>0</v>
      </c>
      <c r="AX27" s="28">
        <f t="shared" si="22"/>
        <v>0</v>
      </c>
      <c r="AY27" s="20">
        <v>0</v>
      </c>
      <c r="AZ27" s="28">
        <f t="shared" si="23"/>
        <v>0</v>
      </c>
      <c r="BA27" s="20">
        <v>0</v>
      </c>
      <c r="BB27" s="28">
        <f t="shared" si="24"/>
        <v>0</v>
      </c>
      <c r="BC27" s="20">
        <v>0</v>
      </c>
      <c r="BD27" s="28">
        <f t="shared" si="25"/>
        <v>0</v>
      </c>
      <c r="BF27" s="25">
        <f t="shared" si="56"/>
        <v>0</v>
      </c>
      <c r="BG27" s="95">
        <f t="shared" si="27"/>
        <v>0</v>
      </c>
      <c r="BH27" s="26">
        <f t="shared" si="0"/>
        <v>0</v>
      </c>
    </row>
    <row r="28" spans="1:60" x14ac:dyDescent="0.25">
      <c r="A28" s="89"/>
      <c r="E28" s="20">
        <v>0</v>
      </c>
      <c r="F28" s="28">
        <f t="shared" si="1"/>
        <v>0</v>
      </c>
      <c r="G28" s="20">
        <v>0</v>
      </c>
      <c r="H28" s="28">
        <f t="shared" si="1"/>
        <v>0</v>
      </c>
      <c r="I28" s="20">
        <v>0</v>
      </c>
      <c r="J28" s="28">
        <f t="shared" ref="J28" si="85">I28*$D28</f>
        <v>0</v>
      </c>
      <c r="K28" s="20">
        <v>0</v>
      </c>
      <c r="L28" s="28">
        <f t="shared" ref="L28" si="86">K28*$D28</f>
        <v>0</v>
      </c>
      <c r="M28" s="20">
        <v>0</v>
      </c>
      <c r="N28" s="28">
        <f t="shared" ref="N28" si="87">M28*$D28</f>
        <v>0</v>
      </c>
      <c r="O28" s="20">
        <v>0</v>
      </c>
      <c r="P28" s="28">
        <f t="shared" ref="P28" si="88">O28*$D28</f>
        <v>0</v>
      </c>
      <c r="Q28" s="20">
        <v>0</v>
      </c>
      <c r="R28" s="28">
        <f t="shared" si="6"/>
        <v>0</v>
      </c>
      <c r="S28" s="20">
        <v>0</v>
      </c>
      <c r="T28" s="28">
        <f t="shared" si="7"/>
        <v>0</v>
      </c>
      <c r="U28" s="20">
        <v>0</v>
      </c>
      <c r="V28" s="28">
        <f t="shared" si="8"/>
        <v>0</v>
      </c>
      <c r="W28" s="20">
        <v>0</v>
      </c>
      <c r="X28" s="28">
        <f t="shared" si="9"/>
        <v>0</v>
      </c>
      <c r="Y28" s="20">
        <v>0</v>
      </c>
      <c r="Z28" s="28">
        <f t="shared" si="10"/>
        <v>0</v>
      </c>
      <c r="AA28" s="20">
        <v>0</v>
      </c>
      <c r="AB28" s="28">
        <f t="shared" si="11"/>
        <v>0</v>
      </c>
      <c r="AC28" s="20">
        <v>0</v>
      </c>
      <c r="AD28" s="28">
        <f t="shared" si="12"/>
        <v>0</v>
      </c>
      <c r="AE28" s="20">
        <v>0</v>
      </c>
      <c r="AF28" s="28">
        <f t="shared" si="13"/>
        <v>0</v>
      </c>
      <c r="AG28" s="20">
        <v>0</v>
      </c>
      <c r="AH28" s="28">
        <f t="shared" si="14"/>
        <v>0</v>
      </c>
      <c r="AI28" s="20">
        <v>0</v>
      </c>
      <c r="AJ28" s="28">
        <f t="shared" si="15"/>
        <v>0</v>
      </c>
      <c r="AK28" s="20">
        <v>0</v>
      </c>
      <c r="AL28" s="28">
        <f t="shared" si="16"/>
        <v>0</v>
      </c>
      <c r="AM28" s="20">
        <v>0</v>
      </c>
      <c r="AN28" s="28">
        <f t="shared" si="17"/>
        <v>0</v>
      </c>
      <c r="AO28" s="20">
        <v>0</v>
      </c>
      <c r="AP28" s="28">
        <f t="shared" si="18"/>
        <v>0</v>
      </c>
      <c r="AQ28" s="20">
        <v>0</v>
      </c>
      <c r="AR28" s="28">
        <f t="shared" si="19"/>
        <v>0</v>
      </c>
      <c r="AS28" s="20">
        <v>0</v>
      </c>
      <c r="AT28" s="28">
        <f t="shared" si="20"/>
        <v>0</v>
      </c>
      <c r="AU28" s="20">
        <v>0</v>
      </c>
      <c r="AV28" s="28">
        <f t="shared" si="21"/>
        <v>0</v>
      </c>
      <c r="AW28" s="20">
        <v>0</v>
      </c>
      <c r="AX28" s="28">
        <f t="shared" si="22"/>
        <v>0</v>
      </c>
      <c r="AY28" s="20">
        <v>0</v>
      </c>
      <c r="AZ28" s="28">
        <f t="shared" si="23"/>
        <v>0</v>
      </c>
      <c r="BA28" s="20">
        <v>0</v>
      </c>
      <c r="BB28" s="28">
        <f t="shared" si="24"/>
        <v>0</v>
      </c>
      <c r="BC28" s="20">
        <v>0</v>
      </c>
      <c r="BD28" s="28">
        <f t="shared" si="25"/>
        <v>0</v>
      </c>
      <c r="BF28" s="25">
        <f t="shared" si="56"/>
        <v>0</v>
      </c>
      <c r="BG28" s="95">
        <f t="shared" si="27"/>
        <v>0</v>
      </c>
      <c r="BH28" s="26">
        <f t="shared" si="0"/>
        <v>0</v>
      </c>
    </row>
    <row r="29" spans="1:60" hidden="1" x14ac:dyDescent="0.25">
      <c r="A29" s="89"/>
      <c r="E29" s="20">
        <v>0</v>
      </c>
      <c r="F29" s="28">
        <f t="shared" si="1"/>
        <v>0</v>
      </c>
      <c r="G29" s="20">
        <v>0</v>
      </c>
      <c r="H29" s="28">
        <f t="shared" si="1"/>
        <v>0</v>
      </c>
      <c r="I29" s="20">
        <v>0</v>
      </c>
      <c r="J29" s="28">
        <f t="shared" ref="J29" si="89">I29*$D29</f>
        <v>0</v>
      </c>
      <c r="K29" s="20">
        <v>0</v>
      </c>
      <c r="L29" s="28">
        <f t="shared" ref="L29" si="90">K29*$D29</f>
        <v>0</v>
      </c>
      <c r="M29" s="20">
        <v>0</v>
      </c>
      <c r="N29" s="28">
        <f t="shared" ref="N29" si="91">M29*$D29</f>
        <v>0</v>
      </c>
      <c r="O29" s="20">
        <v>0</v>
      </c>
      <c r="P29" s="28">
        <f t="shared" ref="P29" si="92">O29*$D29</f>
        <v>0</v>
      </c>
      <c r="Q29" s="20">
        <v>0</v>
      </c>
      <c r="R29" s="28">
        <f t="shared" si="6"/>
        <v>0</v>
      </c>
      <c r="S29" s="20">
        <v>0</v>
      </c>
      <c r="T29" s="28">
        <f t="shared" si="7"/>
        <v>0</v>
      </c>
      <c r="U29" s="20">
        <v>0</v>
      </c>
      <c r="V29" s="28">
        <f t="shared" si="8"/>
        <v>0</v>
      </c>
      <c r="W29" s="20">
        <v>0</v>
      </c>
      <c r="X29" s="28">
        <f t="shared" si="9"/>
        <v>0</v>
      </c>
      <c r="Y29" s="20">
        <v>0</v>
      </c>
      <c r="Z29" s="28">
        <f t="shared" si="10"/>
        <v>0</v>
      </c>
      <c r="AA29" s="20">
        <v>0</v>
      </c>
      <c r="AB29" s="28">
        <f t="shared" si="11"/>
        <v>0</v>
      </c>
      <c r="AC29" s="20">
        <v>0</v>
      </c>
      <c r="AD29" s="28">
        <f t="shared" si="12"/>
        <v>0</v>
      </c>
      <c r="AE29" s="20">
        <v>0</v>
      </c>
      <c r="AF29" s="28">
        <f t="shared" si="13"/>
        <v>0</v>
      </c>
      <c r="AG29" s="20">
        <v>0</v>
      </c>
      <c r="AH29" s="28">
        <f t="shared" si="14"/>
        <v>0</v>
      </c>
      <c r="AI29" s="20">
        <v>0</v>
      </c>
      <c r="AJ29" s="28">
        <f t="shared" si="15"/>
        <v>0</v>
      </c>
      <c r="AK29" s="20">
        <v>0</v>
      </c>
      <c r="AL29" s="28">
        <f t="shared" si="16"/>
        <v>0</v>
      </c>
      <c r="AM29" s="20">
        <v>0</v>
      </c>
      <c r="AN29" s="28">
        <f t="shared" si="17"/>
        <v>0</v>
      </c>
      <c r="AO29" s="20">
        <v>0</v>
      </c>
      <c r="AP29" s="28">
        <f t="shared" si="18"/>
        <v>0</v>
      </c>
      <c r="AQ29" s="20">
        <v>0</v>
      </c>
      <c r="AR29" s="28">
        <f t="shared" si="19"/>
        <v>0</v>
      </c>
      <c r="AS29" s="20">
        <v>0</v>
      </c>
      <c r="AT29" s="28">
        <f t="shared" si="20"/>
        <v>0</v>
      </c>
      <c r="AU29" s="20">
        <v>0</v>
      </c>
      <c r="AV29" s="28">
        <f t="shared" si="21"/>
        <v>0</v>
      </c>
      <c r="AW29" s="20">
        <v>0</v>
      </c>
      <c r="AX29" s="28">
        <f t="shared" si="22"/>
        <v>0</v>
      </c>
      <c r="AY29" s="20">
        <v>0</v>
      </c>
      <c r="AZ29" s="28">
        <f t="shared" si="23"/>
        <v>0</v>
      </c>
      <c r="BA29" s="20">
        <v>0</v>
      </c>
      <c r="BB29" s="28">
        <f t="shared" si="24"/>
        <v>0</v>
      </c>
      <c r="BC29" s="20">
        <v>0</v>
      </c>
      <c r="BD29" s="28">
        <f t="shared" si="25"/>
        <v>0</v>
      </c>
      <c r="BF29" s="25">
        <f t="shared" si="56"/>
        <v>0</v>
      </c>
      <c r="BG29" s="95">
        <f t="shared" si="27"/>
        <v>0</v>
      </c>
      <c r="BH29" s="26">
        <f t="shared" si="0"/>
        <v>0</v>
      </c>
    </row>
    <row r="30" spans="1:60" hidden="1" x14ac:dyDescent="0.25">
      <c r="A30" s="89"/>
      <c r="E30" s="20">
        <v>0</v>
      </c>
      <c r="F30" s="28">
        <f t="shared" si="1"/>
        <v>0</v>
      </c>
      <c r="G30" s="20">
        <v>0</v>
      </c>
      <c r="H30" s="28">
        <f t="shared" si="1"/>
        <v>0</v>
      </c>
      <c r="I30" s="20">
        <v>0</v>
      </c>
      <c r="J30" s="28">
        <f t="shared" ref="J30" si="93">I30*$D30</f>
        <v>0</v>
      </c>
      <c r="K30" s="20">
        <v>0</v>
      </c>
      <c r="L30" s="28">
        <f t="shared" ref="L30" si="94">K30*$D30</f>
        <v>0</v>
      </c>
      <c r="M30" s="20">
        <v>0</v>
      </c>
      <c r="N30" s="28">
        <f t="shared" ref="N30" si="95">M30*$D30</f>
        <v>0</v>
      </c>
      <c r="O30" s="20">
        <v>0</v>
      </c>
      <c r="P30" s="28">
        <f t="shared" ref="P30" si="96">O30*$D30</f>
        <v>0</v>
      </c>
      <c r="Q30" s="20">
        <v>0</v>
      </c>
      <c r="R30" s="28">
        <f t="shared" si="6"/>
        <v>0</v>
      </c>
      <c r="S30" s="20">
        <v>0</v>
      </c>
      <c r="T30" s="28">
        <f t="shared" si="7"/>
        <v>0</v>
      </c>
      <c r="U30" s="20">
        <v>0</v>
      </c>
      <c r="V30" s="28">
        <f t="shared" si="8"/>
        <v>0</v>
      </c>
      <c r="W30" s="20">
        <v>0</v>
      </c>
      <c r="X30" s="28">
        <f t="shared" si="9"/>
        <v>0</v>
      </c>
      <c r="Y30" s="20">
        <v>0</v>
      </c>
      <c r="Z30" s="28">
        <f t="shared" si="10"/>
        <v>0</v>
      </c>
      <c r="AA30" s="20">
        <v>0</v>
      </c>
      <c r="AB30" s="28">
        <f t="shared" si="11"/>
        <v>0</v>
      </c>
      <c r="AC30" s="20">
        <v>0</v>
      </c>
      <c r="AD30" s="28">
        <f t="shared" si="12"/>
        <v>0</v>
      </c>
      <c r="AE30" s="20">
        <v>0</v>
      </c>
      <c r="AF30" s="28">
        <f t="shared" si="13"/>
        <v>0</v>
      </c>
      <c r="AG30" s="20">
        <v>0</v>
      </c>
      <c r="AH30" s="28">
        <f t="shared" si="14"/>
        <v>0</v>
      </c>
      <c r="AI30" s="20">
        <v>0</v>
      </c>
      <c r="AJ30" s="28">
        <f t="shared" si="15"/>
        <v>0</v>
      </c>
      <c r="AK30" s="20">
        <v>0</v>
      </c>
      <c r="AL30" s="28">
        <f t="shared" si="16"/>
        <v>0</v>
      </c>
      <c r="AM30" s="20">
        <v>0</v>
      </c>
      <c r="AN30" s="28">
        <f t="shared" si="17"/>
        <v>0</v>
      </c>
      <c r="AO30" s="20">
        <v>0</v>
      </c>
      <c r="AP30" s="28">
        <f t="shared" si="18"/>
        <v>0</v>
      </c>
      <c r="AQ30" s="20">
        <v>0</v>
      </c>
      <c r="AR30" s="28">
        <f t="shared" si="19"/>
        <v>0</v>
      </c>
      <c r="AS30" s="20">
        <v>0</v>
      </c>
      <c r="AT30" s="28">
        <f t="shared" si="20"/>
        <v>0</v>
      </c>
      <c r="AU30" s="20">
        <v>0</v>
      </c>
      <c r="AV30" s="28">
        <f t="shared" si="21"/>
        <v>0</v>
      </c>
      <c r="AW30" s="20">
        <v>0</v>
      </c>
      <c r="AX30" s="28">
        <f t="shared" si="22"/>
        <v>0</v>
      </c>
      <c r="AY30" s="20">
        <v>0</v>
      </c>
      <c r="AZ30" s="28">
        <f t="shared" si="23"/>
        <v>0</v>
      </c>
      <c r="BA30" s="20">
        <v>0</v>
      </c>
      <c r="BB30" s="28">
        <f t="shared" si="24"/>
        <v>0</v>
      </c>
      <c r="BC30" s="20">
        <v>0</v>
      </c>
      <c r="BD30" s="28">
        <f t="shared" si="25"/>
        <v>0</v>
      </c>
      <c r="BF30" s="25">
        <f t="shared" si="56"/>
        <v>0</v>
      </c>
      <c r="BG30" s="95">
        <f t="shared" si="27"/>
        <v>0</v>
      </c>
      <c r="BH30" s="26">
        <f t="shared" si="0"/>
        <v>0</v>
      </c>
    </row>
    <row r="31" spans="1:60" hidden="1" x14ac:dyDescent="0.25">
      <c r="A31" s="89"/>
      <c r="E31" s="20">
        <v>0</v>
      </c>
      <c r="F31" s="28">
        <f t="shared" si="1"/>
        <v>0</v>
      </c>
      <c r="G31" s="20">
        <v>0</v>
      </c>
      <c r="H31" s="28">
        <f t="shared" si="1"/>
        <v>0</v>
      </c>
      <c r="I31" s="20">
        <v>0</v>
      </c>
      <c r="J31" s="28">
        <f t="shared" ref="J31" si="97">I31*$D31</f>
        <v>0</v>
      </c>
      <c r="K31" s="20">
        <v>0</v>
      </c>
      <c r="L31" s="28">
        <f t="shared" ref="L31" si="98">K31*$D31</f>
        <v>0</v>
      </c>
      <c r="M31" s="20">
        <v>0</v>
      </c>
      <c r="N31" s="28">
        <f t="shared" ref="N31" si="99">M31*$D31</f>
        <v>0</v>
      </c>
      <c r="O31" s="20">
        <v>0</v>
      </c>
      <c r="P31" s="28">
        <f t="shared" ref="P31" si="100">O31*$D31</f>
        <v>0</v>
      </c>
      <c r="Q31" s="20">
        <v>0</v>
      </c>
      <c r="R31" s="28">
        <f t="shared" si="6"/>
        <v>0</v>
      </c>
      <c r="S31" s="20">
        <v>0</v>
      </c>
      <c r="T31" s="28">
        <f t="shared" si="7"/>
        <v>0</v>
      </c>
      <c r="U31" s="20">
        <v>0</v>
      </c>
      <c r="V31" s="28">
        <f t="shared" si="8"/>
        <v>0</v>
      </c>
      <c r="W31" s="20">
        <v>0</v>
      </c>
      <c r="X31" s="28">
        <f t="shared" si="9"/>
        <v>0</v>
      </c>
      <c r="Y31" s="20">
        <v>0</v>
      </c>
      <c r="Z31" s="28">
        <f t="shared" si="10"/>
        <v>0</v>
      </c>
      <c r="AA31" s="20">
        <v>0</v>
      </c>
      <c r="AB31" s="28">
        <f t="shared" si="11"/>
        <v>0</v>
      </c>
      <c r="AC31" s="20">
        <v>0</v>
      </c>
      <c r="AD31" s="28">
        <f t="shared" si="12"/>
        <v>0</v>
      </c>
      <c r="AE31" s="20">
        <v>0</v>
      </c>
      <c r="AF31" s="28">
        <f t="shared" si="13"/>
        <v>0</v>
      </c>
      <c r="AG31" s="20">
        <v>0</v>
      </c>
      <c r="AH31" s="28">
        <f t="shared" si="14"/>
        <v>0</v>
      </c>
      <c r="AI31" s="20">
        <v>0</v>
      </c>
      <c r="AJ31" s="28">
        <f t="shared" si="15"/>
        <v>0</v>
      </c>
      <c r="AK31" s="20">
        <v>0</v>
      </c>
      <c r="AL31" s="28">
        <f t="shared" si="16"/>
        <v>0</v>
      </c>
      <c r="AM31" s="20">
        <v>0</v>
      </c>
      <c r="AN31" s="28">
        <f t="shared" si="17"/>
        <v>0</v>
      </c>
      <c r="AO31" s="20">
        <v>0</v>
      </c>
      <c r="AP31" s="28">
        <f t="shared" si="18"/>
        <v>0</v>
      </c>
      <c r="AQ31" s="20">
        <v>0</v>
      </c>
      <c r="AR31" s="28">
        <f t="shared" si="19"/>
        <v>0</v>
      </c>
      <c r="AS31" s="20">
        <v>0</v>
      </c>
      <c r="AT31" s="28">
        <f t="shared" si="20"/>
        <v>0</v>
      </c>
      <c r="AU31" s="20">
        <v>0</v>
      </c>
      <c r="AV31" s="28">
        <f t="shared" si="21"/>
        <v>0</v>
      </c>
      <c r="AW31" s="20">
        <v>0</v>
      </c>
      <c r="AX31" s="28">
        <f t="shared" si="22"/>
        <v>0</v>
      </c>
      <c r="AY31" s="20">
        <v>0</v>
      </c>
      <c r="AZ31" s="28">
        <f t="shared" si="23"/>
        <v>0</v>
      </c>
      <c r="BA31" s="20">
        <v>0</v>
      </c>
      <c r="BB31" s="28">
        <f t="shared" si="24"/>
        <v>0</v>
      </c>
      <c r="BC31" s="20">
        <v>0</v>
      </c>
      <c r="BD31" s="28">
        <f t="shared" si="25"/>
        <v>0</v>
      </c>
      <c r="BF31" s="25">
        <f t="shared" si="56"/>
        <v>0</v>
      </c>
      <c r="BG31" s="95">
        <f t="shared" si="27"/>
        <v>0</v>
      </c>
      <c r="BH31" s="26">
        <f t="shared" si="0"/>
        <v>0</v>
      </c>
    </row>
    <row r="32" spans="1:60" hidden="1" x14ac:dyDescent="0.25">
      <c r="A32" s="89"/>
      <c r="E32" s="20">
        <v>0</v>
      </c>
      <c r="F32" s="28">
        <f t="shared" si="1"/>
        <v>0</v>
      </c>
      <c r="G32" s="20">
        <v>0</v>
      </c>
      <c r="H32" s="28">
        <f t="shared" si="1"/>
        <v>0</v>
      </c>
      <c r="I32" s="20">
        <v>0</v>
      </c>
      <c r="J32" s="28">
        <f t="shared" ref="J32" si="101">I32*$D32</f>
        <v>0</v>
      </c>
      <c r="K32" s="20">
        <v>0</v>
      </c>
      <c r="L32" s="28">
        <f t="shared" ref="L32" si="102">K32*$D32</f>
        <v>0</v>
      </c>
      <c r="M32" s="20">
        <v>0</v>
      </c>
      <c r="N32" s="28">
        <f t="shared" ref="N32" si="103">M32*$D32</f>
        <v>0</v>
      </c>
      <c r="O32" s="20">
        <v>0</v>
      </c>
      <c r="P32" s="28">
        <f t="shared" ref="P32" si="104">O32*$D32</f>
        <v>0</v>
      </c>
      <c r="Q32" s="20">
        <v>0</v>
      </c>
      <c r="R32" s="28">
        <f t="shared" si="6"/>
        <v>0</v>
      </c>
      <c r="S32" s="20">
        <v>0</v>
      </c>
      <c r="T32" s="28">
        <f t="shared" si="7"/>
        <v>0</v>
      </c>
      <c r="U32" s="20">
        <v>0</v>
      </c>
      <c r="V32" s="28">
        <f t="shared" si="8"/>
        <v>0</v>
      </c>
      <c r="W32" s="20">
        <v>0</v>
      </c>
      <c r="X32" s="28">
        <f t="shared" si="9"/>
        <v>0</v>
      </c>
      <c r="Y32" s="20">
        <v>0</v>
      </c>
      <c r="Z32" s="28">
        <f t="shared" si="10"/>
        <v>0</v>
      </c>
      <c r="AA32" s="20">
        <v>0</v>
      </c>
      <c r="AB32" s="28">
        <f t="shared" si="11"/>
        <v>0</v>
      </c>
      <c r="AC32" s="20">
        <v>0</v>
      </c>
      <c r="AD32" s="28">
        <f t="shared" si="12"/>
        <v>0</v>
      </c>
      <c r="AE32" s="20">
        <v>0</v>
      </c>
      <c r="AF32" s="28">
        <f t="shared" si="13"/>
        <v>0</v>
      </c>
      <c r="AG32" s="20">
        <v>0</v>
      </c>
      <c r="AH32" s="28">
        <f t="shared" si="14"/>
        <v>0</v>
      </c>
      <c r="AI32" s="20">
        <v>0</v>
      </c>
      <c r="AJ32" s="28">
        <f t="shared" si="15"/>
        <v>0</v>
      </c>
      <c r="AK32" s="20">
        <v>0</v>
      </c>
      <c r="AL32" s="28">
        <f t="shared" si="16"/>
        <v>0</v>
      </c>
      <c r="AM32" s="20">
        <v>0</v>
      </c>
      <c r="AN32" s="28">
        <f t="shared" si="17"/>
        <v>0</v>
      </c>
      <c r="AO32" s="20">
        <v>0</v>
      </c>
      <c r="AP32" s="28">
        <f t="shared" si="18"/>
        <v>0</v>
      </c>
      <c r="AQ32" s="20">
        <v>0</v>
      </c>
      <c r="AR32" s="28">
        <f t="shared" si="19"/>
        <v>0</v>
      </c>
      <c r="AS32" s="20">
        <v>0</v>
      </c>
      <c r="AT32" s="28">
        <f t="shared" si="20"/>
        <v>0</v>
      </c>
      <c r="AU32" s="20">
        <v>0</v>
      </c>
      <c r="AV32" s="28">
        <f t="shared" si="21"/>
        <v>0</v>
      </c>
      <c r="AW32" s="20">
        <v>0</v>
      </c>
      <c r="AX32" s="28">
        <f t="shared" si="22"/>
        <v>0</v>
      </c>
      <c r="AY32" s="20">
        <v>0</v>
      </c>
      <c r="AZ32" s="28">
        <f t="shared" si="23"/>
        <v>0</v>
      </c>
      <c r="BA32" s="20">
        <v>0</v>
      </c>
      <c r="BB32" s="28">
        <f t="shared" si="24"/>
        <v>0</v>
      </c>
      <c r="BC32" s="20">
        <v>0</v>
      </c>
      <c r="BD32" s="28">
        <f t="shared" si="25"/>
        <v>0</v>
      </c>
      <c r="BF32" s="25">
        <f t="shared" si="56"/>
        <v>0</v>
      </c>
      <c r="BG32" s="95">
        <f t="shared" si="27"/>
        <v>0</v>
      </c>
      <c r="BH32" s="26">
        <f t="shared" si="0"/>
        <v>0</v>
      </c>
    </row>
    <row r="33" spans="1:60" hidden="1" x14ac:dyDescent="0.25">
      <c r="A33" s="89"/>
      <c r="E33" s="20">
        <v>0</v>
      </c>
      <c r="F33" s="28">
        <f t="shared" si="1"/>
        <v>0</v>
      </c>
      <c r="G33" s="20">
        <v>0</v>
      </c>
      <c r="H33" s="28">
        <f t="shared" si="1"/>
        <v>0</v>
      </c>
      <c r="I33" s="20">
        <v>0</v>
      </c>
      <c r="J33" s="28">
        <f t="shared" ref="J33" si="105">I33*$D33</f>
        <v>0</v>
      </c>
      <c r="K33" s="20">
        <v>0</v>
      </c>
      <c r="L33" s="28">
        <f t="shared" ref="L33" si="106">K33*$D33</f>
        <v>0</v>
      </c>
      <c r="M33" s="20">
        <v>0</v>
      </c>
      <c r="N33" s="28">
        <f t="shared" ref="N33" si="107">M33*$D33</f>
        <v>0</v>
      </c>
      <c r="O33" s="20">
        <v>0</v>
      </c>
      <c r="P33" s="28">
        <f t="shared" ref="P33" si="108">O33*$D33</f>
        <v>0</v>
      </c>
      <c r="Q33" s="20">
        <v>0</v>
      </c>
      <c r="R33" s="28">
        <f t="shared" si="6"/>
        <v>0</v>
      </c>
      <c r="S33" s="20">
        <v>0</v>
      </c>
      <c r="T33" s="28">
        <f t="shared" si="7"/>
        <v>0</v>
      </c>
      <c r="U33" s="20">
        <v>0</v>
      </c>
      <c r="V33" s="28">
        <f t="shared" si="8"/>
        <v>0</v>
      </c>
      <c r="W33" s="20">
        <v>0</v>
      </c>
      <c r="X33" s="28">
        <f t="shared" si="9"/>
        <v>0</v>
      </c>
      <c r="Y33" s="20">
        <v>0</v>
      </c>
      <c r="Z33" s="28">
        <f t="shared" si="10"/>
        <v>0</v>
      </c>
      <c r="AA33" s="20">
        <v>0</v>
      </c>
      <c r="AB33" s="28">
        <f t="shared" si="11"/>
        <v>0</v>
      </c>
      <c r="AC33" s="20">
        <v>0</v>
      </c>
      <c r="AD33" s="28">
        <f t="shared" si="12"/>
        <v>0</v>
      </c>
      <c r="AE33" s="20">
        <v>0</v>
      </c>
      <c r="AF33" s="28">
        <f t="shared" si="13"/>
        <v>0</v>
      </c>
      <c r="AG33" s="20">
        <v>0</v>
      </c>
      <c r="AH33" s="28">
        <f t="shared" si="14"/>
        <v>0</v>
      </c>
      <c r="AI33" s="20">
        <v>0</v>
      </c>
      <c r="AJ33" s="28">
        <f t="shared" si="15"/>
        <v>0</v>
      </c>
      <c r="AK33" s="20">
        <v>0</v>
      </c>
      <c r="AL33" s="28">
        <f t="shared" si="16"/>
        <v>0</v>
      </c>
      <c r="AM33" s="20">
        <v>0</v>
      </c>
      <c r="AN33" s="28">
        <f t="shared" si="17"/>
        <v>0</v>
      </c>
      <c r="AO33" s="20">
        <v>0</v>
      </c>
      <c r="AP33" s="28">
        <f t="shared" si="18"/>
        <v>0</v>
      </c>
      <c r="AQ33" s="20">
        <v>0</v>
      </c>
      <c r="AR33" s="28">
        <f t="shared" si="19"/>
        <v>0</v>
      </c>
      <c r="AS33" s="20">
        <v>0</v>
      </c>
      <c r="AT33" s="28">
        <f t="shared" si="20"/>
        <v>0</v>
      </c>
      <c r="AU33" s="20">
        <v>0</v>
      </c>
      <c r="AV33" s="28">
        <f t="shared" si="21"/>
        <v>0</v>
      </c>
      <c r="AW33" s="20">
        <v>0</v>
      </c>
      <c r="AX33" s="28">
        <f t="shared" si="22"/>
        <v>0</v>
      </c>
      <c r="AY33" s="20">
        <v>0</v>
      </c>
      <c r="AZ33" s="28">
        <f t="shared" si="23"/>
        <v>0</v>
      </c>
      <c r="BA33" s="20">
        <v>0</v>
      </c>
      <c r="BB33" s="28">
        <f t="shared" si="24"/>
        <v>0</v>
      </c>
      <c r="BC33" s="20">
        <v>0</v>
      </c>
      <c r="BD33" s="28">
        <f t="shared" si="25"/>
        <v>0</v>
      </c>
      <c r="BF33" s="25">
        <f t="shared" si="56"/>
        <v>0</v>
      </c>
      <c r="BG33" s="95">
        <f t="shared" si="27"/>
        <v>0</v>
      </c>
      <c r="BH33" s="26">
        <f t="shared" si="0"/>
        <v>0</v>
      </c>
    </row>
    <row r="34" spans="1:60" hidden="1" x14ac:dyDescent="0.25">
      <c r="A34" s="89"/>
      <c r="E34" s="20">
        <v>0</v>
      </c>
      <c r="F34" s="28">
        <f t="shared" si="1"/>
        <v>0</v>
      </c>
      <c r="G34" s="20">
        <v>0</v>
      </c>
      <c r="H34" s="28">
        <f t="shared" si="1"/>
        <v>0</v>
      </c>
      <c r="I34" s="20">
        <v>0</v>
      </c>
      <c r="J34" s="28">
        <f t="shared" ref="J34" si="109">I34*$D34</f>
        <v>0</v>
      </c>
      <c r="K34" s="20">
        <v>0</v>
      </c>
      <c r="L34" s="28">
        <f t="shared" ref="L34" si="110">K34*$D34</f>
        <v>0</v>
      </c>
      <c r="M34" s="20">
        <v>0</v>
      </c>
      <c r="N34" s="28">
        <f t="shared" ref="N34" si="111">M34*$D34</f>
        <v>0</v>
      </c>
      <c r="O34" s="20">
        <v>0</v>
      </c>
      <c r="P34" s="28">
        <f t="shared" ref="P34" si="112">O34*$D34</f>
        <v>0</v>
      </c>
      <c r="Q34" s="20">
        <v>0</v>
      </c>
      <c r="R34" s="28">
        <f t="shared" si="6"/>
        <v>0</v>
      </c>
      <c r="S34" s="20">
        <v>0</v>
      </c>
      <c r="T34" s="28">
        <f t="shared" si="7"/>
        <v>0</v>
      </c>
      <c r="U34" s="20">
        <v>0</v>
      </c>
      <c r="V34" s="28">
        <f t="shared" si="8"/>
        <v>0</v>
      </c>
      <c r="W34" s="20">
        <v>0</v>
      </c>
      <c r="X34" s="28">
        <f t="shared" si="9"/>
        <v>0</v>
      </c>
      <c r="Y34" s="20">
        <v>0</v>
      </c>
      <c r="Z34" s="28">
        <f t="shared" si="10"/>
        <v>0</v>
      </c>
      <c r="AA34" s="20">
        <v>0</v>
      </c>
      <c r="AB34" s="28">
        <f t="shared" si="11"/>
        <v>0</v>
      </c>
      <c r="AC34" s="20">
        <v>0</v>
      </c>
      <c r="AD34" s="28">
        <f t="shared" si="12"/>
        <v>0</v>
      </c>
      <c r="AE34" s="20">
        <v>0</v>
      </c>
      <c r="AF34" s="28">
        <f t="shared" si="13"/>
        <v>0</v>
      </c>
      <c r="AG34" s="20">
        <v>0</v>
      </c>
      <c r="AH34" s="28">
        <f t="shared" si="14"/>
        <v>0</v>
      </c>
      <c r="AI34" s="20">
        <v>0</v>
      </c>
      <c r="AJ34" s="28">
        <f t="shared" si="15"/>
        <v>0</v>
      </c>
      <c r="AK34" s="20">
        <v>0</v>
      </c>
      <c r="AL34" s="28">
        <f t="shared" si="16"/>
        <v>0</v>
      </c>
      <c r="AM34" s="20">
        <v>0</v>
      </c>
      <c r="AN34" s="28">
        <f t="shared" si="17"/>
        <v>0</v>
      </c>
      <c r="AO34" s="20">
        <v>0</v>
      </c>
      <c r="AP34" s="28">
        <f t="shared" si="18"/>
        <v>0</v>
      </c>
      <c r="AQ34" s="20">
        <v>0</v>
      </c>
      <c r="AR34" s="28">
        <f t="shared" si="19"/>
        <v>0</v>
      </c>
      <c r="AS34" s="20">
        <v>0</v>
      </c>
      <c r="AT34" s="28">
        <f t="shared" si="20"/>
        <v>0</v>
      </c>
      <c r="AU34" s="20">
        <v>0</v>
      </c>
      <c r="AV34" s="28">
        <f t="shared" si="21"/>
        <v>0</v>
      </c>
      <c r="AW34" s="20">
        <v>0</v>
      </c>
      <c r="AX34" s="28">
        <f t="shared" si="22"/>
        <v>0</v>
      </c>
      <c r="AY34" s="20">
        <v>0</v>
      </c>
      <c r="AZ34" s="28">
        <f t="shared" si="23"/>
        <v>0</v>
      </c>
      <c r="BA34" s="20">
        <v>0</v>
      </c>
      <c r="BB34" s="28">
        <f t="shared" si="24"/>
        <v>0</v>
      </c>
      <c r="BC34" s="20">
        <v>0</v>
      </c>
      <c r="BD34" s="28">
        <f t="shared" si="25"/>
        <v>0</v>
      </c>
      <c r="BF34" s="25">
        <f t="shared" si="56"/>
        <v>0</v>
      </c>
      <c r="BG34" s="95">
        <f t="shared" si="27"/>
        <v>0</v>
      </c>
      <c r="BH34" s="26">
        <f t="shared" si="0"/>
        <v>0</v>
      </c>
    </row>
    <row r="35" spans="1:60" hidden="1" x14ac:dyDescent="0.25">
      <c r="A35" s="89"/>
      <c r="E35" s="20">
        <v>0</v>
      </c>
      <c r="F35" s="28">
        <f t="shared" si="1"/>
        <v>0</v>
      </c>
      <c r="G35" s="20">
        <v>0</v>
      </c>
      <c r="H35" s="28">
        <f t="shared" si="1"/>
        <v>0</v>
      </c>
      <c r="I35" s="20">
        <v>0</v>
      </c>
      <c r="J35" s="28">
        <f t="shared" ref="J35" si="113">I35*$D35</f>
        <v>0</v>
      </c>
      <c r="K35" s="20">
        <v>0</v>
      </c>
      <c r="L35" s="28">
        <f t="shared" ref="L35" si="114">K35*$D35</f>
        <v>0</v>
      </c>
      <c r="M35" s="20">
        <v>0</v>
      </c>
      <c r="N35" s="28">
        <f t="shared" ref="N35" si="115">M35*$D35</f>
        <v>0</v>
      </c>
      <c r="O35" s="20">
        <v>0</v>
      </c>
      <c r="P35" s="28">
        <f t="shared" ref="P35" si="116">O35*$D35</f>
        <v>0</v>
      </c>
      <c r="Q35" s="20">
        <v>0</v>
      </c>
      <c r="R35" s="28">
        <f t="shared" si="6"/>
        <v>0</v>
      </c>
      <c r="S35" s="20">
        <v>0</v>
      </c>
      <c r="T35" s="28">
        <f t="shared" si="7"/>
        <v>0</v>
      </c>
      <c r="U35" s="20">
        <v>0</v>
      </c>
      <c r="V35" s="28">
        <f t="shared" si="8"/>
        <v>0</v>
      </c>
      <c r="W35" s="20">
        <v>0</v>
      </c>
      <c r="X35" s="28">
        <f t="shared" si="9"/>
        <v>0</v>
      </c>
      <c r="Y35" s="20">
        <v>0</v>
      </c>
      <c r="Z35" s="28">
        <f t="shared" si="10"/>
        <v>0</v>
      </c>
      <c r="AA35" s="20">
        <v>0</v>
      </c>
      <c r="AB35" s="28">
        <f t="shared" si="11"/>
        <v>0</v>
      </c>
      <c r="AC35" s="20">
        <v>0</v>
      </c>
      <c r="AD35" s="28">
        <f t="shared" si="12"/>
        <v>0</v>
      </c>
      <c r="AE35" s="20">
        <v>0</v>
      </c>
      <c r="AF35" s="28">
        <f t="shared" si="13"/>
        <v>0</v>
      </c>
      <c r="AG35" s="20">
        <v>0</v>
      </c>
      <c r="AH35" s="28">
        <f t="shared" si="14"/>
        <v>0</v>
      </c>
      <c r="AI35" s="20">
        <v>0</v>
      </c>
      <c r="AJ35" s="28">
        <f t="shared" si="15"/>
        <v>0</v>
      </c>
      <c r="AK35" s="20">
        <v>0</v>
      </c>
      <c r="AL35" s="28">
        <f t="shared" si="16"/>
        <v>0</v>
      </c>
      <c r="AM35" s="20">
        <v>0</v>
      </c>
      <c r="AN35" s="28">
        <f t="shared" si="17"/>
        <v>0</v>
      </c>
      <c r="AO35" s="20">
        <v>0</v>
      </c>
      <c r="AP35" s="28">
        <f t="shared" si="18"/>
        <v>0</v>
      </c>
      <c r="AQ35" s="20">
        <v>0</v>
      </c>
      <c r="AR35" s="28">
        <f t="shared" si="19"/>
        <v>0</v>
      </c>
      <c r="AS35" s="20">
        <v>0</v>
      </c>
      <c r="AT35" s="28">
        <f t="shared" si="20"/>
        <v>0</v>
      </c>
      <c r="AU35" s="20">
        <v>0</v>
      </c>
      <c r="AV35" s="28">
        <f t="shared" si="21"/>
        <v>0</v>
      </c>
      <c r="AW35" s="20">
        <v>0</v>
      </c>
      <c r="AX35" s="28">
        <f t="shared" si="22"/>
        <v>0</v>
      </c>
      <c r="AY35" s="20">
        <v>0</v>
      </c>
      <c r="AZ35" s="28">
        <f t="shared" si="23"/>
        <v>0</v>
      </c>
      <c r="BA35" s="20">
        <v>0</v>
      </c>
      <c r="BB35" s="28">
        <f t="shared" si="24"/>
        <v>0</v>
      </c>
      <c r="BC35" s="20">
        <v>0</v>
      </c>
      <c r="BD35" s="28">
        <f t="shared" si="25"/>
        <v>0</v>
      </c>
      <c r="BF35" s="25">
        <f t="shared" si="56"/>
        <v>0</v>
      </c>
      <c r="BG35" s="95">
        <f t="shared" si="27"/>
        <v>0</v>
      </c>
      <c r="BH35" s="26">
        <f t="shared" si="0"/>
        <v>0</v>
      </c>
    </row>
    <row r="36" spans="1:60" hidden="1" x14ac:dyDescent="0.25">
      <c r="A36" s="89"/>
      <c r="E36" s="20">
        <v>0</v>
      </c>
      <c r="F36" s="28">
        <f t="shared" si="1"/>
        <v>0</v>
      </c>
      <c r="G36" s="20">
        <v>0</v>
      </c>
      <c r="H36" s="28">
        <f t="shared" si="1"/>
        <v>0</v>
      </c>
      <c r="I36" s="20">
        <v>0</v>
      </c>
      <c r="J36" s="28">
        <f t="shared" ref="J36" si="117">I36*$D36</f>
        <v>0</v>
      </c>
      <c r="K36" s="20">
        <v>0</v>
      </c>
      <c r="L36" s="28">
        <f t="shared" ref="L36" si="118">K36*$D36</f>
        <v>0</v>
      </c>
      <c r="M36" s="20">
        <v>0</v>
      </c>
      <c r="N36" s="28">
        <f t="shared" ref="N36" si="119">M36*$D36</f>
        <v>0</v>
      </c>
      <c r="O36" s="20">
        <v>0</v>
      </c>
      <c r="P36" s="28">
        <f t="shared" ref="P36" si="120">O36*$D36</f>
        <v>0</v>
      </c>
      <c r="Q36" s="20">
        <v>0</v>
      </c>
      <c r="R36" s="28">
        <f t="shared" si="6"/>
        <v>0</v>
      </c>
      <c r="S36" s="20">
        <v>0</v>
      </c>
      <c r="T36" s="28">
        <f t="shared" si="7"/>
        <v>0</v>
      </c>
      <c r="U36" s="20">
        <v>0</v>
      </c>
      <c r="V36" s="28">
        <f t="shared" si="8"/>
        <v>0</v>
      </c>
      <c r="W36" s="20">
        <v>0</v>
      </c>
      <c r="X36" s="28">
        <f t="shared" si="9"/>
        <v>0</v>
      </c>
      <c r="Y36" s="20">
        <v>0</v>
      </c>
      <c r="Z36" s="28">
        <f t="shared" si="10"/>
        <v>0</v>
      </c>
      <c r="AA36" s="20">
        <v>0</v>
      </c>
      <c r="AB36" s="28">
        <f t="shared" si="11"/>
        <v>0</v>
      </c>
      <c r="AC36" s="20">
        <v>0</v>
      </c>
      <c r="AD36" s="28">
        <f t="shared" si="12"/>
        <v>0</v>
      </c>
      <c r="AE36" s="20">
        <v>0</v>
      </c>
      <c r="AF36" s="28">
        <f t="shared" si="13"/>
        <v>0</v>
      </c>
      <c r="AG36" s="20">
        <v>0</v>
      </c>
      <c r="AH36" s="28">
        <f t="shared" si="14"/>
        <v>0</v>
      </c>
      <c r="AI36" s="20">
        <v>0</v>
      </c>
      <c r="AJ36" s="28">
        <f t="shared" si="15"/>
        <v>0</v>
      </c>
      <c r="AK36" s="20">
        <v>0</v>
      </c>
      <c r="AL36" s="28">
        <f t="shared" si="16"/>
        <v>0</v>
      </c>
      <c r="AM36" s="20">
        <v>0</v>
      </c>
      <c r="AN36" s="28">
        <f t="shared" si="17"/>
        <v>0</v>
      </c>
      <c r="AO36" s="20">
        <v>0</v>
      </c>
      <c r="AP36" s="28">
        <f t="shared" si="18"/>
        <v>0</v>
      </c>
      <c r="AQ36" s="20">
        <v>0</v>
      </c>
      <c r="AR36" s="28">
        <f t="shared" si="19"/>
        <v>0</v>
      </c>
      <c r="AS36" s="20">
        <v>0</v>
      </c>
      <c r="AT36" s="28">
        <f t="shared" si="20"/>
        <v>0</v>
      </c>
      <c r="AU36" s="20">
        <v>0</v>
      </c>
      <c r="AV36" s="28">
        <f t="shared" si="21"/>
        <v>0</v>
      </c>
      <c r="AW36" s="20">
        <v>0</v>
      </c>
      <c r="AX36" s="28">
        <f t="shared" si="22"/>
        <v>0</v>
      </c>
      <c r="AY36" s="20">
        <v>0</v>
      </c>
      <c r="AZ36" s="28">
        <f t="shared" si="23"/>
        <v>0</v>
      </c>
      <c r="BA36" s="20">
        <v>0</v>
      </c>
      <c r="BB36" s="28">
        <f t="shared" si="24"/>
        <v>0</v>
      </c>
      <c r="BC36" s="20">
        <v>0</v>
      </c>
      <c r="BD36" s="28">
        <f t="shared" si="25"/>
        <v>0</v>
      </c>
      <c r="BF36" s="25">
        <f t="shared" si="56"/>
        <v>0</v>
      </c>
      <c r="BG36" s="95">
        <f t="shared" si="27"/>
        <v>0</v>
      </c>
      <c r="BH36" s="26">
        <f t="shared" si="0"/>
        <v>0</v>
      </c>
    </row>
    <row r="37" spans="1:60" hidden="1" x14ac:dyDescent="0.25">
      <c r="A37" s="89"/>
      <c r="E37" s="20">
        <v>0</v>
      </c>
      <c r="F37" s="28">
        <f t="shared" si="1"/>
        <v>0</v>
      </c>
      <c r="G37" s="20">
        <v>0</v>
      </c>
      <c r="H37" s="28">
        <f t="shared" si="1"/>
        <v>0</v>
      </c>
      <c r="I37" s="20">
        <v>0</v>
      </c>
      <c r="J37" s="28">
        <f t="shared" ref="J37" si="121">I37*$D37</f>
        <v>0</v>
      </c>
      <c r="K37" s="20">
        <v>0</v>
      </c>
      <c r="L37" s="28">
        <f t="shared" ref="L37" si="122">K37*$D37</f>
        <v>0</v>
      </c>
      <c r="M37" s="20">
        <v>0</v>
      </c>
      <c r="N37" s="28">
        <f t="shared" ref="N37" si="123">M37*$D37</f>
        <v>0</v>
      </c>
      <c r="O37" s="20">
        <v>0</v>
      </c>
      <c r="P37" s="28">
        <f t="shared" ref="P37" si="124">O37*$D37</f>
        <v>0</v>
      </c>
      <c r="Q37" s="20">
        <v>0</v>
      </c>
      <c r="R37" s="28">
        <f t="shared" si="6"/>
        <v>0</v>
      </c>
      <c r="S37" s="20">
        <v>0</v>
      </c>
      <c r="T37" s="28">
        <f t="shared" si="7"/>
        <v>0</v>
      </c>
      <c r="U37" s="20">
        <v>0</v>
      </c>
      <c r="V37" s="28">
        <f t="shared" si="8"/>
        <v>0</v>
      </c>
      <c r="W37" s="20">
        <v>0</v>
      </c>
      <c r="X37" s="28">
        <f t="shared" si="9"/>
        <v>0</v>
      </c>
      <c r="Y37" s="20">
        <v>0</v>
      </c>
      <c r="Z37" s="28">
        <f t="shared" si="10"/>
        <v>0</v>
      </c>
      <c r="AA37" s="20">
        <v>0</v>
      </c>
      <c r="AB37" s="28">
        <f t="shared" si="11"/>
        <v>0</v>
      </c>
      <c r="AC37" s="20">
        <v>0</v>
      </c>
      <c r="AD37" s="28">
        <f t="shared" si="12"/>
        <v>0</v>
      </c>
      <c r="AE37" s="20">
        <v>0</v>
      </c>
      <c r="AF37" s="28">
        <f t="shared" si="13"/>
        <v>0</v>
      </c>
      <c r="AG37" s="20">
        <v>0</v>
      </c>
      <c r="AH37" s="28">
        <f t="shared" si="14"/>
        <v>0</v>
      </c>
      <c r="AI37" s="20">
        <v>0</v>
      </c>
      <c r="AJ37" s="28">
        <f t="shared" si="15"/>
        <v>0</v>
      </c>
      <c r="AK37" s="20">
        <v>0</v>
      </c>
      <c r="AL37" s="28">
        <f t="shared" si="16"/>
        <v>0</v>
      </c>
      <c r="AM37" s="20">
        <v>0</v>
      </c>
      <c r="AN37" s="28">
        <f t="shared" si="17"/>
        <v>0</v>
      </c>
      <c r="AO37" s="20">
        <v>0</v>
      </c>
      <c r="AP37" s="28">
        <f t="shared" si="18"/>
        <v>0</v>
      </c>
      <c r="AQ37" s="20">
        <v>0</v>
      </c>
      <c r="AR37" s="28">
        <f t="shared" si="19"/>
        <v>0</v>
      </c>
      <c r="AS37" s="20">
        <v>0</v>
      </c>
      <c r="AT37" s="28">
        <f t="shared" si="20"/>
        <v>0</v>
      </c>
      <c r="AU37" s="20">
        <v>0</v>
      </c>
      <c r="AV37" s="28">
        <f t="shared" si="21"/>
        <v>0</v>
      </c>
      <c r="AW37" s="20">
        <v>0</v>
      </c>
      <c r="AX37" s="28">
        <f t="shared" si="22"/>
        <v>0</v>
      </c>
      <c r="AY37" s="20">
        <v>0</v>
      </c>
      <c r="AZ37" s="28">
        <f t="shared" si="23"/>
        <v>0</v>
      </c>
      <c r="BA37" s="20">
        <v>0</v>
      </c>
      <c r="BB37" s="28">
        <f t="shared" si="24"/>
        <v>0</v>
      </c>
      <c r="BC37" s="20">
        <v>0</v>
      </c>
      <c r="BD37" s="28">
        <f t="shared" si="25"/>
        <v>0</v>
      </c>
      <c r="BF37" s="25">
        <f t="shared" si="56"/>
        <v>0</v>
      </c>
      <c r="BG37" s="95">
        <f t="shared" si="27"/>
        <v>0</v>
      </c>
      <c r="BH37" s="26">
        <f t="shared" si="0"/>
        <v>0</v>
      </c>
    </row>
    <row r="38" spans="1:60" hidden="1" x14ac:dyDescent="0.25">
      <c r="A38" s="89"/>
      <c r="E38" s="20">
        <v>0</v>
      </c>
      <c r="F38" s="28">
        <f t="shared" si="1"/>
        <v>0</v>
      </c>
      <c r="G38" s="20">
        <v>0</v>
      </c>
      <c r="H38" s="28">
        <f t="shared" si="1"/>
        <v>0</v>
      </c>
      <c r="I38" s="20">
        <v>0</v>
      </c>
      <c r="J38" s="28">
        <f t="shared" ref="J38" si="125">I38*$D38</f>
        <v>0</v>
      </c>
      <c r="K38" s="20">
        <v>0</v>
      </c>
      <c r="L38" s="28">
        <f t="shared" ref="L38" si="126">K38*$D38</f>
        <v>0</v>
      </c>
      <c r="M38" s="20">
        <v>0</v>
      </c>
      <c r="N38" s="28">
        <f t="shared" ref="N38" si="127">M38*$D38</f>
        <v>0</v>
      </c>
      <c r="O38" s="20">
        <v>0</v>
      </c>
      <c r="P38" s="28">
        <f t="shared" ref="P38" si="128">O38*$D38</f>
        <v>0</v>
      </c>
      <c r="Q38" s="20">
        <v>0</v>
      </c>
      <c r="R38" s="28">
        <f t="shared" si="6"/>
        <v>0</v>
      </c>
      <c r="S38" s="20">
        <v>0</v>
      </c>
      <c r="T38" s="28">
        <f t="shared" si="7"/>
        <v>0</v>
      </c>
      <c r="U38" s="20">
        <v>0</v>
      </c>
      <c r="V38" s="28">
        <f t="shared" si="8"/>
        <v>0</v>
      </c>
      <c r="W38" s="20">
        <v>0</v>
      </c>
      <c r="X38" s="28">
        <f t="shared" si="9"/>
        <v>0</v>
      </c>
      <c r="Y38" s="20">
        <v>0</v>
      </c>
      <c r="Z38" s="28">
        <f t="shared" si="10"/>
        <v>0</v>
      </c>
      <c r="AA38" s="20">
        <v>0</v>
      </c>
      <c r="AB38" s="28">
        <f t="shared" si="11"/>
        <v>0</v>
      </c>
      <c r="AC38" s="20">
        <v>0</v>
      </c>
      <c r="AD38" s="28">
        <f t="shared" si="12"/>
        <v>0</v>
      </c>
      <c r="AE38" s="20">
        <v>0</v>
      </c>
      <c r="AF38" s="28">
        <f t="shared" si="13"/>
        <v>0</v>
      </c>
      <c r="AG38" s="20">
        <v>0</v>
      </c>
      <c r="AH38" s="28">
        <f t="shared" si="14"/>
        <v>0</v>
      </c>
      <c r="AI38" s="20">
        <v>0</v>
      </c>
      <c r="AJ38" s="28">
        <f t="shared" si="15"/>
        <v>0</v>
      </c>
      <c r="AK38" s="20">
        <v>0</v>
      </c>
      <c r="AL38" s="28">
        <f t="shared" si="16"/>
        <v>0</v>
      </c>
      <c r="AM38" s="20">
        <v>0</v>
      </c>
      <c r="AN38" s="28">
        <f t="shared" si="17"/>
        <v>0</v>
      </c>
      <c r="AO38" s="20">
        <v>0</v>
      </c>
      <c r="AP38" s="28">
        <f t="shared" si="18"/>
        <v>0</v>
      </c>
      <c r="AQ38" s="20">
        <v>0</v>
      </c>
      <c r="AR38" s="28">
        <f t="shared" si="19"/>
        <v>0</v>
      </c>
      <c r="AS38" s="20">
        <v>0</v>
      </c>
      <c r="AT38" s="28">
        <f t="shared" si="20"/>
        <v>0</v>
      </c>
      <c r="AU38" s="20">
        <v>0</v>
      </c>
      <c r="AV38" s="28">
        <f t="shared" si="21"/>
        <v>0</v>
      </c>
      <c r="AW38" s="20">
        <v>0</v>
      </c>
      <c r="AX38" s="28">
        <f t="shared" si="22"/>
        <v>0</v>
      </c>
      <c r="AY38" s="20">
        <v>0</v>
      </c>
      <c r="AZ38" s="28">
        <f t="shared" si="23"/>
        <v>0</v>
      </c>
      <c r="BA38" s="20">
        <v>0</v>
      </c>
      <c r="BB38" s="28">
        <f t="shared" si="24"/>
        <v>0</v>
      </c>
      <c r="BC38" s="20">
        <v>0</v>
      </c>
      <c r="BD38" s="28">
        <f t="shared" si="25"/>
        <v>0</v>
      </c>
      <c r="BF38" s="25">
        <f t="shared" si="56"/>
        <v>0</v>
      </c>
      <c r="BG38" s="95">
        <f t="shared" si="27"/>
        <v>0</v>
      </c>
      <c r="BH38" s="26">
        <f t="shared" si="0"/>
        <v>0</v>
      </c>
    </row>
    <row r="39" spans="1:60" ht="15.75" thickBot="1" x14ac:dyDescent="0.3">
      <c r="A39" s="89"/>
    </row>
    <row r="40" spans="1:60" ht="16.5" thickBot="1" x14ac:dyDescent="0.3">
      <c r="A40" s="455" t="s">
        <v>283</v>
      </c>
      <c r="B40" s="456"/>
      <c r="C40" s="457"/>
      <c r="D40" s="27">
        <f>SUM(D12:D38)</f>
        <v>0</v>
      </c>
      <c r="E40" s="189"/>
      <c r="F40" s="27">
        <f>SUM(F12:F38)</f>
        <v>0</v>
      </c>
      <c r="G40" s="190"/>
      <c r="H40" s="27">
        <f>SUM(H12:H38)</f>
        <v>0</v>
      </c>
      <c r="I40" s="190"/>
      <c r="J40" s="27">
        <f>SUM(J12:J38)</f>
        <v>0</v>
      </c>
      <c r="K40" s="190"/>
      <c r="L40" s="27">
        <f>SUM(L12:L38)</f>
        <v>0</v>
      </c>
      <c r="M40" s="190"/>
      <c r="N40" s="27">
        <f>SUM(N12:N38)</f>
        <v>0</v>
      </c>
      <c r="O40" s="190"/>
      <c r="P40" s="27">
        <f>SUM(P12:P38)</f>
        <v>0</v>
      </c>
      <c r="Q40" s="190"/>
      <c r="R40" s="27">
        <f>SUM(R12:R38)</f>
        <v>0</v>
      </c>
      <c r="S40" s="190"/>
      <c r="T40" s="27">
        <f>SUM(T12:T38)</f>
        <v>0</v>
      </c>
      <c r="U40" s="190"/>
      <c r="V40" s="27">
        <f>SUM(V12:V38)</f>
        <v>0</v>
      </c>
      <c r="W40" s="190"/>
      <c r="X40" s="27">
        <f>SUM(X12:X38)</f>
        <v>0</v>
      </c>
      <c r="Y40" s="190"/>
      <c r="Z40" s="27">
        <f>SUM(Z12:Z38)</f>
        <v>0</v>
      </c>
      <c r="AA40" s="190"/>
      <c r="AB40" s="27">
        <f>SUM(AB12:AB38)</f>
        <v>0</v>
      </c>
      <c r="AC40" s="190"/>
      <c r="AD40" s="27">
        <f>SUM(AD12:AD38)</f>
        <v>0</v>
      </c>
      <c r="AE40" s="190"/>
      <c r="AF40" s="27">
        <f>SUM(AF12:AF38)</f>
        <v>0</v>
      </c>
      <c r="AG40" s="190"/>
      <c r="AH40" s="27">
        <f>SUM(AH12:AH38)</f>
        <v>0</v>
      </c>
      <c r="AI40" s="190"/>
      <c r="AJ40" s="27">
        <f>SUM(AJ12:AJ38)</f>
        <v>0</v>
      </c>
      <c r="AK40" s="190"/>
      <c r="AL40" s="27">
        <f>SUM(AL12:AL38)</f>
        <v>0</v>
      </c>
      <c r="AM40" s="190"/>
      <c r="AN40" s="27">
        <f>SUM(AN12:AN38)</f>
        <v>0</v>
      </c>
      <c r="AO40" s="190"/>
      <c r="AP40" s="27">
        <f>SUM(AP12:AP38)</f>
        <v>0</v>
      </c>
      <c r="AQ40" s="190"/>
      <c r="AR40" s="27">
        <f>SUM(AR12:AR38)</f>
        <v>0</v>
      </c>
      <c r="AS40" s="190"/>
      <c r="AT40" s="27">
        <f>SUM(AT12:AT38)</f>
        <v>0</v>
      </c>
      <c r="AU40" s="190"/>
      <c r="AV40" s="27">
        <f>SUM(AV12:AV38)</f>
        <v>0</v>
      </c>
      <c r="AW40" s="190"/>
      <c r="AX40" s="27">
        <f>SUM(AX12:AX38)</f>
        <v>0</v>
      </c>
      <c r="AY40" s="190"/>
      <c r="AZ40" s="27">
        <f>SUM(AZ12:AZ38)</f>
        <v>0</v>
      </c>
      <c r="BA40" s="190"/>
      <c r="BB40" s="27">
        <f>SUM(BB12:BB38)</f>
        <v>0</v>
      </c>
      <c r="BC40" s="190"/>
      <c r="BD40" s="27">
        <f>SUM(BD12:BD38)</f>
        <v>0</v>
      </c>
      <c r="BG40" s="95">
        <f>F40+H40+J40+L40+N40+P40+R40+T40+V40+X40+Z40+AB40+AD40+AF40+AH40+AJ40+AL40+AN40+AP40+AR40+AT40+AV40+AX40+AZ40+BB40+BD40</f>
        <v>0</v>
      </c>
      <c r="BH40" s="26">
        <f>BG40-D40</f>
        <v>0</v>
      </c>
    </row>
    <row r="41" spans="1:60" x14ac:dyDescent="0.25">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row>
    <row r="42" spans="1:60" ht="15.75" thickBot="1" x14ac:dyDescent="0.3"/>
    <row r="43" spans="1:60" ht="30.6" customHeight="1" x14ac:dyDescent="0.25">
      <c r="A43" s="459" t="s">
        <v>284</v>
      </c>
      <c r="B43" s="460"/>
      <c r="C43" s="460"/>
      <c r="D43" s="461"/>
      <c r="E43" s="397" t="s">
        <v>199</v>
      </c>
      <c r="F43" s="399"/>
      <c r="G43" s="397" t="s">
        <v>200</v>
      </c>
      <c r="H43" s="399"/>
      <c r="I43" s="397" t="s">
        <v>201</v>
      </c>
      <c r="J43" s="399"/>
      <c r="K43" s="397" t="s">
        <v>202</v>
      </c>
      <c r="L43" s="399"/>
      <c r="M43" s="397" t="s">
        <v>203</v>
      </c>
      <c r="N43" s="399"/>
      <c r="O43" s="397" t="s">
        <v>204</v>
      </c>
      <c r="P43" s="399"/>
      <c r="Q43" s="397" t="s">
        <v>205</v>
      </c>
      <c r="R43" s="399"/>
      <c r="S43" s="397" t="s">
        <v>206</v>
      </c>
      <c r="T43" s="399"/>
      <c r="U43" s="397" t="s">
        <v>207</v>
      </c>
      <c r="V43" s="399"/>
      <c r="W43" s="397" t="s">
        <v>208</v>
      </c>
      <c r="X43" s="399"/>
      <c r="Y43" s="397" t="s">
        <v>209</v>
      </c>
      <c r="Z43" s="399"/>
      <c r="AA43" s="397" t="s">
        <v>210</v>
      </c>
      <c r="AB43" s="399"/>
      <c r="AC43" s="397" t="s">
        <v>211</v>
      </c>
      <c r="AD43" s="399"/>
      <c r="AE43" s="397" t="s">
        <v>212</v>
      </c>
      <c r="AF43" s="399"/>
      <c r="AG43" s="397" t="s">
        <v>213</v>
      </c>
      <c r="AH43" s="399"/>
      <c r="AI43" s="397" t="s">
        <v>214</v>
      </c>
      <c r="AJ43" s="399"/>
      <c r="AK43" s="397" t="s">
        <v>215</v>
      </c>
      <c r="AL43" s="399"/>
      <c r="AM43" s="397" t="s">
        <v>216</v>
      </c>
      <c r="AN43" s="399"/>
      <c r="AO43" s="397" t="s">
        <v>217</v>
      </c>
      <c r="AP43" s="399"/>
      <c r="AQ43" s="397" t="s">
        <v>218</v>
      </c>
      <c r="AR43" s="399"/>
      <c r="AS43" s="397" t="s">
        <v>219</v>
      </c>
      <c r="AT43" s="399"/>
      <c r="AU43" s="397" t="s">
        <v>220</v>
      </c>
      <c r="AV43" s="399"/>
      <c r="AW43" s="397" t="s">
        <v>221</v>
      </c>
      <c r="AX43" s="399"/>
      <c r="AY43" s="397" t="s">
        <v>222</v>
      </c>
      <c r="AZ43" s="399"/>
      <c r="BA43" s="397" t="s">
        <v>223</v>
      </c>
      <c r="BB43" s="399"/>
      <c r="BC43" s="397" t="s">
        <v>224</v>
      </c>
      <c r="BD43" s="399"/>
      <c r="BE43" s="13"/>
      <c r="BF43" s="188" t="s">
        <v>225</v>
      </c>
      <c r="BG43" s="458" t="s">
        <v>277</v>
      </c>
      <c r="BH43" s="458" t="s">
        <v>278</v>
      </c>
    </row>
    <row r="44" spans="1:60" ht="28.35" customHeight="1" thickBot="1" x14ac:dyDescent="0.3">
      <c r="A44" s="462"/>
      <c r="B44" s="463"/>
      <c r="C44" s="463"/>
      <c r="D44" s="464"/>
      <c r="E44" s="447" t="str">
        <f>IF(Usage!$B$8=0, "", Usage!$B$8)</f>
        <v>Center Overhead</v>
      </c>
      <c r="F44" s="448"/>
      <c r="G44" s="447" t="str">
        <f>IF(Usage!$B$9=0, "", Usage!$B$9)</f>
        <v/>
      </c>
      <c r="H44" s="448"/>
      <c r="I44" s="447" t="str">
        <f>IF(Usage!$B$10=0, "", Usage!$B$10)</f>
        <v/>
      </c>
      <c r="J44" s="448"/>
      <c r="K44" s="447" t="str">
        <f>IF(Usage!$B$11=0, "", Usage!$B$11)</f>
        <v/>
      </c>
      <c r="L44" s="448"/>
      <c r="M44" s="447" t="str">
        <f>IF(Usage!$B$12=0, "", Usage!$B$12)</f>
        <v/>
      </c>
      <c r="N44" s="448"/>
      <c r="O44" s="447" t="str">
        <f>IF(Usage!$B$13=0, "", Usage!$B$13)</f>
        <v/>
      </c>
      <c r="P44" s="448"/>
      <c r="Q44" s="447" t="str">
        <f>IF(Usage!$B$14=0, "", Usage!$B$14)</f>
        <v/>
      </c>
      <c r="R44" s="448"/>
      <c r="S44" s="447" t="str">
        <f>IF(Usage!$B$15=0, "", Usage!$B$15)</f>
        <v/>
      </c>
      <c r="T44" s="448"/>
      <c r="U44" s="447" t="str">
        <f>IF(Usage!$B$16=0, "", Usage!$B$16)</f>
        <v/>
      </c>
      <c r="V44" s="448"/>
      <c r="W44" s="447" t="str">
        <f>IF(Usage!$B$17=0, "", Usage!$B$17)</f>
        <v/>
      </c>
      <c r="X44" s="448"/>
      <c r="Y44" s="447" t="str">
        <f>IF(Usage!$B$18=0, "", Usage!$B$18)</f>
        <v/>
      </c>
      <c r="Z44" s="448"/>
      <c r="AA44" s="447" t="str">
        <f>IF(Usage!$B$19=0, "", Usage!$B$19)</f>
        <v/>
      </c>
      <c r="AB44" s="448"/>
      <c r="AC44" s="447" t="str">
        <f>IF(Usage!$B$20=0, "", Usage!$B$20)</f>
        <v/>
      </c>
      <c r="AD44" s="448"/>
      <c r="AE44" s="447" t="str">
        <f>IF(Usage!$B$21=0, "", Usage!$B$21)</f>
        <v/>
      </c>
      <c r="AF44" s="448"/>
      <c r="AG44" s="447" t="str">
        <f>IF(Usage!$B$22=0, "", Usage!$B$22)</f>
        <v/>
      </c>
      <c r="AH44" s="448"/>
      <c r="AI44" s="447" t="str">
        <f>IF(Usage!$B$23=0, "", Usage!$B$23)</f>
        <v/>
      </c>
      <c r="AJ44" s="448"/>
      <c r="AK44" s="447" t="str">
        <f>IF(Usage!$B$24=0, "", Usage!$B$24)</f>
        <v/>
      </c>
      <c r="AL44" s="448"/>
      <c r="AM44" s="447" t="str">
        <f>IF(Usage!$B$25=0, "", Usage!$B$25)</f>
        <v/>
      </c>
      <c r="AN44" s="448"/>
      <c r="AO44" s="447" t="str">
        <f>IF(Usage!$B$26=0, "", Usage!$B$26)</f>
        <v/>
      </c>
      <c r="AP44" s="448"/>
      <c r="AQ44" s="447" t="str">
        <f>IF(Usage!$B$27=0, "", Usage!$B$27)</f>
        <v/>
      </c>
      <c r="AR44" s="448"/>
      <c r="AS44" s="447" t="str">
        <f>IF(Usage!$B$28=0, "", Usage!$B$28)</f>
        <v/>
      </c>
      <c r="AT44" s="448"/>
      <c r="AU44" s="447" t="str">
        <f>IF(Usage!$B$29=0, "", Usage!$B$29)</f>
        <v/>
      </c>
      <c r="AV44" s="448"/>
      <c r="AW44" s="447" t="str">
        <f>IF(Usage!$B$30=0, "", Usage!$B$30)</f>
        <v/>
      </c>
      <c r="AX44" s="448"/>
      <c r="AY44" s="447" t="str">
        <f>IF(Usage!$B$31=0, "", Usage!$B$31)</f>
        <v/>
      </c>
      <c r="AZ44" s="448"/>
      <c r="BA44" s="447" t="str">
        <f>IF(Usage!$B$32=0, "", Usage!$B$32)</f>
        <v/>
      </c>
      <c r="BB44" s="448"/>
      <c r="BC44" s="447" t="str">
        <f>IF(Usage!$B$33=0, "", Usage!$B$33)</f>
        <v/>
      </c>
      <c r="BD44" s="448"/>
      <c r="BE44" s="13"/>
      <c r="BF44" s="458" t="s">
        <v>228</v>
      </c>
      <c r="BG44" s="458"/>
      <c r="BH44" s="458"/>
    </row>
    <row r="45" spans="1:60" x14ac:dyDescent="0.25">
      <c r="A45" s="17" t="s">
        <v>279</v>
      </c>
      <c r="B45" s="17" t="s">
        <v>2</v>
      </c>
      <c r="C45" s="17" t="s">
        <v>280</v>
      </c>
      <c r="D45" s="17" t="s">
        <v>281</v>
      </c>
      <c r="E45" s="18" t="s">
        <v>272</v>
      </c>
      <c r="F45" s="19" t="s">
        <v>231</v>
      </c>
      <c r="G45" s="18" t="s">
        <v>282</v>
      </c>
      <c r="H45" s="19" t="s">
        <v>231</v>
      </c>
      <c r="I45" s="18" t="s">
        <v>272</v>
      </c>
      <c r="J45" s="19" t="s">
        <v>231</v>
      </c>
      <c r="K45" s="18" t="s">
        <v>272</v>
      </c>
      <c r="L45" s="19" t="s">
        <v>231</v>
      </c>
      <c r="M45" s="18" t="s">
        <v>282</v>
      </c>
      <c r="N45" s="19" t="s">
        <v>231</v>
      </c>
      <c r="O45" s="18" t="s">
        <v>272</v>
      </c>
      <c r="P45" s="19" t="s">
        <v>231</v>
      </c>
      <c r="Q45" s="18" t="s">
        <v>272</v>
      </c>
      <c r="R45" s="19" t="s">
        <v>231</v>
      </c>
      <c r="S45" s="18" t="s">
        <v>272</v>
      </c>
      <c r="T45" s="19" t="s">
        <v>231</v>
      </c>
      <c r="U45" s="18" t="s">
        <v>272</v>
      </c>
      <c r="V45" s="19" t="s">
        <v>231</v>
      </c>
      <c r="W45" s="18" t="s">
        <v>272</v>
      </c>
      <c r="X45" s="19" t="s">
        <v>231</v>
      </c>
      <c r="Y45" s="18" t="s">
        <v>272</v>
      </c>
      <c r="Z45" s="19" t="s">
        <v>231</v>
      </c>
      <c r="AA45" s="18" t="s">
        <v>272</v>
      </c>
      <c r="AB45" s="19" t="s">
        <v>231</v>
      </c>
      <c r="AC45" s="18" t="s">
        <v>272</v>
      </c>
      <c r="AD45" s="19" t="s">
        <v>231</v>
      </c>
      <c r="AE45" s="18" t="s">
        <v>272</v>
      </c>
      <c r="AF45" s="19" t="s">
        <v>231</v>
      </c>
      <c r="AG45" s="18" t="s">
        <v>272</v>
      </c>
      <c r="AH45" s="19" t="s">
        <v>231</v>
      </c>
      <c r="AI45" s="18" t="s">
        <v>272</v>
      </c>
      <c r="AJ45" s="19" t="s">
        <v>231</v>
      </c>
      <c r="AK45" s="18" t="s">
        <v>272</v>
      </c>
      <c r="AL45" s="19" t="s">
        <v>231</v>
      </c>
      <c r="AM45" s="18" t="s">
        <v>272</v>
      </c>
      <c r="AN45" s="19" t="s">
        <v>231</v>
      </c>
      <c r="AO45" s="18" t="s">
        <v>272</v>
      </c>
      <c r="AP45" s="19" t="s">
        <v>231</v>
      </c>
      <c r="AQ45" s="18" t="s">
        <v>272</v>
      </c>
      <c r="AR45" s="19" t="s">
        <v>231</v>
      </c>
      <c r="AS45" s="18" t="s">
        <v>272</v>
      </c>
      <c r="AT45" s="19" t="s">
        <v>231</v>
      </c>
      <c r="AU45" s="18" t="s">
        <v>272</v>
      </c>
      <c r="AV45" s="19" t="s">
        <v>231</v>
      </c>
      <c r="AW45" s="18" t="s">
        <v>272</v>
      </c>
      <c r="AX45" s="19" t="s">
        <v>231</v>
      </c>
      <c r="AY45" s="18" t="s">
        <v>272</v>
      </c>
      <c r="AZ45" s="19" t="s">
        <v>231</v>
      </c>
      <c r="BA45" s="18" t="s">
        <v>272</v>
      </c>
      <c r="BB45" s="19" t="s">
        <v>231</v>
      </c>
      <c r="BC45" s="18" t="s">
        <v>272</v>
      </c>
      <c r="BD45" s="19" t="s">
        <v>231</v>
      </c>
      <c r="BE45" s="13"/>
      <c r="BF45" s="458"/>
      <c r="BG45" s="458"/>
      <c r="BH45" s="458"/>
    </row>
    <row r="46" spans="1:60" x14ac:dyDescent="0.25">
      <c r="A46" s="89"/>
      <c r="E46" s="20">
        <v>0</v>
      </c>
      <c r="F46" s="28">
        <f>E46*$D46</f>
        <v>0</v>
      </c>
      <c r="G46" s="20">
        <v>0</v>
      </c>
      <c r="H46" s="28">
        <f>G46*$D46</f>
        <v>0</v>
      </c>
      <c r="I46" s="20">
        <v>0</v>
      </c>
      <c r="J46" s="28">
        <f>I46*$D46</f>
        <v>0</v>
      </c>
      <c r="K46" s="20">
        <v>0</v>
      </c>
      <c r="L46" s="28">
        <f>K46*$D46</f>
        <v>0</v>
      </c>
      <c r="M46" s="20">
        <v>0</v>
      </c>
      <c r="N46" s="28">
        <f>M46*$D46</f>
        <v>0</v>
      </c>
      <c r="O46" s="20">
        <v>0</v>
      </c>
      <c r="P46" s="28">
        <f>O46*$D46</f>
        <v>0</v>
      </c>
      <c r="Q46" s="20">
        <v>0</v>
      </c>
      <c r="R46" s="28">
        <f>Q46*$D46</f>
        <v>0</v>
      </c>
      <c r="S46" s="20">
        <v>0</v>
      </c>
      <c r="T46" s="28">
        <f>S46*$D46</f>
        <v>0</v>
      </c>
      <c r="U46" s="20">
        <v>0</v>
      </c>
      <c r="V46" s="28">
        <f>U46*$D46</f>
        <v>0</v>
      </c>
      <c r="W46" s="20">
        <v>0</v>
      </c>
      <c r="X46" s="28">
        <f>W46*$D46</f>
        <v>0</v>
      </c>
      <c r="Y46" s="20">
        <v>0</v>
      </c>
      <c r="Z46" s="28">
        <f>Y46*$D46</f>
        <v>0</v>
      </c>
      <c r="AA46" s="20">
        <v>0</v>
      </c>
      <c r="AB46" s="28">
        <f>AA46*$D46</f>
        <v>0</v>
      </c>
      <c r="AC46" s="20">
        <v>0</v>
      </c>
      <c r="AD46" s="28">
        <f>AC46*$D46</f>
        <v>0</v>
      </c>
      <c r="AE46" s="20">
        <v>0</v>
      </c>
      <c r="AF46" s="28">
        <f>AE46*$D46</f>
        <v>0</v>
      </c>
      <c r="AG46" s="20">
        <v>0</v>
      </c>
      <c r="AH46" s="28">
        <f>AG46*$D46</f>
        <v>0</v>
      </c>
      <c r="AI46" s="20">
        <v>0</v>
      </c>
      <c r="AJ46" s="28">
        <f>AI46*$D46</f>
        <v>0</v>
      </c>
      <c r="AK46" s="20">
        <v>0</v>
      </c>
      <c r="AL46" s="28">
        <f>AK46*$D46</f>
        <v>0</v>
      </c>
      <c r="AM46" s="20">
        <v>0</v>
      </c>
      <c r="AN46" s="28">
        <f>AM46*$D46</f>
        <v>0</v>
      </c>
      <c r="AO46" s="20">
        <v>0</v>
      </c>
      <c r="AP46" s="28">
        <f>AO46*$D46</f>
        <v>0</v>
      </c>
      <c r="AQ46" s="20">
        <v>0</v>
      </c>
      <c r="AR46" s="28">
        <f>AQ46*$D46</f>
        <v>0</v>
      </c>
      <c r="AS46" s="20">
        <v>0</v>
      </c>
      <c r="AT46" s="28">
        <f>AS46*$D46</f>
        <v>0</v>
      </c>
      <c r="AU46" s="20">
        <v>0</v>
      </c>
      <c r="AV46" s="28">
        <f>AU46*$D46</f>
        <v>0</v>
      </c>
      <c r="AW46" s="20">
        <v>0</v>
      </c>
      <c r="AX46" s="28">
        <f>AW46*$D46</f>
        <v>0</v>
      </c>
      <c r="AY46" s="20">
        <v>0</v>
      </c>
      <c r="AZ46" s="28">
        <f>AY46*$D46</f>
        <v>0</v>
      </c>
      <c r="BA46" s="20">
        <v>0</v>
      </c>
      <c r="BB46" s="28">
        <f>BA46*$D46</f>
        <v>0</v>
      </c>
      <c r="BC46" s="20">
        <v>0</v>
      </c>
      <c r="BD46" s="28">
        <f>BC46*$D46</f>
        <v>0</v>
      </c>
      <c r="BF46" s="25">
        <f t="shared" ref="BF46:BG61" si="129">E46+G46+I46+K46+M46+O46+Q46+S46+U46+W46+Y46+AA46+AC46+AE46+AG46+AI46+AK46+AM46+AO46+AQ46+AS46+AU46+AW46+AY46+BA46+BC46</f>
        <v>0</v>
      </c>
      <c r="BG46" s="95">
        <f>F46+H46+J46+L46+N46+P46+R46+T46+V46+X46+Z46+AB46+AD46+AF46+AH46+AJ46+AL46+AN46+AP46+AR46+AT46+AV46+AX46+AZ46+BB46+BD46</f>
        <v>0</v>
      </c>
      <c r="BH46" s="26">
        <f t="shared" ref="BH46:BH68" si="130">BG46-D46</f>
        <v>0</v>
      </c>
    </row>
    <row r="47" spans="1:60" x14ac:dyDescent="0.25">
      <c r="A47" s="89"/>
      <c r="E47" s="20">
        <v>0</v>
      </c>
      <c r="F47" s="28">
        <f t="shared" ref="F47:F68" si="131">E47*$D47</f>
        <v>0</v>
      </c>
      <c r="G47" s="20">
        <v>0</v>
      </c>
      <c r="H47" s="28">
        <f t="shared" ref="H47" si="132">G47*$D47</f>
        <v>0</v>
      </c>
      <c r="I47" s="20">
        <v>0</v>
      </c>
      <c r="J47" s="28">
        <f t="shared" ref="J47" si="133">I47*$D47</f>
        <v>0</v>
      </c>
      <c r="K47" s="20">
        <v>0</v>
      </c>
      <c r="L47" s="28">
        <f t="shared" ref="L47" si="134">K47*$D47</f>
        <v>0</v>
      </c>
      <c r="M47" s="20">
        <v>0</v>
      </c>
      <c r="N47" s="28">
        <f t="shared" ref="N47" si="135">M47*$D47</f>
        <v>0</v>
      </c>
      <c r="O47" s="20">
        <v>0</v>
      </c>
      <c r="P47" s="28">
        <f t="shared" ref="P47" si="136">O47*$D47</f>
        <v>0</v>
      </c>
      <c r="Q47" s="20">
        <v>0</v>
      </c>
      <c r="R47" s="28">
        <f t="shared" ref="R47:R68" si="137">Q47*$D47</f>
        <v>0</v>
      </c>
      <c r="S47" s="20">
        <v>0</v>
      </c>
      <c r="T47" s="28">
        <f t="shared" ref="T47:T68" si="138">S47*$D47</f>
        <v>0</v>
      </c>
      <c r="U47" s="20">
        <v>0</v>
      </c>
      <c r="V47" s="28">
        <f t="shared" ref="V47:V68" si="139">U47*$D47</f>
        <v>0</v>
      </c>
      <c r="W47" s="20">
        <v>0</v>
      </c>
      <c r="X47" s="28">
        <f t="shared" ref="X47:X68" si="140">W47*$D47</f>
        <v>0</v>
      </c>
      <c r="Y47" s="20">
        <v>0</v>
      </c>
      <c r="Z47" s="28">
        <f t="shared" ref="Z47:Z68" si="141">Y47*$D47</f>
        <v>0</v>
      </c>
      <c r="AA47" s="20">
        <v>0</v>
      </c>
      <c r="AB47" s="28">
        <f t="shared" ref="AB47:AB68" si="142">AA47*$D47</f>
        <v>0</v>
      </c>
      <c r="AC47" s="20">
        <v>0</v>
      </c>
      <c r="AD47" s="28">
        <f t="shared" ref="AD47:AD68" si="143">AC47*$D47</f>
        <v>0</v>
      </c>
      <c r="AE47" s="20">
        <v>0</v>
      </c>
      <c r="AF47" s="28">
        <f t="shared" ref="AF47:AF68" si="144">AE47*$D47</f>
        <v>0</v>
      </c>
      <c r="AG47" s="20">
        <v>0</v>
      </c>
      <c r="AH47" s="28">
        <f t="shared" ref="AH47:AH68" si="145">AG47*$D47</f>
        <v>0</v>
      </c>
      <c r="AI47" s="20">
        <v>0</v>
      </c>
      <c r="AJ47" s="28">
        <f t="shared" ref="AJ47:AJ68" si="146">AI47*$D47</f>
        <v>0</v>
      </c>
      <c r="AK47" s="20">
        <v>0</v>
      </c>
      <c r="AL47" s="28">
        <f t="shared" ref="AL47:AL68" si="147">AK47*$D47</f>
        <v>0</v>
      </c>
      <c r="AM47" s="20">
        <v>0</v>
      </c>
      <c r="AN47" s="28">
        <f t="shared" ref="AN47:AN68" si="148">AM47*$D47</f>
        <v>0</v>
      </c>
      <c r="AO47" s="20">
        <v>0</v>
      </c>
      <c r="AP47" s="28">
        <f t="shared" ref="AP47:AP68" si="149">AO47*$D47</f>
        <v>0</v>
      </c>
      <c r="AQ47" s="20">
        <v>0</v>
      </c>
      <c r="AR47" s="28">
        <f t="shared" ref="AR47:AR68" si="150">AQ47*$D47</f>
        <v>0</v>
      </c>
      <c r="AS47" s="20">
        <v>0</v>
      </c>
      <c r="AT47" s="28">
        <f t="shared" ref="AT47:AT68" si="151">AS47*$D47</f>
        <v>0</v>
      </c>
      <c r="AU47" s="20">
        <v>0</v>
      </c>
      <c r="AV47" s="28">
        <f t="shared" ref="AV47:AV68" si="152">AU47*$D47</f>
        <v>0</v>
      </c>
      <c r="AW47" s="20">
        <v>0</v>
      </c>
      <c r="AX47" s="28">
        <f t="shared" ref="AX47:AX68" si="153">AW47*$D47</f>
        <v>0</v>
      </c>
      <c r="AY47" s="20">
        <v>0</v>
      </c>
      <c r="AZ47" s="28">
        <f t="shared" ref="AZ47:AZ68" si="154">AY47*$D47</f>
        <v>0</v>
      </c>
      <c r="BA47" s="20">
        <v>0</v>
      </c>
      <c r="BB47" s="28">
        <f t="shared" ref="BB47:BB68" si="155">BA47*$D47</f>
        <v>0</v>
      </c>
      <c r="BC47" s="20">
        <v>0</v>
      </c>
      <c r="BD47" s="28">
        <f t="shared" ref="BD47:BD68" si="156">BC47*$D47</f>
        <v>0</v>
      </c>
      <c r="BF47" s="25">
        <f t="shared" si="129"/>
        <v>0</v>
      </c>
      <c r="BG47" s="95">
        <f>F47+H47+J47+L47+N47+P47+R47+T47+V47+X47+Z47+AB47+AD47+AF47+AH47+AJ47+AL47+AN47+AP47+AR47+AT47+AV47+AX47+AZ47+BB47+BD47</f>
        <v>0</v>
      </c>
      <c r="BH47" s="26">
        <f t="shared" si="130"/>
        <v>0</v>
      </c>
    </row>
    <row r="48" spans="1:60" x14ac:dyDescent="0.25">
      <c r="A48" s="89"/>
      <c r="E48" s="20">
        <v>0</v>
      </c>
      <c r="F48" s="28">
        <f t="shared" si="131"/>
        <v>0</v>
      </c>
      <c r="G48" s="20">
        <v>0</v>
      </c>
      <c r="H48" s="28">
        <f t="shared" ref="H48" si="157">G48*$D48</f>
        <v>0</v>
      </c>
      <c r="I48" s="20">
        <v>0</v>
      </c>
      <c r="J48" s="28">
        <f t="shared" ref="J48" si="158">I48*$D48</f>
        <v>0</v>
      </c>
      <c r="K48" s="20">
        <v>0</v>
      </c>
      <c r="L48" s="28">
        <f t="shared" ref="L48" si="159">K48*$D48</f>
        <v>0</v>
      </c>
      <c r="M48" s="20">
        <v>0</v>
      </c>
      <c r="N48" s="28">
        <f t="shared" ref="N48" si="160">M48*$D48</f>
        <v>0</v>
      </c>
      <c r="O48" s="20">
        <v>0</v>
      </c>
      <c r="P48" s="28">
        <f t="shared" ref="P48" si="161">O48*$D48</f>
        <v>0</v>
      </c>
      <c r="Q48" s="20">
        <v>0</v>
      </c>
      <c r="R48" s="28">
        <f t="shared" si="137"/>
        <v>0</v>
      </c>
      <c r="S48" s="20">
        <v>0</v>
      </c>
      <c r="T48" s="28">
        <f t="shared" si="138"/>
        <v>0</v>
      </c>
      <c r="U48" s="20">
        <v>0</v>
      </c>
      <c r="V48" s="28">
        <f t="shared" si="139"/>
        <v>0</v>
      </c>
      <c r="W48" s="20">
        <v>0</v>
      </c>
      <c r="X48" s="28">
        <f t="shared" si="140"/>
        <v>0</v>
      </c>
      <c r="Y48" s="20">
        <v>0</v>
      </c>
      <c r="Z48" s="28">
        <f t="shared" si="141"/>
        <v>0</v>
      </c>
      <c r="AA48" s="20">
        <v>0</v>
      </c>
      <c r="AB48" s="28">
        <f t="shared" si="142"/>
        <v>0</v>
      </c>
      <c r="AC48" s="20">
        <v>0</v>
      </c>
      <c r="AD48" s="28">
        <f t="shared" si="143"/>
        <v>0</v>
      </c>
      <c r="AE48" s="20">
        <v>0</v>
      </c>
      <c r="AF48" s="28">
        <f t="shared" si="144"/>
        <v>0</v>
      </c>
      <c r="AG48" s="20">
        <v>0</v>
      </c>
      <c r="AH48" s="28">
        <f t="shared" si="145"/>
        <v>0</v>
      </c>
      <c r="AI48" s="20">
        <v>0</v>
      </c>
      <c r="AJ48" s="28">
        <f t="shared" si="146"/>
        <v>0</v>
      </c>
      <c r="AK48" s="20">
        <v>0</v>
      </c>
      <c r="AL48" s="28">
        <f t="shared" si="147"/>
        <v>0</v>
      </c>
      <c r="AM48" s="20">
        <v>0</v>
      </c>
      <c r="AN48" s="28">
        <f t="shared" si="148"/>
        <v>0</v>
      </c>
      <c r="AO48" s="20">
        <v>0</v>
      </c>
      <c r="AP48" s="28">
        <f t="shared" si="149"/>
        <v>0</v>
      </c>
      <c r="AQ48" s="20">
        <v>0</v>
      </c>
      <c r="AR48" s="28">
        <f t="shared" si="150"/>
        <v>0</v>
      </c>
      <c r="AS48" s="20">
        <v>0</v>
      </c>
      <c r="AT48" s="28">
        <f t="shared" si="151"/>
        <v>0</v>
      </c>
      <c r="AU48" s="20">
        <v>0</v>
      </c>
      <c r="AV48" s="28">
        <f t="shared" si="152"/>
        <v>0</v>
      </c>
      <c r="AW48" s="20">
        <v>0</v>
      </c>
      <c r="AX48" s="28">
        <f t="shared" si="153"/>
        <v>0</v>
      </c>
      <c r="AY48" s="20">
        <v>0</v>
      </c>
      <c r="AZ48" s="28">
        <f t="shared" si="154"/>
        <v>0</v>
      </c>
      <c r="BA48" s="20">
        <v>0</v>
      </c>
      <c r="BB48" s="28">
        <f t="shared" si="155"/>
        <v>0</v>
      </c>
      <c r="BC48" s="20">
        <v>0</v>
      </c>
      <c r="BD48" s="28">
        <f t="shared" si="156"/>
        <v>0</v>
      </c>
      <c r="BF48" s="25">
        <f t="shared" si="129"/>
        <v>0</v>
      </c>
      <c r="BG48" s="95">
        <f>F48+H48+J48+L48+N48+P48+R48+T48+V48+X48+Z48+AB48+AD48+AF48+AH48+AJ48+AL48+AN48+AP48+AR48+AT48+AV48+AX48+AZ48+BB48+BD48</f>
        <v>0</v>
      </c>
      <c r="BH48" s="26">
        <f t="shared" si="130"/>
        <v>0</v>
      </c>
    </row>
    <row r="49" spans="1:60" x14ac:dyDescent="0.25">
      <c r="A49" s="89"/>
      <c r="E49" s="20">
        <v>0</v>
      </c>
      <c r="F49" s="28">
        <f t="shared" si="131"/>
        <v>0</v>
      </c>
      <c r="G49" s="20">
        <v>0</v>
      </c>
      <c r="H49" s="28">
        <f t="shared" ref="H49" si="162">G49*$D49</f>
        <v>0</v>
      </c>
      <c r="I49" s="20">
        <v>0</v>
      </c>
      <c r="J49" s="28">
        <f t="shared" ref="J49" si="163">I49*$D49</f>
        <v>0</v>
      </c>
      <c r="K49" s="20">
        <v>0</v>
      </c>
      <c r="L49" s="28">
        <f t="shared" ref="L49" si="164">K49*$D49</f>
        <v>0</v>
      </c>
      <c r="M49" s="20">
        <v>0</v>
      </c>
      <c r="N49" s="28">
        <f t="shared" ref="N49" si="165">M49*$D49</f>
        <v>0</v>
      </c>
      <c r="O49" s="20">
        <v>0</v>
      </c>
      <c r="P49" s="28">
        <f t="shared" ref="P49" si="166">O49*$D49</f>
        <v>0</v>
      </c>
      <c r="Q49" s="20">
        <v>0</v>
      </c>
      <c r="R49" s="28">
        <f t="shared" si="137"/>
        <v>0</v>
      </c>
      <c r="S49" s="20">
        <v>0</v>
      </c>
      <c r="T49" s="28">
        <f t="shared" si="138"/>
        <v>0</v>
      </c>
      <c r="U49" s="20">
        <v>0</v>
      </c>
      <c r="V49" s="28">
        <f t="shared" si="139"/>
        <v>0</v>
      </c>
      <c r="W49" s="20">
        <v>0</v>
      </c>
      <c r="X49" s="28">
        <f t="shared" si="140"/>
        <v>0</v>
      </c>
      <c r="Y49" s="20">
        <v>0</v>
      </c>
      <c r="Z49" s="28">
        <f t="shared" si="141"/>
        <v>0</v>
      </c>
      <c r="AA49" s="20">
        <v>0</v>
      </c>
      <c r="AB49" s="28">
        <f t="shared" si="142"/>
        <v>0</v>
      </c>
      <c r="AC49" s="20">
        <v>0</v>
      </c>
      <c r="AD49" s="28">
        <f t="shared" si="143"/>
        <v>0</v>
      </c>
      <c r="AE49" s="20">
        <v>0</v>
      </c>
      <c r="AF49" s="28">
        <f t="shared" si="144"/>
        <v>0</v>
      </c>
      <c r="AG49" s="20">
        <v>0</v>
      </c>
      <c r="AH49" s="28">
        <f t="shared" si="145"/>
        <v>0</v>
      </c>
      <c r="AI49" s="20">
        <v>0</v>
      </c>
      <c r="AJ49" s="28">
        <f t="shared" si="146"/>
        <v>0</v>
      </c>
      <c r="AK49" s="20">
        <v>0</v>
      </c>
      <c r="AL49" s="28">
        <f t="shared" si="147"/>
        <v>0</v>
      </c>
      <c r="AM49" s="20">
        <v>0</v>
      </c>
      <c r="AN49" s="28">
        <f t="shared" si="148"/>
        <v>0</v>
      </c>
      <c r="AO49" s="20">
        <v>0</v>
      </c>
      <c r="AP49" s="28">
        <f t="shared" si="149"/>
        <v>0</v>
      </c>
      <c r="AQ49" s="20">
        <v>0</v>
      </c>
      <c r="AR49" s="28">
        <f t="shared" si="150"/>
        <v>0</v>
      </c>
      <c r="AS49" s="20">
        <v>0</v>
      </c>
      <c r="AT49" s="28">
        <f t="shared" si="151"/>
        <v>0</v>
      </c>
      <c r="AU49" s="20">
        <v>0</v>
      </c>
      <c r="AV49" s="28">
        <f t="shared" si="152"/>
        <v>0</v>
      </c>
      <c r="AW49" s="20">
        <v>0</v>
      </c>
      <c r="AX49" s="28">
        <f t="shared" si="153"/>
        <v>0</v>
      </c>
      <c r="AY49" s="20">
        <v>0</v>
      </c>
      <c r="AZ49" s="28">
        <f t="shared" si="154"/>
        <v>0</v>
      </c>
      <c r="BA49" s="20">
        <v>0</v>
      </c>
      <c r="BB49" s="28">
        <f t="shared" si="155"/>
        <v>0</v>
      </c>
      <c r="BC49" s="20">
        <v>0</v>
      </c>
      <c r="BD49" s="28">
        <f t="shared" si="156"/>
        <v>0</v>
      </c>
      <c r="BF49" s="25">
        <f t="shared" si="129"/>
        <v>0</v>
      </c>
      <c r="BG49" s="95">
        <f t="shared" si="129"/>
        <v>0</v>
      </c>
      <c r="BH49" s="26">
        <f t="shared" si="130"/>
        <v>0</v>
      </c>
    </row>
    <row r="50" spans="1:60" x14ac:dyDescent="0.25">
      <c r="A50" s="89"/>
      <c r="E50" s="20">
        <v>0</v>
      </c>
      <c r="F50" s="28">
        <f t="shared" si="131"/>
        <v>0</v>
      </c>
      <c r="G50" s="20">
        <v>0</v>
      </c>
      <c r="H50" s="28">
        <f t="shared" ref="H50" si="167">G50*$D50</f>
        <v>0</v>
      </c>
      <c r="I50" s="20">
        <v>0</v>
      </c>
      <c r="J50" s="28">
        <f t="shared" ref="J50" si="168">I50*$D50</f>
        <v>0</v>
      </c>
      <c r="K50" s="20">
        <v>0</v>
      </c>
      <c r="L50" s="28">
        <f t="shared" ref="L50" si="169">K50*$D50</f>
        <v>0</v>
      </c>
      <c r="M50" s="20">
        <v>0</v>
      </c>
      <c r="N50" s="28">
        <f t="shared" ref="N50" si="170">M50*$D50</f>
        <v>0</v>
      </c>
      <c r="O50" s="20">
        <v>0</v>
      </c>
      <c r="P50" s="28">
        <f t="shared" ref="P50" si="171">O50*$D50</f>
        <v>0</v>
      </c>
      <c r="Q50" s="20">
        <v>0</v>
      </c>
      <c r="R50" s="28">
        <f t="shared" si="137"/>
        <v>0</v>
      </c>
      <c r="S50" s="20">
        <v>0</v>
      </c>
      <c r="T50" s="28">
        <f t="shared" si="138"/>
        <v>0</v>
      </c>
      <c r="U50" s="20">
        <v>0</v>
      </c>
      <c r="V50" s="28">
        <f t="shared" si="139"/>
        <v>0</v>
      </c>
      <c r="W50" s="20">
        <v>0</v>
      </c>
      <c r="X50" s="28">
        <f t="shared" si="140"/>
        <v>0</v>
      </c>
      <c r="Y50" s="20">
        <v>0</v>
      </c>
      <c r="Z50" s="28">
        <f t="shared" si="141"/>
        <v>0</v>
      </c>
      <c r="AA50" s="20">
        <v>0</v>
      </c>
      <c r="AB50" s="28">
        <f t="shared" si="142"/>
        <v>0</v>
      </c>
      <c r="AC50" s="20">
        <v>0</v>
      </c>
      <c r="AD50" s="28">
        <f t="shared" si="143"/>
        <v>0</v>
      </c>
      <c r="AE50" s="20">
        <v>0</v>
      </c>
      <c r="AF50" s="28">
        <f t="shared" si="144"/>
        <v>0</v>
      </c>
      <c r="AG50" s="20">
        <v>0</v>
      </c>
      <c r="AH50" s="28">
        <f t="shared" si="145"/>
        <v>0</v>
      </c>
      <c r="AI50" s="20">
        <v>0</v>
      </c>
      <c r="AJ50" s="28">
        <f t="shared" si="146"/>
        <v>0</v>
      </c>
      <c r="AK50" s="20">
        <v>0</v>
      </c>
      <c r="AL50" s="28">
        <f t="shared" si="147"/>
        <v>0</v>
      </c>
      <c r="AM50" s="20">
        <v>0</v>
      </c>
      <c r="AN50" s="28">
        <f t="shared" si="148"/>
        <v>0</v>
      </c>
      <c r="AO50" s="20">
        <v>0</v>
      </c>
      <c r="AP50" s="28">
        <f t="shared" si="149"/>
        <v>0</v>
      </c>
      <c r="AQ50" s="20">
        <v>0</v>
      </c>
      <c r="AR50" s="28">
        <f t="shared" si="150"/>
        <v>0</v>
      </c>
      <c r="AS50" s="20">
        <v>0</v>
      </c>
      <c r="AT50" s="28">
        <f t="shared" si="151"/>
        <v>0</v>
      </c>
      <c r="AU50" s="20">
        <v>0</v>
      </c>
      <c r="AV50" s="28">
        <f t="shared" si="152"/>
        <v>0</v>
      </c>
      <c r="AW50" s="20">
        <v>0</v>
      </c>
      <c r="AX50" s="28">
        <f t="shared" si="153"/>
        <v>0</v>
      </c>
      <c r="AY50" s="20">
        <v>0</v>
      </c>
      <c r="AZ50" s="28">
        <f t="shared" si="154"/>
        <v>0</v>
      </c>
      <c r="BA50" s="20">
        <v>0</v>
      </c>
      <c r="BB50" s="28">
        <f t="shared" si="155"/>
        <v>0</v>
      </c>
      <c r="BC50" s="20">
        <v>0</v>
      </c>
      <c r="BD50" s="28">
        <f t="shared" si="156"/>
        <v>0</v>
      </c>
      <c r="BF50" s="25">
        <f t="shared" si="129"/>
        <v>0</v>
      </c>
      <c r="BG50" s="95">
        <f>F50+H50+J50+L50+N50+P50+R50+T50+V50+X50+Z50+AB50+AD50+AF50+AH50+AJ50+AL50+AN50+AP50+AR50+AT50+AV50+AX50+AZ50+BB50+BD50</f>
        <v>0</v>
      </c>
      <c r="BH50" s="26">
        <f t="shared" si="130"/>
        <v>0</v>
      </c>
    </row>
    <row r="51" spans="1:60" x14ac:dyDescent="0.25">
      <c r="A51" s="89"/>
      <c r="E51" s="20">
        <v>0</v>
      </c>
      <c r="F51" s="28">
        <f t="shared" si="131"/>
        <v>0</v>
      </c>
      <c r="G51" s="20">
        <v>0</v>
      </c>
      <c r="H51" s="28">
        <f t="shared" ref="H51" si="172">G51*$D51</f>
        <v>0</v>
      </c>
      <c r="I51" s="20">
        <v>0</v>
      </c>
      <c r="J51" s="28">
        <f t="shared" ref="J51" si="173">I51*$D51</f>
        <v>0</v>
      </c>
      <c r="K51" s="20">
        <v>0</v>
      </c>
      <c r="L51" s="28">
        <f t="shared" ref="L51" si="174">K51*$D51</f>
        <v>0</v>
      </c>
      <c r="M51" s="20">
        <v>0</v>
      </c>
      <c r="N51" s="28">
        <f t="shared" ref="N51" si="175">M51*$D51</f>
        <v>0</v>
      </c>
      <c r="O51" s="20">
        <v>0</v>
      </c>
      <c r="P51" s="28">
        <f t="shared" ref="P51" si="176">O51*$D51</f>
        <v>0</v>
      </c>
      <c r="Q51" s="20">
        <v>0</v>
      </c>
      <c r="R51" s="28">
        <f t="shared" si="137"/>
        <v>0</v>
      </c>
      <c r="S51" s="20">
        <v>0</v>
      </c>
      <c r="T51" s="28">
        <f t="shared" si="138"/>
        <v>0</v>
      </c>
      <c r="U51" s="20">
        <v>0</v>
      </c>
      <c r="V51" s="28">
        <f t="shared" si="139"/>
        <v>0</v>
      </c>
      <c r="W51" s="20">
        <v>0</v>
      </c>
      <c r="X51" s="28">
        <f t="shared" si="140"/>
        <v>0</v>
      </c>
      <c r="Y51" s="20">
        <v>0</v>
      </c>
      <c r="Z51" s="28">
        <f t="shared" si="141"/>
        <v>0</v>
      </c>
      <c r="AA51" s="20">
        <v>0</v>
      </c>
      <c r="AB51" s="28">
        <f t="shared" si="142"/>
        <v>0</v>
      </c>
      <c r="AC51" s="20">
        <v>0</v>
      </c>
      <c r="AD51" s="28">
        <f t="shared" si="143"/>
        <v>0</v>
      </c>
      <c r="AE51" s="20">
        <v>0</v>
      </c>
      <c r="AF51" s="28">
        <f t="shared" si="144"/>
        <v>0</v>
      </c>
      <c r="AG51" s="20">
        <v>0</v>
      </c>
      <c r="AH51" s="28">
        <f t="shared" si="145"/>
        <v>0</v>
      </c>
      <c r="AI51" s="20">
        <v>0</v>
      </c>
      <c r="AJ51" s="28">
        <f t="shared" si="146"/>
        <v>0</v>
      </c>
      <c r="AK51" s="20">
        <v>0</v>
      </c>
      <c r="AL51" s="28">
        <f t="shared" si="147"/>
        <v>0</v>
      </c>
      <c r="AM51" s="20">
        <v>0</v>
      </c>
      <c r="AN51" s="28">
        <f t="shared" si="148"/>
        <v>0</v>
      </c>
      <c r="AO51" s="20">
        <v>0</v>
      </c>
      <c r="AP51" s="28">
        <f t="shared" si="149"/>
        <v>0</v>
      </c>
      <c r="AQ51" s="20">
        <v>0</v>
      </c>
      <c r="AR51" s="28">
        <f t="shared" si="150"/>
        <v>0</v>
      </c>
      <c r="AS51" s="20">
        <v>0</v>
      </c>
      <c r="AT51" s="28">
        <f t="shared" si="151"/>
        <v>0</v>
      </c>
      <c r="AU51" s="20">
        <v>0</v>
      </c>
      <c r="AV51" s="28">
        <f t="shared" si="152"/>
        <v>0</v>
      </c>
      <c r="AW51" s="20">
        <v>0</v>
      </c>
      <c r="AX51" s="28">
        <f t="shared" si="153"/>
        <v>0</v>
      </c>
      <c r="AY51" s="20">
        <v>0</v>
      </c>
      <c r="AZ51" s="28">
        <f t="shared" si="154"/>
        <v>0</v>
      </c>
      <c r="BA51" s="20">
        <v>0</v>
      </c>
      <c r="BB51" s="28">
        <f t="shared" si="155"/>
        <v>0</v>
      </c>
      <c r="BC51" s="20">
        <v>0</v>
      </c>
      <c r="BD51" s="28">
        <f t="shared" si="156"/>
        <v>0</v>
      </c>
      <c r="BF51" s="25">
        <f t="shared" si="129"/>
        <v>0</v>
      </c>
      <c r="BG51" s="95">
        <f t="shared" si="129"/>
        <v>0</v>
      </c>
      <c r="BH51" s="26">
        <f t="shared" si="130"/>
        <v>0</v>
      </c>
    </row>
    <row r="52" spans="1:60" x14ac:dyDescent="0.25">
      <c r="A52" s="89"/>
      <c r="E52" s="20">
        <v>0</v>
      </c>
      <c r="F52" s="28">
        <f t="shared" si="131"/>
        <v>0</v>
      </c>
      <c r="G52" s="20">
        <v>0</v>
      </c>
      <c r="H52" s="28">
        <f t="shared" ref="H52" si="177">G52*$D52</f>
        <v>0</v>
      </c>
      <c r="I52" s="20">
        <v>0</v>
      </c>
      <c r="J52" s="28">
        <f t="shared" ref="J52" si="178">I52*$D52</f>
        <v>0</v>
      </c>
      <c r="K52" s="20">
        <v>0</v>
      </c>
      <c r="L52" s="28">
        <f t="shared" ref="L52" si="179">K52*$D52</f>
        <v>0</v>
      </c>
      <c r="M52" s="20">
        <v>0</v>
      </c>
      <c r="N52" s="28">
        <f t="shared" ref="N52" si="180">M52*$D52</f>
        <v>0</v>
      </c>
      <c r="O52" s="20">
        <v>0</v>
      </c>
      <c r="P52" s="28">
        <f t="shared" ref="P52" si="181">O52*$D52</f>
        <v>0</v>
      </c>
      <c r="Q52" s="20">
        <v>0</v>
      </c>
      <c r="R52" s="28">
        <f t="shared" si="137"/>
        <v>0</v>
      </c>
      <c r="S52" s="20">
        <v>0</v>
      </c>
      <c r="T52" s="28">
        <f t="shared" si="138"/>
        <v>0</v>
      </c>
      <c r="U52" s="20">
        <v>0</v>
      </c>
      <c r="V52" s="28">
        <f t="shared" si="139"/>
        <v>0</v>
      </c>
      <c r="W52" s="20">
        <v>0</v>
      </c>
      <c r="X52" s="28">
        <f t="shared" si="140"/>
        <v>0</v>
      </c>
      <c r="Y52" s="20">
        <v>0</v>
      </c>
      <c r="Z52" s="28">
        <f t="shared" si="141"/>
        <v>0</v>
      </c>
      <c r="AA52" s="20">
        <v>0</v>
      </c>
      <c r="AB52" s="28">
        <f t="shared" si="142"/>
        <v>0</v>
      </c>
      <c r="AC52" s="20">
        <v>0</v>
      </c>
      <c r="AD52" s="28">
        <f t="shared" si="143"/>
        <v>0</v>
      </c>
      <c r="AE52" s="20">
        <v>0</v>
      </c>
      <c r="AF52" s="28">
        <f t="shared" si="144"/>
        <v>0</v>
      </c>
      <c r="AG52" s="20">
        <v>0</v>
      </c>
      <c r="AH52" s="28">
        <f t="shared" si="145"/>
        <v>0</v>
      </c>
      <c r="AI52" s="20">
        <v>0</v>
      </c>
      <c r="AJ52" s="28">
        <f t="shared" si="146"/>
        <v>0</v>
      </c>
      <c r="AK52" s="20">
        <v>0</v>
      </c>
      <c r="AL52" s="28">
        <f t="shared" si="147"/>
        <v>0</v>
      </c>
      <c r="AM52" s="20">
        <v>0</v>
      </c>
      <c r="AN52" s="28">
        <f t="shared" si="148"/>
        <v>0</v>
      </c>
      <c r="AO52" s="20">
        <v>0</v>
      </c>
      <c r="AP52" s="28">
        <f t="shared" si="149"/>
        <v>0</v>
      </c>
      <c r="AQ52" s="20">
        <v>0</v>
      </c>
      <c r="AR52" s="28">
        <f t="shared" si="150"/>
        <v>0</v>
      </c>
      <c r="AS52" s="20">
        <v>0</v>
      </c>
      <c r="AT52" s="28">
        <f t="shared" si="151"/>
        <v>0</v>
      </c>
      <c r="AU52" s="20">
        <v>0</v>
      </c>
      <c r="AV52" s="28">
        <f t="shared" si="152"/>
        <v>0</v>
      </c>
      <c r="AW52" s="20">
        <v>0</v>
      </c>
      <c r="AX52" s="28">
        <f t="shared" si="153"/>
        <v>0</v>
      </c>
      <c r="AY52" s="20">
        <v>0</v>
      </c>
      <c r="AZ52" s="28">
        <f t="shared" si="154"/>
        <v>0</v>
      </c>
      <c r="BA52" s="20">
        <v>0</v>
      </c>
      <c r="BB52" s="28">
        <f t="shared" si="155"/>
        <v>0</v>
      </c>
      <c r="BC52" s="20">
        <v>0</v>
      </c>
      <c r="BD52" s="28">
        <f t="shared" si="156"/>
        <v>0</v>
      </c>
      <c r="BF52" s="25">
        <f t="shared" si="129"/>
        <v>0</v>
      </c>
      <c r="BG52" s="95">
        <f t="shared" si="129"/>
        <v>0</v>
      </c>
      <c r="BH52" s="26">
        <f t="shared" si="130"/>
        <v>0</v>
      </c>
    </row>
    <row r="53" spans="1:60" x14ac:dyDescent="0.25">
      <c r="A53" s="89"/>
      <c r="E53" s="20">
        <v>0</v>
      </c>
      <c r="F53" s="28">
        <f t="shared" si="131"/>
        <v>0</v>
      </c>
      <c r="G53" s="20">
        <v>0</v>
      </c>
      <c r="H53" s="28">
        <f t="shared" ref="H53" si="182">G53*$D53</f>
        <v>0</v>
      </c>
      <c r="I53" s="20">
        <v>0</v>
      </c>
      <c r="J53" s="28">
        <f t="shared" ref="J53" si="183">I53*$D53</f>
        <v>0</v>
      </c>
      <c r="K53" s="20">
        <v>0</v>
      </c>
      <c r="L53" s="28">
        <f t="shared" ref="L53" si="184">K53*$D53</f>
        <v>0</v>
      </c>
      <c r="M53" s="20">
        <v>0</v>
      </c>
      <c r="N53" s="28">
        <f t="shared" ref="N53" si="185">M53*$D53</f>
        <v>0</v>
      </c>
      <c r="O53" s="20">
        <v>0</v>
      </c>
      <c r="P53" s="28">
        <f t="shared" ref="P53" si="186">O53*$D53</f>
        <v>0</v>
      </c>
      <c r="Q53" s="20">
        <v>0</v>
      </c>
      <c r="R53" s="28">
        <f t="shared" si="137"/>
        <v>0</v>
      </c>
      <c r="S53" s="20">
        <v>0</v>
      </c>
      <c r="T53" s="28">
        <f t="shared" si="138"/>
        <v>0</v>
      </c>
      <c r="U53" s="20">
        <v>0</v>
      </c>
      <c r="V53" s="28">
        <f t="shared" si="139"/>
        <v>0</v>
      </c>
      <c r="W53" s="20">
        <v>0</v>
      </c>
      <c r="X53" s="28">
        <f t="shared" si="140"/>
        <v>0</v>
      </c>
      <c r="Y53" s="20">
        <v>0</v>
      </c>
      <c r="Z53" s="28">
        <f t="shared" si="141"/>
        <v>0</v>
      </c>
      <c r="AA53" s="20">
        <v>0</v>
      </c>
      <c r="AB53" s="28">
        <f t="shared" si="142"/>
        <v>0</v>
      </c>
      <c r="AC53" s="20">
        <v>0</v>
      </c>
      <c r="AD53" s="28">
        <f t="shared" si="143"/>
        <v>0</v>
      </c>
      <c r="AE53" s="20">
        <v>0</v>
      </c>
      <c r="AF53" s="28">
        <f t="shared" si="144"/>
        <v>0</v>
      </c>
      <c r="AG53" s="20">
        <v>0</v>
      </c>
      <c r="AH53" s="28">
        <f t="shared" si="145"/>
        <v>0</v>
      </c>
      <c r="AI53" s="20">
        <v>0</v>
      </c>
      <c r="AJ53" s="28">
        <f t="shared" si="146"/>
        <v>0</v>
      </c>
      <c r="AK53" s="20">
        <v>0</v>
      </c>
      <c r="AL53" s="28">
        <f t="shared" si="147"/>
        <v>0</v>
      </c>
      <c r="AM53" s="20">
        <v>0</v>
      </c>
      <c r="AN53" s="28">
        <f t="shared" si="148"/>
        <v>0</v>
      </c>
      <c r="AO53" s="20">
        <v>0</v>
      </c>
      <c r="AP53" s="28">
        <f t="shared" si="149"/>
        <v>0</v>
      </c>
      <c r="AQ53" s="20">
        <v>0</v>
      </c>
      <c r="AR53" s="28">
        <f t="shared" si="150"/>
        <v>0</v>
      </c>
      <c r="AS53" s="20">
        <v>0</v>
      </c>
      <c r="AT53" s="28">
        <f t="shared" si="151"/>
        <v>0</v>
      </c>
      <c r="AU53" s="20">
        <v>0</v>
      </c>
      <c r="AV53" s="28">
        <f t="shared" si="152"/>
        <v>0</v>
      </c>
      <c r="AW53" s="20">
        <v>0</v>
      </c>
      <c r="AX53" s="28">
        <f t="shared" si="153"/>
        <v>0</v>
      </c>
      <c r="AY53" s="20">
        <v>0</v>
      </c>
      <c r="AZ53" s="28">
        <f t="shared" si="154"/>
        <v>0</v>
      </c>
      <c r="BA53" s="20">
        <v>0</v>
      </c>
      <c r="BB53" s="28">
        <f t="shared" si="155"/>
        <v>0</v>
      </c>
      <c r="BC53" s="20">
        <v>0</v>
      </c>
      <c r="BD53" s="28">
        <f t="shared" si="156"/>
        <v>0</v>
      </c>
      <c r="BF53" s="25">
        <f t="shared" si="129"/>
        <v>0</v>
      </c>
      <c r="BG53" s="95">
        <f>F53+H53+J53+L53+N53+P53+R53+T53+V53+X53+Z53+AB53+AD53+AF53+AH53+AJ53+AL53+AN53+AP53+AR53+AT53+AV53+AX53+AZ53+BB53+BD53</f>
        <v>0</v>
      </c>
      <c r="BH53" s="26">
        <f t="shared" si="130"/>
        <v>0</v>
      </c>
    </row>
    <row r="54" spans="1:60" x14ac:dyDescent="0.25">
      <c r="A54" s="89"/>
      <c r="E54" s="20">
        <v>0</v>
      </c>
      <c r="F54" s="28">
        <f t="shared" si="131"/>
        <v>0</v>
      </c>
      <c r="G54" s="20">
        <v>0</v>
      </c>
      <c r="H54" s="28">
        <f t="shared" ref="H54" si="187">G54*$D54</f>
        <v>0</v>
      </c>
      <c r="I54" s="20">
        <v>0</v>
      </c>
      <c r="J54" s="28">
        <f t="shared" ref="J54" si="188">I54*$D54</f>
        <v>0</v>
      </c>
      <c r="K54" s="20">
        <v>0</v>
      </c>
      <c r="L54" s="28">
        <f t="shared" ref="L54" si="189">K54*$D54</f>
        <v>0</v>
      </c>
      <c r="M54" s="20">
        <v>0</v>
      </c>
      <c r="N54" s="28">
        <f t="shared" ref="N54" si="190">M54*$D54</f>
        <v>0</v>
      </c>
      <c r="O54" s="20">
        <v>0</v>
      </c>
      <c r="P54" s="28">
        <f t="shared" ref="P54" si="191">O54*$D54</f>
        <v>0</v>
      </c>
      <c r="Q54" s="20">
        <v>0</v>
      </c>
      <c r="R54" s="28">
        <f t="shared" si="137"/>
        <v>0</v>
      </c>
      <c r="S54" s="20">
        <v>0</v>
      </c>
      <c r="T54" s="28">
        <f t="shared" si="138"/>
        <v>0</v>
      </c>
      <c r="U54" s="20">
        <v>0</v>
      </c>
      <c r="V54" s="28">
        <f t="shared" si="139"/>
        <v>0</v>
      </c>
      <c r="W54" s="20">
        <v>0</v>
      </c>
      <c r="X54" s="28">
        <f t="shared" si="140"/>
        <v>0</v>
      </c>
      <c r="Y54" s="20">
        <v>0</v>
      </c>
      <c r="Z54" s="28">
        <f t="shared" si="141"/>
        <v>0</v>
      </c>
      <c r="AA54" s="20">
        <v>0</v>
      </c>
      <c r="AB54" s="28">
        <f t="shared" si="142"/>
        <v>0</v>
      </c>
      <c r="AC54" s="20">
        <v>0</v>
      </c>
      <c r="AD54" s="28">
        <f t="shared" si="143"/>
        <v>0</v>
      </c>
      <c r="AE54" s="20">
        <v>0</v>
      </c>
      <c r="AF54" s="28">
        <f t="shared" si="144"/>
        <v>0</v>
      </c>
      <c r="AG54" s="20">
        <v>0</v>
      </c>
      <c r="AH54" s="28">
        <f t="shared" si="145"/>
        <v>0</v>
      </c>
      <c r="AI54" s="20">
        <v>0</v>
      </c>
      <c r="AJ54" s="28">
        <f t="shared" si="146"/>
        <v>0</v>
      </c>
      <c r="AK54" s="20">
        <v>0</v>
      </c>
      <c r="AL54" s="28">
        <f t="shared" si="147"/>
        <v>0</v>
      </c>
      <c r="AM54" s="20">
        <v>0</v>
      </c>
      <c r="AN54" s="28">
        <f t="shared" si="148"/>
        <v>0</v>
      </c>
      <c r="AO54" s="20">
        <v>0</v>
      </c>
      <c r="AP54" s="28">
        <f t="shared" si="149"/>
        <v>0</v>
      </c>
      <c r="AQ54" s="20">
        <v>0</v>
      </c>
      <c r="AR54" s="28">
        <f t="shared" si="150"/>
        <v>0</v>
      </c>
      <c r="AS54" s="20">
        <v>0</v>
      </c>
      <c r="AT54" s="28">
        <f t="shared" si="151"/>
        <v>0</v>
      </c>
      <c r="AU54" s="20">
        <v>0</v>
      </c>
      <c r="AV54" s="28">
        <f t="shared" si="152"/>
        <v>0</v>
      </c>
      <c r="AW54" s="20">
        <v>0</v>
      </c>
      <c r="AX54" s="28">
        <f t="shared" si="153"/>
        <v>0</v>
      </c>
      <c r="AY54" s="20">
        <v>0</v>
      </c>
      <c r="AZ54" s="28">
        <f t="shared" si="154"/>
        <v>0</v>
      </c>
      <c r="BA54" s="20">
        <v>0</v>
      </c>
      <c r="BB54" s="28">
        <f t="shared" si="155"/>
        <v>0</v>
      </c>
      <c r="BC54" s="20">
        <v>0</v>
      </c>
      <c r="BD54" s="28">
        <f t="shared" si="156"/>
        <v>0</v>
      </c>
      <c r="BF54" s="25">
        <f t="shared" si="129"/>
        <v>0</v>
      </c>
      <c r="BG54" s="95">
        <f t="shared" si="129"/>
        <v>0</v>
      </c>
      <c r="BH54" s="26">
        <f t="shared" si="130"/>
        <v>0</v>
      </c>
    </row>
    <row r="55" spans="1:60" x14ac:dyDescent="0.25">
      <c r="A55" s="89"/>
      <c r="E55" s="20">
        <v>0</v>
      </c>
      <c r="F55" s="28">
        <f t="shared" si="131"/>
        <v>0</v>
      </c>
      <c r="G55" s="20">
        <v>0</v>
      </c>
      <c r="H55" s="28">
        <f t="shared" ref="H55" si="192">G55*$D55</f>
        <v>0</v>
      </c>
      <c r="I55" s="20">
        <v>0</v>
      </c>
      <c r="J55" s="28">
        <f t="shared" ref="J55" si="193">I55*$D55</f>
        <v>0</v>
      </c>
      <c r="K55" s="20">
        <v>0</v>
      </c>
      <c r="L55" s="28">
        <f t="shared" ref="L55" si="194">K55*$D55</f>
        <v>0</v>
      </c>
      <c r="M55" s="20">
        <v>0</v>
      </c>
      <c r="N55" s="28">
        <f t="shared" ref="N55" si="195">M55*$D55</f>
        <v>0</v>
      </c>
      <c r="O55" s="20">
        <v>0</v>
      </c>
      <c r="P55" s="28">
        <f t="shared" ref="P55" si="196">O55*$D55</f>
        <v>0</v>
      </c>
      <c r="Q55" s="20">
        <v>0</v>
      </c>
      <c r="R55" s="28">
        <f t="shared" si="137"/>
        <v>0</v>
      </c>
      <c r="S55" s="20">
        <v>0</v>
      </c>
      <c r="T55" s="28">
        <f t="shared" si="138"/>
        <v>0</v>
      </c>
      <c r="U55" s="20">
        <v>0</v>
      </c>
      <c r="V55" s="28">
        <f t="shared" si="139"/>
        <v>0</v>
      </c>
      <c r="W55" s="20">
        <v>0</v>
      </c>
      <c r="X55" s="28">
        <f t="shared" si="140"/>
        <v>0</v>
      </c>
      <c r="Y55" s="20">
        <v>0</v>
      </c>
      <c r="Z55" s="28">
        <f t="shared" si="141"/>
        <v>0</v>
      </c>
      <c r="AA55" s="20">
        <v>0</v>
      </c>
      <c r="AB55" s="28">
        <f t="shared" si="142"/>
        <v>0</v>
      </c>
      <c r="AC55" s="20">
        <v>0</v>
      </c>
      <c r="AD55" s="28">
        <f t="shared" si="143"/>
        <v>0</v>
      </c>
      <c r="AE55" s="20">
        <v>0</v>
      </c>
      <c r="AF55" s="28">
        <f t="shared" si="144"/>
        <v>0</v>
      </c>
      <c r="AG55" s="20">
        <v>0</v>
      </c>
      <c r="AH55" s="28">
        <f t="shared" si="145"/>
        <v>0</v>
      </c>
      <c r="AI55" s="20">
        <v>0</v>
      </c>
      <c r="AJ55" s="28">
        <f t="shared" si="146"/>
        <v>0</v>
      </c>
      <c r="AK55" s="20">
        <v>0</v>
      </c>
      <c r="AL55" s="28">
        <f t="shared" si="147"/>
        <v>0</v>
      </c>
      <c r="AM55" s="20">
        <v>0</v>
      </c>
      <c r="AN55" s="28">
        <f t="shared" si="148"/>
        <v>0</v>
      </c>
      <c r="AO55" s="20">
        <v>0</v>
      </c>
      <c r="AP55" s="28">
        <f t="shared" si="149"/>
        <v>0</v>
      </c>
      <c r="AQ55" s="20">
        <v>0</v>
      </c>
      <c r="AR55" s="28">
        <f t="shared" si="150"/>
        <v>0</v>
      </c>
      <c r="AS55" s="20">
        <v>0</v>
      </c>
      <c r="AT55" s="28">
        <f t="shared" si="151"/>
        <v>0</v>
      </c>
      <c r="AU55" s="20">
        <v>0</v>
      </c>
      <c r="AV55" s="28">
        <f t="shared" si="152"/>
        <v>0</v>
      </c>
      <c r="AW55" s="20">
        <v>0</v>
      </c>
      <c r="AX55" s="28">
        <f t="shared" si="153"/>
        <v>0</v>
      </c>
      <c r="AY55" s="20">
        <v>0</v>
      </c>
      <c r="AZ55" s="28">
        <f t="shared" si="154"/>
        <v>0</v>
      </c>
      <c r="BA55" s="20">
        <v>0</v>
      </c>
      <c r="BB55" s="28">
        <f t="shared" si="155"/>
        <v>0</v>
      </c>
      <c r="BC55" s="20">
        <v>0</v>
      </c>
      <c r="BD55" s="28">
        <f t="shared" si="156"/>
        <v>0</v>
      </c>
      <c r="BF55" s="25">
        <f t="shared" si="129"/>
        <v>0</v>
      </c>
      <c r="BG55" s="95">
        <f>F55+H55+J55+L55+N55+P55+R55+T55+V55+X55+Z55+AB55+AD55+AF55+AH55+AJ55+AL55+AN55+AP55+AR55+AT55+AV55+AX55+AZ55+BB55+BD55</f>
        <v>0</v>
      </c>
      <c r="BH55" s="26">
        <f t="shared" si="130"/>
        <v>0</v>
      </c>
    </row>
    <row r="56" spans="1:60" x14ac:dyDescent="0.25">
      <c r="A56" s="89"/>
      <c r="E56" s="20">
        <v>0</v>
      </c>
      <c r="F56" s="28">
        <f t="shared" si="131"/>
        <v>0</v>
      </c>
      <c r="G56" s="20">
        <v>0</v>
      </c>
      <c r="H56" s="28">
        <f t="shared" ref="H56" si="197">G56*$D56</f>
        <v>0</v>
      </c>
      <c r="I56" s="20">
        <v>0</v>
      </c>
      <c r="J56" s="28">
        <f t="shared" ref="J56" si="198">I56*$D56</f>
        <v>0</v>
      </c>
      <c r="K56" s="20">
        <v>0</v>
      </c>
      <c r="L56" s="28">
        <f t="shared" ref="L56" si="199">K56*$D56</f>
        <v>0</v>
      </c>
      <c r="M56" s="20">
        <v>0</v>
      </c>
      <c r="N56" s="28">
        <f t="shared" ref="N56" si="200">M56*$D56</f>
        <v>0</v>
      </c>
      <c r="O56" s="20">
        <v>0</v>
      </c>
      <c r="P56" s="28">
        <f t="shared" ref="P56" si="201">O56*$D56</f>
        <v>0</v>
      </c>
      <c r="Q56" s="20">
        <v>0</v>
      </c>
      <c r="R56" s="28">
        <f t="shared" si="137"/>
        <v>0</v>
      </c>
      <c r="S56" s="20">
        <v>0</v>
      </c>
      <c r="T56" s="28">
        <f t="shared" si="138"/>
        <v>0</v>
      </c>
      <c r="U56" s="20">
        <v>0</v>
      </c>
      <c r="V56" s="28">
        <f t="shared" si="139"/>
        <v>0</v>
      </c>
      <c r="W56" s="20">
        <v>0</v>
      </c>
      <c r="X56" s="28">
        <f t="shared" si="140"/>
        <v>0</v>
      </c>
      <c r="Y56" s="20">
        <v>0</v>
      </c>
      <c r="Z56" s="28">
        <f t="shared" si="141"/>
        <v>0</v>
      </c>
      <c r="AA56" s="20">
        <v>0</v>
      </c>
      <c r="AB56" s="28">
        <f t="shared" si="142"/>
        <v>0</v>
      </c>
      <c r="AC56" s="20">
        <v>0</v>
      </c>
      <c r="AD56" s="28">
        <f t="shared" si="143"/>
        <v>0</v>
      </c>
      <c r="AE56" s="20">
        <v>0</v>
      </c>
      <c r="AF56" s="28">
        <f t="shared" si="144"/>
        <v>0</v>
      </c>
      <c r="AG56" s="20">
        <v>0</v>
      </c>
      <c r="AH56" s="28">
        <f t="shared" si="145"/>
        <v>0</v>
      </c>
      <c r="AI56" s="20">
        <v>0</v>
      </c>
      <c r="AJ56" s="28">
        <f t="shared" si="146"/>
        <v>0</v>
      </c>
      <c r="AK56" s="20">
        <v>0</v>
      </c>
      <c r="AL56" s="28">
        <f t="shared" si="147"/>
        <v>0</v>
      </c>
      <c r="AM56" s="20">
        <v>0</v>
      </c>
      <c r="AN56" s="28">
        <f t="shared" si="148"/>
        <v>0</v>
      </c>
      <c r="AO56" s="20">
        <v>0</v>
      </c>
      <c r="AP56" s="28">
        <f t="shared" si="149"/>
        <v>0</v>
      </c>
      <c r="AQ56" s="20">
        <v>0</v>
      </c>
      <c r="AR56" s="28">
        <f t="shared" si="150"/>
        <v>0</v>
      </c>
      <c r="AS56" s="20">
        <v>0</v>
      </c>
      <c r="AT56" s="28">
        <f t="shared" si="151"/>
        <v>0</v>
      </c>
      <c r="AU56" s="20">
        <v>0</v>
      </c>
      <c r="AV56" s="28">
        <f t="shared" si="152"/>
        <v>0</v>
      </c>
      <c r="AW56" s="20">
        <v>0</v>
      </c>
      <c r="AX56" s="28">
        <f t="shared" si="153"/>
        <v>0</v>
      </c>
      <c r="AY56" s="20">
        <v>0</v>
      </c>
      <c r="AZ56" s="28">
        <f t="shared" si="154"/>
        <v>0</v>
      </c>
      <c r="BA56" s="20">
        <v>0</v>
      </c>
      <c r="BB56" s="28">
        <f t="shared" si="155"/>
        <v>0</v>
      </c>
      <c r="BC56" s="20">
        <v>0</v>
      </c>
      <c r="BD56" s="28">
        <f t="shared" si="156"/>
        <v>0</v>
      </c>
      <c r="BF56" s="25">
        <f t="shared" si="129"/>
        <v>0</v>
      </c>
      <c r="BG56" s="95">
        <f t="shared" si="129"/>
        <v>0</v>
      </c>
      <c r="BH56" s="26">
        <f t="shared" si="130"/>
        <v>0</v>
      </c>
    </row>
    <row r="57" spans="1:60" x14ac:dyDescent="0.25">
      <c r="A57" s="89"/>
      <c r="E57" s="20">
        <v>0</v>
      </c>
      <c r="F57" s="28">
        <f t="shared" si="131"/>
        <v>0</v>
      </c>
      <c r="G57" s="20">
        <v>0</v>
      </c>
      <c r="H57" s="28">
        <f t="shared" ref="H57" si="202">G57*$D57</f>
        <v>0</v>
      </c>
      <c r="I57" s="20">
        <v>0</v>
      </c>
      <c r="J57" s="28">
        <f t="shared" ref="J57" si="203">I57*$D57</f>
        <v>0</v>
      </c>
      <c r="K57" s="20">
        <v>0</v>
      </c>
      <c r="L57" s="28">
        <f t="shared" ref="L57" si="204">K57*$D57</f>
        <v>0</v>
      </c>
      <c r="M57" s="20">
        <v>0</v>
      </c>
      <c r="N57" s="28">
        <f t="shared" ref="N57" si="205">M57*$D57</f>
        <v>0</v>
      </c>
      <c r="O57" s="20">
        <v>0</v>
      </c>
      <c r="P57" s="28">
        <f t="shared" ref="P57" si="206">O57*$D57</f>
        <v>0</v>
      </c>
      <c r="Q57" s="20">
        <v>0</v>
      </c>
      <c r="R57" s="28">
        <f t="shared" si="137"/>
        <v>0</v>
      </c>
      <c r="S57" s="20">
        <v>0</v>
      </c>
      <c r="T57" s="28">
        <f t="shared" si="138"/>
        <v>0</v>
      </c>
      <c r="U57" s="20">
        <v>0</v>
      </c>
      <c r="V57" s="28">
        <f t="shared" si="139"/>
        <v>0</v>
      </c>
      <c r="W57" s="20">
        <v>0</v>
      </c>
      <c r="X57" s="28">
        <f t="shared" si="140"/>
        <v>0</v>
      </c>
      <c r="Y57" s="20">
        <v>0</v>
      </c>
      <c r="Z57" s="28">
        <f t="shared" si="141"/>
        <v>0</v>
      </c>
      <c r="AA57" s="20">
        <v>0</v>
      </c>
      <c r="AB57" s="28">
        <f t="shared" si="142"/>
        <v>0</v>
      </c>
      <c r="AC57" s="20">
        <v>0</v>
      </c>
      <c r="AD57" s="28">
        <f t="shared" si="143"/>
        <v>0</v>
      </c>
      <c r="AE57" s="20">
        <v>0</v>
      </c>
      <c r="AF57" s="28">
        <f t="shared" si="144"/>
        <v>0</v>
      </c>
      <c r="AG57" s="20">
        <v>0</v>
      </c>
      <c r="AH57" s="28">
        <f t="shared" si="145"/>
        <v>0</v>
      </c>
      <c r="AI57" s="20">
        <v>0</v>
      </c>
      <c r="AJ57" s="28">
        <f t="shared" si="146"/>
        <v>0</v>
      </c>
      <c r="AK57" s="20">
        <v>0</v>
      </c>
      <c r="AL57" s="28">
        <f t="shared" si="147"/>
        <v>0</v>
      </c>
      <c r="AM57" s="20">
        <v>0</v>
      </c>
      <c r="AN57" s="28">
        <f t="shared" si="148"/>
        <v>0</v>
      </c>
      <c r="AO57" s="20">
        <v>0</v>
      </c>
      <c r="AP57" s="28">
        <f t="shared" si="149"/>
        <v>0</v>
      </c>
      <c r="AQ57" s="20">
        <v>0</v>
      </c>
      <c r="AR57" s="28">
        <f t="shared" si="150"/>
        <v>0</v>
      </c>
      <c r="AS57" s="20">
        <v>0</v>
      </c>
      <c r="AT57" s="28">
        <f t="shared" si="151"/>
        <v>0</v>
      </c>
      <c r="AU57" s="20">
        <v>0</v>
      </c>
      <c r="AV57" s="28">
        <f t="shared" si="152"/>
        <v>0</v>
      </c>
      <c r="AW57" s="20">
        <v>0</v>
      </c>
      <c r="AX57" s="28">
        <f t="shared" si="153"/>
        <v>0</v>
      </c>
      <c r="AY57" s="20">
        <v>0</v>
      </c>
      <c r="AZ57" s="28">
        <f t="shared" si="154"/>
        <v>0</v>
      </c>
      <c r="BA57" s="20">
        <v>0</v>
      </c>
      <c r="BB57" s="28">
        <f t="shared" si="155"/>
        <v>0</v>
      </c>
      <c r="BC57" s="20">
        <v>0</v>
      </c>
      <c r="BD57" s="28">
        <f t="shared" si="156"/>
        <v>0</v>
      </c>
      <c r="BF57" s="25">
        <f t="shared" si="129"/>
        <v>0</v>
      </c>
      <c r="BG57" s="95">
        <f t="shared" si="129"/>
        <v>0</v>
      </c>
      <c r="BH57" s="26">
        <f t="shared" si="130"/>
        <v>0</v>
      </c>
    </row>
    <row r="58" spans="1:60" x14ac:dyDescent="0.25">
      <c r="A58" s="89"/>
      <c r="E58" s="20">
        <v>0</v>
      </c>
      <c r="F58" s="28">
        <f t="shared" si="131"/>
        <v>0</v>
      </c>
      <c r="G58" s="20">
        <v>0</v>
      </c>
      <c r="H58" s="28">
        <f t="shared" ref="H58" si="207">G58*$D58</f>
        <v>0</v>
      </c>
      <c r="I58" s="20">
        <v>0</v>
      </c>
      <c r="J58" s="28">
        <f t="shared" ref="J58" si="208">I58*$D58</f>
        <v>0</v>
      </c>
      <c r="K58" s="20">
        <v>0</v>
      </c>
      <c r="L58" s="28">
        <f t="shared" ref="L58" si="209">K58*$D58</f>
        <v>0</v>
      </c>
      <c r="M58" s="20">
        <v>0</v>
      </c>
      <c r="N58" s="28">
        <f t="shared" ref="N58" si="210">M58*$D58</f>
        <v>0</v>
      </c>
      <c r="O58" s="20">
        <v>0</v>
      </c>
      <c r="P58" s="28">
        <f t="shared" ref="P58" si="211">O58*$D58</f>
        <v>0</v>
      </c>
      <c r="Q58" s="20">
        <v>0</v>
      </c>
      <c r="R58" s="28">
        <f t="shared" si="137"/>
        <v>0</v>
      </c>
      <c r="S58" s="20">
        <v>0</v>
      </c>
      <c r="T58" s="28">
        <f t="shared" si="138"/>
        <v>0</v>
      </c>
      <c r="U58" s="20">
        <v>0</v>
      </c>
      <c r="V58" s="28">
        <f t="shared" si="139"/>
        <v>0</v>
      </c>
      <c r="W58" s="20">
        <v>0</v>
      </c>
      <c r="X58" s="28">
        <f t="shared" si="140"/>
        <v>0</v>
      </c>
      <c r="Y58" s="20">
        <v>0</v>
      </c>
      <c r="Z58" s="28">
        <f t="shared" si="141"/>
        <v>0</v>
      </c>
      <c r="AA58" s="20">
        <v>0</v>
      </c>
      <c r="AB58" s="28">
        <f t="shared" si="142"/>
        <v>0</v>
      </c>
      <c r="AC58" s="20">
        <v>0</v>
      </c>
      <c r="AD58" s="28">
        <f t="shared" si="143"/>
        <v>0</v>
      </c>
      <c r="AE58" s="20">
        <v>0</v>
      </c>
      <c r="AF58" s="28">
        <f t="shared" si="144"/>
        <v>0</v>
      </c>
      <c r="AG58" s="20">
        <v>0</v>
      </c>
      <c r="AH58" s="28">
        <f t="shared" si="145"/>
        <v>0</v>
      </c>
      <c r="AI58" s="20">
        <v>0</v>
      </c>
      <c r="AJ58" s="28">
        <f t="shared" si="146"/>
        <v>0</v>
      </c>
      <c r="AK58" s="20">
        <v>0</v>
      </c>
      <c r="AL58" s="28">
        <f t="shared" si="147"/>
        <v>0</v>
      </c>
      <c r="AM58" s="20">
        <v>0</v>
      </c>
      <c r="AN58" s="28">
        <f t="shared" si="148"/>
        <v>0</v>
      </c>
      <c r="AO58" s="20">
        <v>0</v>
      </c>
      <c r="AP58" s="28">
        <f t="shared" si="149"/>
        <v>0</v>
      </c>
      <c r="AQ58" s="20">
        <v>0</v>
      </c>
      <c r="AR58" s="28">
        <f t="shared" si="150"/>
        <v>0</v>
      </c>
      <c r="AS58" s="20">
        <v>0</v>
      </c>
      <c r="AT58" s="28">
        <f t="shared" si="151"/>
        <v>0</v>
      </c>
      <c r="AU58" s="20">
        <v>0</v>
      </c>
      <c r="AV58" s="28">
        <f t="shared" si="152"/>
        <v>0</v>
      </c>
      <c r="AW58" s="20">
        <v>0</v>
      </c>
      <c r="AX58" s="28">
        <f t="shared" si="153"/>
        <v>0</v>
      </c>
      <c r="AY58" s="20">
        <v>0</v>
      </c>
      <c r="AZ58" s="28">
        <f t="shared" si="154"/>
        <v>0</v>
      </c>
      <c r="BA58" s="20">
        <v>0</v>
      </c>
      <c r="BB58" s="28">
        <f t="shared" si="155"/>
        <v>0</v>
      </c>
      <c r="BC58" s="20">
        <v>0</v>
      </c>
      <c r="BD58" s="28">
        <f t="shared" si="156"/>
        <v>0</v>
      </c>
      <c r="BF58" s="25">
        <f t="shared" si="129"/>
        <v>0</v>
      </c>
      <c r="BG58" s="95">
        <f t="shared" si="129"/>
        <v>0</v>
      </c>
      <c r="BH58" s="26">
        <f t="shared" si="130"/>
        <v>0</v>
      </c>
    </row>
    <row r="59" spans="1:60" x14ac:dyDescent="0.25">
      <c r="A59" s="89"/>
      <c r="E59" s="20">
        <v>0</v>
      </c>
      <c r="F59" s="28">
        <f t="shared" si="131"/>
        <v>0</v>
      </c>
      <c r="G59" s="20">
        <v>0</v>
      </c>
      <c r="H59" s="28">
        <f t="shared" ref="H59" si="212">G59*$D59</f>
        <v>0</v>
      </c>
      <c r="I59" s="20">
        <v>0</v>
      </c>
      <c r="J59" s="28">
        <f t="shared" ref="J59" si="213">I59*$D59</f>
        <v>0</v>
      </c>
      <c r="K59" s="20">
        <v>0</v>
      </c>
      <c r="L59" s="28">
        <f t="shared" ref="L59" si="214">K59*$D59</f>
        <v>0</v>
      </c>
      <c r="M59" s="20">
        <v>0</v>
      </c>
      <c r="N59" s="28">
        <f t="shared" ref="N59" si="215">M59*$D59</f>
        <v>0</v>
      </c>
      <c r="O59" s="20">
        <v>0</v>
      </c>
      <c r="P59" s="28">
        <f t="shared" ref="P59" si="216">O59*$D59</f>
        <v>0</v>
      </c>
      <c r="Q59" s="20">
        <v>0</v>
      </c>
      <c r="R59" s="28">
        <f t="shared" si="137"/>
        <v>0</v>
      </c>
      <c r="S59" s="20">
        <v>0</v>
      </c>
      <c r="T59" s="28">
        <f t="shared" si="138"/>
        <v>0</v>
      </c>
      <c r="U59" s="20">
        <v>0</v>
      </c>
      <c r="V59" s="28">
        <f t="shared" si="139"/>
        <v>0</v>
      </c>
      <c r="W59" s="20">
        <v>0</v>
      </c>
      <c r="X59" s="28">
        <f t="shared" si="140"/>
        <v>0</v>
      </c>
      <c r="Y59" s="20">
        <v>0</v>
      </c>
      <c r="Z59" s="28">
        <f t="shared" si="141"/>
        <v>0</v>
      </c>
      <c r="AA59" s="20">
        <v>0</v>
      </c>
      <c r="AB59" s="28">
        <f t="shared" si="142"/>
        <v>0</v>
      </c>
      <c r="AC59" s="20">
        <v>0</v>
      </c>
      <c r="AD59" s="28">
        <f t="shared" si="143"/>
        <v>0</v>
      </c>
      <c r="AE59" s="20">
        <v>0</v>
      </c>
      <c r="AF59" s="28">
        <f t="shared" si="144"/>
        <v>0</v>
      </c>
      <c r="AG59" s="20">
        <v>0</v>
      </c>
      <c r="AH59" s="28">
        <f t="shared" si="145"/>
        <v>0</v>
      </c>
      <c r="AI59" s="20">
        <v>0</v>
      </c>
      <c r="AJ59" s="28">
        <f t="shared" si="146"/>
        <v>0</v>
      </c>
      <c r="AK59" s="20">
        <v>0</v>
      </c>
      <c r="AL59" s="28">
        <f t="shared" si="147"/>
        <v>0</v>
      </c>
      <c r="AM59" s="20">
        <v>0</v>
      </c>
      <c r="AN59" s="28">
        <f t="shared" si="148"/>
        <v>0</v>
      </c>
      <c r="AO59" s="20">
        <v>0</v>
      </c>
      <c r="AP59" s="28">
        <f t="shared" si="149"/>
        <v>0</v>
      </c>
      <c r="AQ59" s="20">
        <v>0</v>
      </c>
      <c r="AR59" s="28">
        <f t="shared" si="150"/>
        <v>0</v>
      </c>
      <c r="AS59" s="20">
        <v>0</v>
      </c>
      <c r="AT59" s="28">
        <f t="shared" si="151"/>
        <v>0</v>
      </c>
      <c r="AU59" s="20">
        <v>0</v>
      </c>
      <c r="AV59" s="28">
        <f t="shared" si="152"/>
        <v>0</v>
      </c>
      <c r="AW59" s="20">
        <v>0</v>
      </c>
      <c r="AX59" s="28">
        <f t="shared" si="153"/>
        <v>0</v>
      </c>
      <c r="AY59" s="20">
        <v>0</v>
      </c>
      <c r="AZ59" s="28">
        <f t="shared" si="154"/>
        <v>0</v>
      </c>
      <c r="BA59" s="20">
        <v>0</v>
      </c>
      <c r="BB59" s="28">
        <f t="shared" si="155"/>
        <v>0</v>
      </c>
      <c r="BC59" s="20">
        <v>0</v>
      </c>
      <c r="BD59" s="28">
        <f t="shared" si="156"/>
        <v>0</v>
      </c>
      <c r="BF59" s="25">
        <f t="shared" si="129"/>
        <v>0</v>
      </c>
      <c r="BG59" s="95">
        <f t="shared" si="129"/>
        <v>0</v>
      </c>
      <c r="BH59" s="26">
        <f t="shared" si="130"/>
        <v>0</v>
      </c>
    </row>
    <row r="60" spans="1:60" x14ac:dyDescent="0.25">
      <c r="A60" s="89"/>
      <c r="E60" s="20">
        <v>0</v>
      </c>
      <c r="F60" s="28">
        <f t="shared" si="131"/>
        <v>0</v>
      </c>
      <c r="G60" s="20">
        <v>0</v>
      </c>
      <c r="H60" s="28">
        <f t="shared" ref="H60" si="217">G60*$D60</f>
        <v>0</v>
      </c>
      <c r="I60" s="20">
        <v>0</v>
      </c>
      <c r="J60" s="28">
        <f t="shared" ref="J60" si="218">I60*$D60</f>
        <v>0</v>
      </c>
      <c r="K60" s="20">
        <v>0</v>
      </c>
      <c r="L60" s="28">
        <f t="shared" ref="L60" si="219">K60*$D60</f>
        <v>0</v>
      </c>
      <c r="M60" s="20">
        <v>0</v>
      </c>
      <c r="N60" s="28">
        <f t="shared" ref="N60" si="220">M60*$D60</f>
        <v>0</v>
      </c>
      <c r="O60" s="20">
        <v>0</v>
      </c>
      <c r="P60" s="28">
        <f t="shared" ref="P60" si="221">O60*$D60</f>
        <v>0</v>
      </c>
      <c r="Q60" s="20">
        <v>0</v>
      </c>
      <c r="R60" s="28">
        <f t="shared" si="137"/>
        <v>0</v>
      </c>
      <c r="S60" s="20">
        <v>0</v>
      </c>
      <c r="T60" s="28">
        <f t="shared" si="138"/>
        <v>0</v>
      </c>
      <c r="U60" s="20">
        <v>0</v>
      </c>
      <c r="V60" s="28">
        <f t="shared" si="139"/>
        <v>0</v>
      </c>
      <c r="W60" s="20">
        <v>0</v>
      </c>
      <c r="X60" s="28">
        <f t="shared" si="140"/>
        <v>0</v>
      </c>
      <c r="Y60" s="20">
        <v>0</v>
      </c>
      <c r="Z60" s="28">
        <f t="shared" si="141"/>
        <v>0</v>
      </c>
      <c r="AA60" s="20">
        <v>0</v>
      </c>
      <c r="AB60" s="28">
        <f t="shared" si="142"/>
        <v>0</v>
      </c>
      <c r="AC60" s="20">
        <v>0</v>
      </c>
      <c r="AD60" s="28">
        <f t="shared" si="143"/>
        <v>0</v>
      </c>
      <c r="AE60" s="20">
        <v>0</v>
      </c>
      <c r="AF60" s="28">
        <f t="shared" si="144"/>
        <v>0</v>
      </c>
      <c r="AG60" s="20">
        <v>0</v>
      </c>
      <c r="AH60" s="28">
        <f t="shared" si="145"/>
        <v>0</v>
      </c>
      <c r="AI60" s="20">
        <v>0</v>
      </c>
      <c r="AJ60" s="28">
        <f t="shared" si="146"/>
        <v>0</v>
      </c>
      <c r="AK60" s="20">
        <v>0</v>
      </c>
      <c r="AL60" s="28">
        <f t="shared" si="147"/>
        <v>0</v>
      </c>
      <c r="AM60" s="20">
        <v>0</v>
      </c>
      <c r="AN60" s="28">
        <f t="shared" si="148"/>
        <v>0</v>
      </c>
      <c r="AO60" s="20">
        <v>0</v>
      </c>
      <c r="AP60" s="28">
        <f t="shared" si="149"/>
        <v>0</v>
      </c>
      <c r="AQ60" s="20">
        <v>0</v>
      </c>
      <c r="AR60" s="28">
        <f t="shared" si="150"/>
        <v>0</v>
      </c>
      <c r="AS60" s="20">
        <v>0</v>
      </c>
      <c r="AT60" s="28">
        <f t="shared" si="151"/>
        <v>0</v>
      </c>
      <c r="AU60" s="20">
        <v>0</v>
      </c>
      <c r="AV60" s="28">
        <f t="shared" si="152"/>
        <v>0</v>
      </c>
      <c r="AW60" s="20">
        <v>0</v>
      </c>
      <c r="AX60" s="28">
        <f t="shared" si="153"/>
        <v>0</v>
      </c>
      <c r="AY60" s="20">
        <v>0</v>
      </c>
      <c r="AZ60" s="28">
        <f t="shared" si="154"/>
        <v>0</v>
      </c>
      <c r="BA60" s="20">
        <v>0</v>
      </c>
      <c r="BB60" s="28">
        <f t="shared" si="155"/>
        <v>0</v>
      </c>
      <c r="BC60" s="20">
        <v>0</v>
      </c>
      <c r="BD60" s="28">
        <f t="shared" si="156"/>
        <v>0</v>
      </c>
      <c r="BF60" s="25">
        <f>E60+G60+I60+K60+M60+O60+Q60+S60+U60+W60+Y60+AA60+AC60+AE60+AG60+AI60+AK60+AM60+AO60+AQ60+AS60+AU60+AW60+AY60+BA60+BC60</f>
        <v>0</v>
      </c>
      <c r="BG60" s="95">
        <f>F60+H60+J60+L60+N60+P60+R60+T60+V60+X60+Z60+AB60+AD60+AF60+AH60+AJ60+AL60+AN60+AP60+AR60+AT60+AV60+AX60+AZ60+BB60+BD60</f>
        <v>0</v>
      </c>
      <c r="BH60" s="26">
        <f t="shared" si="130"/>
        <v>0</v>
      </c>
    </row>
    <row r="61" spans="1:60" hidden="1" x14ac:dyDescent="0.25">
      <c r="A61" s="89"/>
      <c r="E61" s="20">
        <v>0</v>
      </c>
      <c r="F61" s="28">
        <f t="shared" si="131"/>
        <v>0</v>
      </c>
      <c r="G61" s="20">
        <v>0</v>
      </c>
      <c r="H61" s="28">
        <f t="shared" ref="H61" si="222">G61*$D61</f>
        <v>0</v>
      </c>
      <c r="I61" s="20">
        <v>0</v>
      </c>
      <c r="J61" s="28">
        <f t="shared" ref="J61" si="223">I61*$D61</f>
        <v>0</v>
      </c>
      <c r="K61" s="20">
        <v>0</v>
      </c>
      <c r="L61" s="28">
        <f t="shared" ref="L61" si="224">K61*$D61</f>
        <v>0</v>
      </c>
      <c r="M61" s="20">
        <v>0</v>
      </c>
      <c r="N61" s="28">
        <f t="shared" ref="N61" si="225">M61*$D61</f>
        <v>0</v>
      </c>
      <c r="O61" s="20">
        <v>0</v>
      </c>
      <c r="P61" s="28">
        <f t="shared" ref="P61" si="226">O61*$D61</f>
        <v>0</v>
      </c>
      <c r="Q61" s="20">
        <v>0</v>
      </c>
      <c r="R61" s="28">
        <f t="shared" si="137"/>
        <v>0</v>
      </c>
      <c r="S61" s="20">
        <v>0</v>
      </c>
      <c r="T61" s="28">
        <f t="shared" si="138"/>
        <v>0</v>
      </c>
      <c r="U61" s="20">
        <v>0</v>
      </c>
      <c r="V61" s="28">
        <f t="shared" si="139"/>
        <v>0</v>
      </c>
      <c r="W61" s="20">
        <v>0</v>
      </c>
      <c r="X61" s="28">
        <f t="shared" si="140"/>
        <v>0</v>
      </c>
      <c r="Y61" s="20">
        <v>0</v>
      </c>
      <c r="Z61" s="28">
        <f t="shared" si="141"/>
        <v>0</v>
      </c>
      <c r="AA61" s="20">
        <v>0</v>
      </c>
      <c r="AB61" s="28">
        <f t="shared" si="142"/>
        <v>0</v>
      </c>
      <c r="AC61" s="20">
        <v>0</v>
      </c>
      <c r="AD61" s="28">
        <f t="shared" si="143"/>
        <v>0</v>
      </c>
      <c r="AE61" s="20">
        <v>0</v>
      </c>
      <c r="AF61" s="28">
        <f t="shared" si="144"/>
        <v>0</v>
      </c>
      <c r="AG61" s="20">
        <v>0</v>
      </c>
      <c r="AH61" s="28">
        <f t="shared" si="145"/>
        <v>0</v>
      </c>
      <c r="AI61" s="20">
        <v>0</v>
      </c>
      <c r="AJ61" s="28">
        <f t="shared" si="146"/>
        <v>0</v>
      </c>
      <c r="AK61" s="20">
        <v>0</v>
      </c>
      <c r="AL61" s="28">
        <f t="shared" si="147"/>
        <v>0</v>
      </c>
      <c r="AM61" s="20">
        <v>0</v>
      </c>
      <c r="AN61" s="28">
        <f t="shared" si="148"/>
        <v>0</v>
      </c>
      <c r="AO61" s="20">
        <v>0</v>
      </c>
      <c r="AP61" s="28">
        <f t="shared" si="149"/>
        <v>0</v>
      </c>
      <c r="AQ61" s="20">
        <v>0</v>
      </c>
      <c r="AR61" s="28">
        <f t="shared" si="150"/>
        <v>0</v>
      </c>
      <c r="AS61" s="20">
        <v>0</v>
      </c>
      <c r="AT61" s="28">
        <f t="shared" si="151"/>
        <v>0</v>
      </c>
      <c r="AU61" s="20">
        <v>0</v>
      </c>
      <c r="AV61" s="28">
        <f t="shared" si="152"/>
        <v>0</v>
      </c>
      <c r="AW61" s="20">
        <v>0</v>
      </c>
      <c r="AX61" s="28">
        <f t="shared" si="153"/>
        <v>0</v>
      </c>
      <c r="AY61" s="20">
        <v>0</v>
      </c>
      <c r="AZ61" s="28">
        <f t="shared" si="154"/>
        <v>0</v>
      </c>
      <c r="BA61" s="20">
        <v>0</v>
      </c>
      <c r="BB61" s="28">
        <f t="shared" si="155"/>
        <v>0</v>
      </c>
      <c r="BC61" s="20">
        <v>0</v>
      </c>
      <c r="BD61" s="28">
        <f t="shared" si="156"/>
        <v>0</v>
      </c>
      <c r="BF61" s="25">
        <f t="shared" si="129"/>
        <v>0</v>
      </c>
      <c r="BG61" s="95">
        <f t="shared" si="129"/>
        <v>0</v>
      </c>
      <c r="BH61" s="26">
        <f t="shared" si="130"/>
        <v>0</v>
      </c>
    </row>
    <row r="62" spans="1:60" hidden="1" x14ac:dyDescent="0.25">
      <c r="A62" s="89"/>
      <c r="E62" s="20">
        <v>0</v>
      </c>
      <c r="F62" s="28">
        <f t="shared" si="131"/>
        <v>0</v>
      </c>
      <c r="G62" s="20">
        <v>0</v>
      </c>
      <c r="H62" s="28">
        <f t="shared" ref="H62" si="227">G62*$D62</f>
        <v>0</v>
      </c>
      <c r="I62" s="20">
        <v>0</v>
      </c>
      <c r="J62" s="28">
        <f t="shared" ref="J62" si="228">I62*$D62</f>
        <v>0</v>
      </c>
      <c r="K62" s="20">
        <v>0</v>
      </c>
      <c r="L62" s="28">
        <f t="shared" ref="L62" si="229">K62*$D62</f>
        <v>0</v>
      </c>
      <c r="M62" s="20">
        <v>0</v>
      </c>
      <c r="N62" s="28">
        <f t="shared" ref="N62" si="230">M62*$D62</f>
        <v>0</v>
      </c>
      <c r="O62" s="20">
        <v>0</v>
      </c>
      <c r="P62" s="28">
        <f t="shared" ref="P62" si="231">O62*$D62</f>
        <v>0</v>
      </c>
      <c r="Q62" s="20">
        <v>0</v>
      </c>
      <c r="R62" s="28">
        <f t="shared" si="137"/>
        <v>0</v>
      </c>
      <c r="S62" s="20">
        <v>0</v>
      </c>
      <c r="T62" s="28">
        <f t="shared" si="138"/>
        <v>0</v>
      </c>
      <c r="U62" s="20">
        <v>0</v>
      </c>
      <c r="V62" s="28">
        <f t="shared" si="139"/>
        <v>0</v>
      </c>
      <c r="W62" s="20">
        <v>0</v>
      </c>
      <c r="X62" s="28">
        <f t="shared" si="140"/>
        <v>0</v>
      </c>
      <c r="Y62" s="20">
        <v>0</v>
      </c>
      <c r="Z62" s="28">
        <f t="shared" si="141"/>
        <v>0</v>
      </c>
      <c r="AA62" s="20">
        <v>0</v>
      </c>
      <c r="AB62" s="28">
        <f t="shared" si="142"/>
        <v>0</v>
      </c>
      <c r="AC62" s="20">
        <v>0</v>
      </c>
      <c r="AD62" s="28">
        <f t="shared" si="143"/>
        <v>0</v>
      </c>
      <c r="AE62" s="20">
        <v>0</v>
      </c>
      <c r="AF62" s="28">
        <f t="shared" si="144"/>
        <v>0</v>
      </c>
      <c r="AG62" s="20">
        <v>0</v>
      </c>
      <c r="AH62" s="28">
        <f t="shared" si="145"/>
        <v>0</v>
      </c>
      <c r="AI62" s="20">
        <v>0</v>
      </c>
      <c r="AJ62" s="28">
        <f t="shared" si="146"/>
        <v>0</v>
      </c>
      <c r="AK62" s="20">
        <v>0</v>
      </c>
      <c r="AL62" s="28">
        <f t="shared" si="147"/>
        <v>0</v>
      </c>
      <c r="AM62" s="20">
        <v>0</v>
      </c>
      <c r="AN62" s="28">
        <f t="shared" si="148"/>
        <v>0</v>
      </c>
      <c r="AO62" s="20">
        <v>0</v>
      </c>
      <c r="AP62" s="28">
        <f t="shared" si="149"/>
        <v>0</v>
      </c>
      <c r="AQ62" s="20">
        <v>0</v>
      </c>
      <c r="AR62" s="28">
        <f t="shared" si="150"/>
        <v>0</v>
      </c>
      <c r="AS62" s="20">
        <v>0</v>
      </c>
      <c r="AT62" s="28">
        <f t="shared" si="151"/>
        <v>0</v>
      </c>
      <c r="AU62" s="20">
        <v>0</v>
      </c>
      <c r="AV62" s="28">
        <f t="shared" si="152"/>
        <v>0</v>
      </c>
      <c r="AW62" s="20">
        <v>0</v>
      </c>
      <c r="AX62" s="28">
        <f t="shared" si="153"/>
        <v>0</v>
      </c>
      <c r="AY62" s="20">
        <v>0</v>
      </c>
      <c r="AZ62" s="28">
        <f t="shared" si="154"/>
        <v>0</v>
      </c>
      <c r="BA62" s="20">
        <v>0</v>
      </c>
      <c r="BB62" s="28">
        <f t="shared" si="155"/>
        <v>0</v>
      </c>
      <c r="BC62" s="20">
        <v>0</v>
      </c>
      <c r="BD62" s="28">
        <f t="shared" si="156"/>
        <v>0</v>
      </c>
      <c r="BF62" s="25">
        <f t="shared" ref="BF62:BF68" si="232">E62+G62+I62+K62+M62+O62+Q62+S62+U62+W62+Y62+AA62+AC62+AE62+AG62+AI62+AK62+AM62+AO62+AQ62+AS62+AU62+AW62+AY62+BA62+BC62</f>
        <v>0</v>
      </c>
      <c r="BG62" s="95">
        <f t="shared" ref="BG62:BG68" si="233">F62+H62+J62+L62+N62+P62+R62+T62+V62+X62+Z62+AB62+AD62+AF62+AH62+AJ62+AL62+AN62+AP62+AR62+AT62+AV62+AX62+AZ62+BB62+BD62</f>
        <v>0</v>
      </c>
      <c r="BH62" s="26">
        <f t="shared" si="130"/>
        <v>0</v>
      </c>
    </row>
    <row r="63" spans="1:60" hidden="1" x14ac:dyDescent="0.25">
      <c r="A63" s="89"/>
      <c r="E63" s="20">
        <v>0</v>
      </c>
      <c r="F63" s="28">
        <f t="shared" si="131"/>
        <v>0</v>
      </c>
      <c r="G63" s="20">
        <v>0</v>
      </c>
      <c r="H63" s="28">
        <f t="shared" ref="H63" si="234">G63*$D63</f>
        <v>0</v>
      </c>
      <c r="I63" s="20">
        <v>0</v>
      </c>
      <c r="J63" s="28">
        <f t="shared" ref="J63" si="235">I63*$D63</f>
        <v>0</v>
      </c>
      <c r="K63" s="20">
        <v>0</v>
      </c>
      <c r="L63" s="28">
        <f t="shared" ref="L63" si="236">K63*$D63</f>
        <v>0</v>
      </c>
      <c r="M63" s="20">
        <v>0</v>
      </c>
      <c r="N63" s="28">
        <f t="shared" ref="N63" si="237">M63*$D63</f>
        <v>0</v>
      </c>
      <c r="O63" s="20">
        <v>0</v>
      </c>
      <c r="P63" s="28">
        <f t="shared" ref="P63" si="238">O63*$D63</f>
        <v>0</v>
      </c>
      <c r="Q63" s="20">
        <v>0</v>
      </c>
      <c r="R63" s="28">
        <f t="shared" si="137"/>
        <v>0</v>
      </c>
      <c r="S63" s="20">
        <v>0</v>
      </c>
      <c r="T63" s="28">
        <f t="shared" si="138"/>
        <v>0</v>
      </c>
      <c r="U63" s="20">
        <v>0</v>
      </c>
      <c r="V63" s="28">
        <f t="shared" si="139"/>
        <v>0</v>
      </c>
      <c r="W63" s="20">
        <v>0</v>
      </c>
      <c r="X63" s="28">
        <f t="shared" si="140"/>
        <v>0</v>
      </c>
      <c r="Y63" s="20">
        <v>0</v>
      </c>
      <c r="Z63" s="28">
        <f t="shared" si="141"/>
        <v>0</v>
      </c>
      <c r="AA63" s="20">
        <v>0</v>
      </c>
      <c r="AB63" s="28">
        <f t="shared" si="142"/>
        <v>0</v>
      </c>
      <c r="AC63" s="20">
        <v>0</v>
      </c>
      <c r="AD63" s="28">
        <f t="shared" si="143"/>
        <v>0</v>
      </c>
      <c r="AE63" s="20">
        <v>0</v>
      </c>
      <c r="AF63" s="28">
        <f t="shared" si="144"/>
        <v>0</v>
      </c>
      <c r="AG63" s="20">
        <v>0</v>
      </c>
      <c r="AH63" s="28">
        <f t="shared" si="145"/>
        <v>0</v>
      </c>
      <c r="AI63" s="20">
        <v>0</v>
      </c>
      <c r="AJ63" s="28">
        <f t="shared" si="146"/>
        <v>0</v>
      </c>
      <c r="AK63" s="20">
        <v>0</v>
      </c>
      <c r="AL63" s="28">
        <f t="shared" si="147"/>
        <v>0</v>
      </c>
      <c r="AM63" s="20">
        <v>0</v>
      </c>
      <c r="AN63" s="28">
        <f t="shared" si="148"/>
        <v>0</v>
      </c>
      <c r="AO63" s="20">
        <v>0</v>
      </c>
      <c r="AP63" s="28">
        <f t="shared" si="149"/>
        <v>0</v>
      </c>
      <c r="AQ63" s="20">
        <v>0</v>
      </c>
      <c r="AR63" s="28">
        <f t="shared" si="150"/>
        <v>0</v>
      </c>
      <c r="AS63" s="20">
        <v>0</v>
      </c>
      <c r="AT63" s="28">
        <f t="shared" si="151"/>
        <v>0</v>
      </c>
      <c r="AU63" s="20">
        <v>0</v>
      </c>
      <c r="AV63" s="28">
        <f t="shared" si="152"/>
        <v>0</v>
      </c>
      <c r="AW63" s="20">
        <v>0</v>
      </c>
      <c r="AX63" s="28">
        <f t="shared" si="153"/>
        <v>0</v>
      </c>
      <c r="AY63" s="20">
        <v>0</v>
      </c>
      <c r="AZ63" s="28">
        <f t="shared" si="154"/>
        <v>0</v>
      </c>
      <c r="BA63" s="20">
        <v>0</v>
      </c>
      <c r="BB63" s="28">
        <f t="shared" si="155"/>
        <v>0</v>
      </c>
      <c r="BC63" s="20">
        <v>0</v>
      </c>
      <c r="BD63" s="28">
        <f t="shared" si="156"/>
        <v>0</v>
      </c>
      <c r="BF63" s="25">
        <f t="shared" si="232"/>
        <v>0</v>
      </c>
      <c r="BG63" s="95">
        <f t="shared" si="233"/>
        <v>0</v>
      </c>
      <c r="BH63" s="26">
        <f t="shared" si="130"/>
        <v>0</v>
      </c>
    </row>
    <row r="64" spans="1:60" hidden="1" x14ac:dyDescent="0.25">
      <c r="A64" s="89"/>
      <c r="E64" s="20">
        <v>0</v>
      </c>
      <c r="F64" s="28">
        <f t="shared" si="131"/>
        <v>0</v>
      </c>
      <c r="G64" s="20">
        <v>0</v>
      </c>
      <c r="H64" s="28">
        <f t="shared" ref="H64" si="239">G64*$D64</f>
        <v>0</v>
      </c>
      <c r="I64" s="20">
        <v>0</v>
      </c>
      <c r="J64" s="28">
        <f t="shared" ref="J64" si="240">I64*$D64</f>
        <v>0</v>
      </c>
      <c r="K64" s="20">
        <v>0</v>
      </c>
      <c r="L64" s="28">
        <f t="shared" ref="L64" si="241">K64*$D64</f>
        <v>0</v>
      </c>
      <c r="M64" s="20">
        <v>0</v>
      </c>
      <c r="N64" s="28">
        <f t="shared" ref="N64" si="242">M64*$D64</f>
        <v>0</v>
      </c>
      <c r="O64" s="20">
        <v>0</v>
      </c>
      <c r="P64" s="28">
        <f t="shared" ref="P64" si="243">O64*$D64</f>
        <v>0</v>
      </c>
      <c r="Q64" s="20">
        <v>0</v>
      </c>
      <c r="R64" s="28">
        <f t="shared" si="137"/>
        <v>0</v>
      </c>
      <c r="S64" s="20">
        <v>0</v>
      </c>
      <c r="T64" s="28">
        <f t="shared" si="138"/>
        <v>0</v>
      </c>
      <c r="U64" s="20">
        <v>0</v>
      </c>
      <c r="V64" s="28">
        <f t="shared" si="139"/>
        <v>0</v>
      </c>
      <c r="W64" s="20">
        <v>0</v>
      </c>
      <c r="X64" s="28">
        <f t="shared" si="140"/>
        <v>0</v>
      </c>
      <c r="Y64" s="20">
        <v>0</v>
      </c>
      <c r="Z64" s="28">
        <f t="shared" si="141"/>
        <v>0</v>
      </c>
      <c r="AA64" s="20">
        <v>0</v>
      </c>
      <c r="AB64" s="28">
        <f t="shared" si="142"/>
        <v>0</v>
      </c>
      <c r="AC64" s="20">
        <v>0</v>
      </c>
      <c r="AD64" s="28">
        <f t="shared" si="143"/>
        <v>0</v>
      </c>
      <c r="AE64" s="20">
        <v>0</v>
      </c>
      <c r="AF64" s="28">
        <f t="shared" si="144"/>
        <v>0</v>
      </c>
      <c r="AG64" s="20">
        <v>0</v>
      </c>
      <c r="AH64" s="28">
        <f t="shared" si="145"/>
        <v>0</v>
      </c>
      <c r="AI64" s="20">
        <v>0</v>
      </c>
      <c r="AJ64" s="28">
        <f t="shared" si="146"/>
        <v>0</v>
      </c>
      <c r="AK64" s="20">
        <v>0</v>
      </c>
      <c r="AL64" s="28">
        <f t="shared" si="147"/>
        <v>0</v>
      </c>
      <c r="AM64" s="20">
        <v>0</v>
      </c>
      <c r="AN64" s="28">
        <f t="shared" si="148"/>
        <v>0</v>
      </c>
      <c r="AO64" s="20">
        <v>0</v>
      </c>
      <c r="AP64" s="28">
        <f t="shared" si="149"/>
        <v>0</v>
      </c>
      <c r="AQ64" s="20">
        <v>0</v>
      </c>
      <c r="AR64" s="28">
        <f t="shared" si="150"/>
        <v>0</v>
      </c>
      <c r="AS64" s="20">
        <v>0</v>
      </c>
      <c r="AT64" s="28">
        <f t="shared" si="151"/>
        <v>0</v>
      </c>
      <c r="AU64" s="20">
        <v>0</v>
      </c>
      <c r="AV64" s="28">
        <f t="shared" si="152"/>
        <v>0</v>
      </c>
      <c r="AW64" s="20">
        <v>0</v>
      </c>
      <c r="AX64" s="28">
        <f t="shared" si="153"/>
        <v>0</v>
      </c>
      <c r="AY64" s="20">
        <v>0</v>
      </c>
      <c r="AZ64" s="28">
        <f t="shared" si="154"/>
        <v>0</v>
      </c>
      <c r="BA64" s="20">
        <v>0</v>
      </c>
      <c r="BB64" s="28">
        <f t="shared" si="155"/>
        <v>0</v>
      </c>
      <c r="BC64" s="20">
        <v>0</v>
      </c>
      <c r="BD64" s="28">
        <f t="shared" si="156"/>
        <v>0</v>
      </c>
      <c r="BF64" s="25">
        <f t="shared" si="232"/>
        <v>0</v>
      </c>
      <c r="BG64" s="95">
        <f t="shared" si="233"/>
        <v>0</v>
      </c>
      <c r="BH64" s="26">
        <f t="shared" si="130"/>
        <v>0</v>
      </c>
    </row>
    <row r="65" spans="1:60" hidden="1" x14ac:dyDescent="0.25">
      <c r="A65" s="89"/>
      <c r="E65" s="20">
        <v>0</v>
      </c>
      <c r="F65" s="28">
        <f t="shared" si="131"/>
        <v>0</v>
      </c>
      <c r="G65" s="20">
        <v>0</v>
      </c>
      <c r="H65" s="28">
        <f t="shared" ref="H65" si="244">G65*$D65</f>
        <v>0</v>
      </c>
      <c r="I65" s="20">
        <v>0</v>
      </c>
      <c r="J65" s="28">
        <f t="shared" ref="J65" si="245">I65*$D65</f>
        <v>0</v>
      </c>
      <c r="K65" s="20">
        <v>0</v>
      </c>
      <c r="L65" s="28">
        <f t="shared" ref="L65" si="246">K65*$D65</f>
        <v>0</v>
      </c>
      <c r="M65" s="20">
        <v>0</v>
      </c>
      <c r="N65" s="28">
        <f t="shared" ref="N65" si="247">M65*$D65</f>
        <v>0</v>
      </c>
      <c r="O65" s="20">
        <v>0</v>
      </c>
      <c r="P65" s="28">
        <f t="shared" ref="P65" si="248">O65*$D65</f>
        <v>0</v>
      </c>
      <c r="Q65" s="20">
        <v>0</v>
      </c>
      <c r="R65" s="28">
        <f t="shared" si="137"/>
        <v>0</v>
      </c>
      <c r="S65" s="20">
        <v>0</v>
      </c>
      <c r="T65" s="28">
        <f t="shared" si="138"/>
        <v>0</v>
      </c>
      <c r="U65" s="20">
        <v>0</v>
      </c>
      <c r="V65" s="28">
        <f t="shared" si="139"/>
        <v>0</v>
      </c>
      <c r="W65" s="20">
        <v>0</v>
      </c>
      <c r="X65" s="28">
        <f t="shared" si="140"/>
        <v>0</v>
      </c>
      <c r="Y65" s="20">
        <v>0</v>
      </c>
      <c r="Z65" s="28">
        <f t="shared" si="141"/>
        <v>0</v>
      </c>
      <c r="AA65" s="20">
        <v>0</v>
      </c>
      <c r="AB65" s="28">
        <f t="shared" si="142"/>
        <v>0</v>
      </c>
      <c r="AC65" s="20">
        <v>0</v>
      </c>
      <c r="AD65" s="28">
        <f t="shared" si="143"/>
        <v>0</v>
      </c>
      <c r="AE65" s="20">
        <v>0</v>
      </c>
      <c r="AF65" s="28">
        <f t="shared" si="144"/>
        <v>0</v>
      </c>
      <c r="AG65" s="20">
        <v>0</v>
      </c>
      <c r="AH65" s="28">
        <f t="shared" si="145"/>
        <v>0</v>
      </c>
      <c r="AI65" s="20">
        <v>0</v>
      </c>
      <c r="AJ65" s="28">
        <f t="shared" si="146"/>
        <v>0</v>
      </c>
      <c r="AK65" s="20">
        <v>0</v>
      </c>
      <c r="AL65" s="28">
        <f t="shared" si="147"/>
        <v>0</v>
      </c>
      <c r="AM65" s="20">
        <v>0</v>
      </c>
      <c r="AN65" s="28">
        <f t="shared" si="148"/>
        <v>0</v>
      </c>
      <c r="AO65" s="20">
        <v>0</v>
      </c>
      <c r="AP65" s="28">
        <f t="shared" si="149"/>
        <v>0</v>
      </c>
      <c r="AQ65" s="20">
        <v>0</v>
      </c>
      <c r="AR65" s="28">
        <f t="shared" si="150"/>
        <v>0</v>
      </c>
      <c r="AS65" s="20">
        <v>0</v>
      </c>
      <c r="AT65" s="28">
        <f t="shared" si="151"/>
        <v>0</v>
      </c>
      <c r="AU65" s="20">
        <v>0</v>
      </c>
      <c r="AV65" s="28">
        <f t="shared" si="152"/>
        <v>0</v>
      </c>
      <c r="AW65" s="20">
        <v>0</v>
      </c>
      <c r="AX65" s="28">
        <f t="shared" si="153"/>
        <v>0</v>
      </c>
      <c r="AY65" s="20">
        <v>0</v>
      </c>
      <c r="AZ65" s="28">
        <f t="shared" si="154"/>
        <v>0</v>
      </c>
      <c r="BA65" s="20">
        <v>0</v>
      </c>
      <c r="BB65" s="28">
        <f t="shared" si="155"/>
        <v>0</v>
      </c>
      <c r="BC65" s="20">
        <v>0</v>
      </c>
      <c r="BD65" s="28">
        <f t="shared" si="156"/>
        <v>0</v>
      </c>
      <c r="BF65" s="25">
        <f t="shared" si="232"/>
        <v>0</v>
      </c>
      <c r="BG65" s="95">
        <f t="shared" si="233"/>
        <v>0</v>
      </c>
      <c r="BH65" s="26">
        <f t="shared" si="130"/>
        <v>0</v>
      </c>
    </row>
    <row r="66" spans="1:60" hidden="1" x14ac:dyDescent="0.25">
      <c r="A66" s="89"/>
      <c r="E66" s="20">
        <v>0</v>
      </c>
      <c r="F66" s="28">
        <f t="shared" si="131"/>
        <v>0</v>
      </c>
      <c r="G66" s="20">
        <v>0</v>
      </c>
      <c r="H66" s="28">
        <f t="shared" ref="H66" si="249">G66*$D66</f>
        <v>0</v>
      </c>
      <c r="I66" s="20">
        <v>0</v>
      </c>
      <c r="J66" s="28">
        <f t="shared" ref="J66" si="250">I66*$D66</f>
        <v>0</v>
      </c>
      <c r="K66" s="20">
        <v>0</v>
      </c>
      <c r="L66" s="28">
        <f t="shared" ref="L66" si="251">K66*$D66</f>
        <v>0</v>
      </c>
      <c r="M66" s="20">
        <v>0</v>
      </c>
      <c r="N66" s="28">
        <f t="shared" ref="N66" si="252">M66*$D66</f>
        <v>0</v>
      </c>
      <c r="O66" s="20">
        <v>0</v>
      </c>
      <c r="P66" s="28">
        <f t="shared" ref="P66" si="253">O66*$D66</f>
        <v>0</v>
      </c>
      <c r="Q66" s="20">
        <v>0</v>
      </c>
      <c r="R66" s="28">
        <f t="shared" si="137"/>
        <v>0</v>
      </c>
      <c r="S66" s="20">
        <v>0</v>
      </c>
      <c r="T66" s="28">
        <f t="shared" si="138"/>
        <v>0</v>
      </c>
      <c r="U66" s="20">
        <v>0</v>
      </c>
      <c r="V66" s="28">
        <f t="shared" si="139"/>
        <v>0</v>
      </c>
      <c r="W66" s="20">
        <v>0</v>
      </c>
      <c r="X66" s="28">
        <f t="shared" si="140"/>
        <v>0</v>
      </c>
      <c r="Y66" s="20">
        <v>0</v>
      </c>
      <c r="Z66" s="28">
        <f t="shared" si="141"/>
        <v>0</v>
      </c>
      <c r="AA66" s="20">
        <v>0</v>
      </c>
      <c r="AB66" s="28">
        <f t="shared" si="142"/>
        <v>0</v>
      </c>
      <c r="AC66" s="20">
        <v>0</v>
      </c>
      <c r="AD66" s="28">
        <f t="shared" si="143"/>
        <v>0</v>
      </c>
      <c r="AE66" s="20">
        <v>0</v>
      </c>
      <c r="AF66" s="28">
        <f t="shared" si="144"/>
        <v>0</v>
      </c>
      <c r="AG66" s="20">
        <v>0</v>
      </c>
      <c r="AH66" s="28">
        <f t="shared" si="145"/>
        <v>0</v>
      </c>
      <c r="AI66" s="20">
        <v>0</v>
      </c>
      <c r="AJ66" s="28">
        <f t="shared" si="146"/>
        <v>0</v>
      </c>
      <c r="AK66" s="20">
        <v>0</v>
      </c>
      <c r="AL66" s="28">
        <f t="shared" si="147"/>
        <v>0</v>
      </c>
      <c r="AM66" s="20">
        <v>0</v>
      </c>
      <c r="AN66" s="28">
        <f t="shared" si="148"/>
        <v>0</v>
      </c>
      <c r="AO66" s="20">
        <v>0</v>
      </c>
      <c r="AP66" s="28">
        <f t="shared" si="149"/>
        <v>0</v>
      </c>
      <c r="AQ66" s="20">
        <v>0</v>
      </c>
      <c r="AR66" s="28">
        <f t="shared" si="150"/>
        <v>0</v>
      </c>
      <c r="AS66" s="20">
        <v>0</v>
      </c>
      <c r="AT66" s="28">
        <f t="shared" si="151"/>
        <v>0</v>
      </c>
      <c r="AU66" s="20">
        <v>0</v>
      </c>
      <c r="AV66" s="28">
        <f t="shared" si="152"/>
        <v>0</v>
      </c>
      <c r="AW66" s="20">
        <v>0</v>
      </c>
      <c r="AX66" s="28">
        <f t="shared" si="153"/>
        <v>0</v>
      </c>
      <c r="AY66" s="20">
        <v>0</v>
      </c>
      <c r="AZ66" s="28">
        <f t="shared" si="154"/>
        <v>0</v>
      </c>
      <c r="BA66" s="20">
        <v>0</v>
      </c>
      <c r="BB66" s="28">
        <f t="shared" si="155"/>
        <v>0</v>
      </c>
      <c r="BC66" s="20">
        <v>0</v>
      </c>
      <c r="BD66" s="28">
        <f t="shared" si="156"/>
        <v>0</v>
      </c>
      <c r="BF66" s="25">
        <f t="shared" si="232"/>
        <v>0</v>
      </c>
      <c r="BG66" s="95">
        <f t="shared" si="233"/>
        <v>0</v>
      </c>
      <c r="BH66" s="26">
        <f t="shared" si="130"/>
        <v>0</v>
      </c>
    </row>
    <row r="67" spans="1:60" hidden="1" x14ac:dyDescent="0.25">
      <c r="A67" s="89"/>
      <c r="E67" s="20">
        <v>0</v>
      </c>
      <c r="F67" s="28">
        <f t="shared" si="131"/>
        <v>0</v>
      </c>
      <c r="G67" s="20">
        <v>0</v>
      </c>
      <c r="H67" s="28">
        <f t="shared" ref="H67" si="254">G67*$D67</f>
        <v>0</v>
      </c>
      <c r="I67" s="20">
        <v>0</v>
      </c>
      <c r="J67" s="28">
        <f t="shared" ref="J67" si="255">I67*$D67</f>
        <v>0</v>
      </c>
      <c r="K67" s="20">
        <v>0</v>
      </c>
      <c r="L67" s="28">
        <f t="shared" ref="L67" si="256">K67*$D67</f>
        <v>0</v>
      </c>
      <c r="M67" s="20">
        <v>0</v>
      </c>
      <c r="N67" s="28">
        <f t="shared" ref="N67" si="257">M67*$D67</f>
        <v>0</v>
      </c>
      <c r="O67" s="20">
        <v>0</v>
      </c>
      <c r="P67" s="28">
        <f t="shared" ref="P67" si="258">O67*$D67</f>
        <v>0</v>
      </c>
      <c r="Q67" s="20">
        <v>0</v>
      </c>
      <c r="R67" s="28">
        <f t="shared" si="137"/>
        <v>0</v>
      </c>
      <c r="S67" s="20">
        <v>0</v>
      </c>
      <c r="T67" s="28">
        <f t="shared" si="138"/>
        <v>0</v>
      </c>
      <c r="U67" s="20">
        <v>0</v>
      </c>
      <c r="V67" s="28">
        <f t="shared" si="139"/>
        <v>0</v>
      </c>
      <c r="W67" s="20">
        <v>0</v>
      </c>
      <c r="X67" s="28">
        <f t="shared" si="140"/>
        <v>0</v>
      </c>
      <c r="Y67" s="20">
        <v>0</v>
      </c>
      <c r="Z67" s="28">
        <f t="shared" si="141"/>
        <v>0</v>
      </c>
      <c r="AA67" s="20">
        <v>0</v>
      </c>
      <c r="AB67" s="28">
        <f t="shared" si="142"/>
        <v>0</v>
      </c>
      <c r="AC67" s="20">
        <v>0</v>
      </c>
      <c r="AD67" s="28">
        <f t="shared" si="143"/>
        <v>0</v>
      </c>
      <c r="AE67" s="20">
        <v>0</v>
      </c>
      <c r="AF67" s="28">
        <f t="shared" si="144"/>
        <v>0</v>
      </c>
      <c r="AG67" s="20">
        <v>0</v>
      </c>
      <c r="AH67" s="28">
        <f t="shared" si="145"/>
        <v>0</v>
      </c>
      <c r="AI67" s="20">
        <v>0</v>
      </c>
      <c r="AJ67" s="28">
        <f t="shared" si="146"/>
        <v>0</v>
      </c>
      <c r="AK67" s="20">
        <v>0</v>
      </c>
      <c r="AL67" s="28">
        <f t="shared" si="147"/>
        <v>0</v>
      </c>
      <c r="AM67" s="20">
        <v>0</v>
      </c>
      <c r="AN67" s="28">
        <f t="shared" si="148"/>
        <v>0</v>
      </c>
      <c r="AO67" s="20">
        <v>0</v>
      </c>
      <c r="AP67" s="28">
        <f t="shared" si="149"/>
        <v>0</v>
      </c>
      <c r="AQ67" s="20">
        <v>0</v>
      </c>
      <c r="AR67" s="28">
        <f t="shared" si="150"/>
        <v>0</v>
      </c>
      <c r="AS67" s="20">
        <v>0</v>
      </c>
      <c r="AT67" s="28">
        <f t="shared" si="151"/>
        <v>0</v>
      </c>
      <c r="AU67" s="20">
        <v>0</v>
      </c>
      <c r="AV67" s="28">
        <f t="shared" si="152"/>
        <v>0</v>
      </c>
      <c r="AW67" s="20">
        <v>0</v>
      </c>
      <c r="AX67" s="28">
        <f t="shared" si="153"/>
        <v>0</v>
      </c>
      <c r="AY67" s="20">
        <v>0</v>
      </c>
      <c r="AZ67" s="28">
        <f t="shared" si="154"/>
        <v>0</v>
      </c>
      <c r="BA67" s="20">
        <v>0</v>
      </c>
      <c r="BB67" s="28">
        <f t="shared" si="155"/>
        <v>0</v>
      </c>
      <c r="BC67" s="20">
        <v>0</v>
      </c>
      <c r="BD67" s="28">
        <f t="shared" si="156"/>
        <v>0</v>
      </c>
      <c r="BF67" s="25">
        <f t="shared" si="232"/>
        <v>0</v>
      </c>
      <c r="BG67" s="95">
        <f t="shared" si="233"/>
        <v>0</v>
      </c>
      <c r="BH67" s="26">
        <f t="shared" si="130"/>
        <v>0</v>
      </c>
    </row>
    <row r="68" spans="1:60" hidden="1" x14ac:dyDescent="0.25">
      <c r="A68" s="89"/>
      <c r="E68" s="20">
        <v>0</v>
      </c>
      <c r="F68" s="28">
        <f t="shared" si="131"/>
        <v>0</v>
      </c>
      <c r="G68" s="20">
        <v>0</v>
      </c>
      <c r="H68" s="28">
        <f t="shared" ref="H68" si="259">G68*$D68</f>
        <v>0</v>
      </c>
      <c r="I68" s="20">
        <v>0</v>
      </c>
      <c r="J68" s="28">
        <f t="shared" ref="J68" si="260">I68*$D68</f>
        <v>0</v>
      </c>
      <c r="K68" s="20">
        <v>0</v>
      </c>
      <c r="L68" s="28">
        <f t="shared" ref="L68" si="261">K68*$D68</f>
        <v>0</v>
      </c>
      <c r="M68" s="20">
        <v>0</v>
      </c>
      <c r="N68" s="28">
        <f t="shared" ref="N68" si="262">M68*$D68</f>
        <v>0</v>
      </c>
      <c r="O68" s="20">
        <v>0</v>
      </c>
      <c r="P68" s="28">
        <f t="shared" ref="P68" si="263">O68*$D68</f>
        <v>0</v>
      </c>
      <c r="Q68" s="20">
        <v>0</v>
      </c>
      <c r="R68" s="28">
        <f t="shared" si="137"/>
        <v>0</v>
      </c>
      <c r="S68" s="20">
        <v>0</v>
      </c>
      <c r="T68" s="28">
        <f t="shared" si="138"/>
        <v>0</v>
      </c>
      <c r="U68" s="20">
        <v>0</v>
      </c>
      <c r="V68" s="28">
        <f t="shared" si="139"/>
        <v>0</v>
      </c>
      <c r="W68" s="20">
        <v>0</v>
      </c>
      <c r="X68" s="28">
        <f t="shared" si="140"/>
        <v>0</v>
      </c>
      <c r="Y68" s="20">
        <v>0</v>
      </c>
      <c r="Z68" s="28">
        <f t="shared" si="141"/>
        <v>0</v>
      </c>
      <c r="AA68" s="20">
        <v>0</v>
      </c>
      <c r="AB68" s="28">
        <f t="shared" si="142"/>
        <v>0</v>
      </c>
      <c r="AC68" s="20">
        <v>0</v>
      </c>
      <c r="AD68" s="28">
        <f t="shared" si="143"/>
        <v>0</v>
      </c>
      <c r="AE68" s="20">
        <v>0</v>
      </c>
      <c r="AF68" s="28">
        <f t="shared" si="144"/>
        <v>0</v>
      </c>
      <c r="AG68" s="20">
        <v>0</v>
      </c>
      <c r="AH68" s="28">
        <f t="shared" si="145"/>
        <v>0</v>
      </c>
      <c r="AI68" s="20">
        <v>0</v>
      </c>
      <c r="AJ68" s="28">
        <f t="shared" si="146"/>
        <v>0</v>
      </c>
      <c r="AK68" s="20">
        <v>0</v>
      </c>
      <c r="AL68" s="28">
        <f t="shared" si="147"/>
        <v>0</v>
      </c>
      <c r="AM68" s="20">
        <v>0</v>
      </c>
      <c r="AN68" s="28">
        <f t="shared" si="148"/>
        <v>0</v>
      </c>
      <c r="AO68" s="20">
        <v>0</v>
      </c>
      <c r="AP68" s="28">
        <f t="shared" si="149"/>
        <v>0</v>
      </c>
      <c r="AQ68" s="20">
        <v>0</v>
      </c>
      <c r="AR68" s="28">
        <f t="shared" si="150"/>
        <v>0</v>
      </c>
      <c r="AS68" s="20">
        <v>0</v>
      </c>
      <c r="AT68" s="28">
        <f t="shared" si="151"/>
        <v>0</v>
      </c>
      <c r="AU68" s="20">
        <v>0</v>
      </c>
      <c r="AV68" s="28">
        <f t="shared" si="152"/>
        <v>0</v>
      </c>
      <c r="AW68" s="20">
        <v>0</v>
      </c>
      <c r="AX68" s="28">
        <f t="shared" si="153"/>
        <v>0</v>
      </c>
      <c r="AY68" s="20">
        <v>0</v>
      </c>
      <c r="AZ68" s="28">
        <f t="shared" si="154"/>
        <v>0</v>
      </c>
      <c r="BA68" s="20">
        <v>0</v>
      </c>
      <c r="BB68" s="28">
        <f t="shared" si="155"/>
        <v>0</v>
      </c>
      <c r="BC68" s="20">
        <v>0</v>
      </c>
      <c r="BD68" s="28">
        <f t="shared" si="156"/>
        <v>0</v>
      </c>
      <c r="BF68" s="25">
        <f t="shared" si="232"/>
        <v>0</v>
      </c>
      <c r="BG68" s="95">
        <f t="shared" si="233"/>
        <v>0</v>
      </c>
      <c r="BH68" s="26">
        <f t="shared" si="130"/>
        <v>0</v>
      </c>
    </row>
    <row r="69" spans="1:60" ht="15.75" thickBot="1" x14ac:dyDescent="0.3">
      <c r="A69" s="89"/>
    </row>
    <row r="70" spans="1:60" ht="16.5" thickBot="1" x14ac:dyDescent="0.3">
      <c r="A70" s="455" t="s">
        <v>285</v>
      </c>
      <c r="B70" s="456"/>
      <c r="C70" s="457"/>
      <c r="D70" s="27">
        <f>SUM(D46:D68)</f>
        <v>0</v>
      </c>
      <c r="E70" s="189"/>
      <c r="F70" s="27">
        <f>SUM(F46:F68)</f>
        <v>0</v>
      </c>
      <c r="G70" s="190"/>
      <c r="H70" s="27">
        <f>SUM(H46:H68)</f>
        <v>0</v>
      </c>
      <c r="I70" s="190"/>
      <c r="J70" s="27">
        <f>SUM(J46:J68)</f>
        <v>0</v>
      </c>
      <c r="K70" s="190"/>
      <c r="L70" s="27">
        <f>SUM(L46:L68)</f>
        <v>0</v>
      </c>
      <c r="M70" s="190"/>
      <c r="N70" s="27">
        <f>SUM(N46:N68)</f>
        <v>0</v>
      </c>
      <c r="O70" s="190"/>
      <c r="P70" s="27">
        <f>SUM(P46:P68)</f>
        <v>0</v>
      </c>
      <c r="Q70" s="190"/>
      <c r="R70" s="27">
        <f>SUM(R46:R68)</f>
        <v>0</v>
      </c>
      <c r="S70" s="190"/>
      <c r="T70" s="27">
        <f>SUM(T46:T68)</f>
        <v>0</v>
      </c>
      <c r="U70" s="190"/>
      <c r="V70" s="27">
        <f>SUM(V46:V68)</f>
        <v>0</v>
      </c>
      <c r="W70" s="190"/>
      <c r="X70" s="27">
        <f>SUM(X46:X68)</f>
        <v>0</v>
      </c>
      <c r="Y70" s="190"/>
      <c r="Z70" s="27">
        <f>SUM(Z46:Z68)</f>
        <v>0</v>
      </c>
      <c r="AA70" s="190"/>
      <c r="AB70" s="27">
        <f>SUM(AB46:AB68)</f>
        <v>0</v>
      </c>
      <c r="AC70" s="190"/>
      <c r="AD70" s="27">
        <f>SUM(AD46:AD68)</f>
        <v>0</v>
      </c>
      <c r="AE70" s="190"/>
      <c r="AF70" s="27">
        <f>SUM(AF46:AF68)</f>
        <v>0</v>
      </c>
      <c r="AG70" s="190"/>
      <c r="AH70" s="27">
        <f>SUM(AH46:AH68)</f>
        <v>0</v>
      </c>
      <c r="AI70" s="190"/>
      <c r="AJ70" s="27">
        <f>SUM(AJ46:AJ68)</f>
        <v>0</v>
      </c>
      <c r="AK70" s="190"/>
      <c r="AL70" s="27">
        <f>SUM(AL46:AL68)</f>
        <v>0</v>
      </c>
      <c r="AM70" s="190"/>
      <c r="AN70" s="27">
        <f>SUM(AN46:AN68)</f>
        <v>0</v>
      </c>
      <c r="AO70" s="190"/>
      <c r="AP70" s="27">
        <f>SUM(AP46:AP68)</f>
        <v>0</v>
      </c>
      <c r="AQ70" s="190"/>
      <c r="AR70" s="27">
        <f>SUM(AR46:AR68)</f>
        <v>0</v>
      </c>
      <c r="AS70" s="190"/>
      <c r="AT70" s="27">
        <f>SUM(AT46:AT68)</f>
        <v>0</v>
      </c>
      <c r="AU70" s="190"/>
      <c r="AV70" s="27">
        <f>SUM(AV46:AV68)</f>
        <v>0</v>
      </c>
      <c r="AW70" s="190"/>
      <c r="AX70" s="27">
        <f>SUM(AX46:AX68)</f>
        <v>0</v>
      </c>
      <c r="AY70" s="190"/>
      <c r="AZ70" s="27">
        <f>SUM(AZ46:AZ68)</f>
        <v>0</v>
      </c>
      <c r="BA70" s="190"/>
      <c r="BB70" s="27">
        <f>SUM(BB46:BB68)</f>
        <v>0</v>
      </c>
      <c r="BC70" s="190"/>
      <c r="BD70" s="27">
        <f>SUM(BD46:BD68)</f>
        <v>0</v>
      </c>
      <c r="BG70" s="95">
        <f>F70+H70+J70+L70+N70+P70+R70+T70+V70+X70+Z70+AB70+AD70+AF70+AH70+AJ70+AL70+AN70+AP70+AR70+AT70+AV70+AX70+AZ70+BB70+BD70</f>
        <v>0</v>
      </c>
      <c r="BH70" s="26">
        <f>BG70-D70</f>
        <v>0</v>
      </c>
    </row>
    <row r="72" spans="1:60" ht="15.75" thickBot="1" x14ac:dyDescent="0.3"/>
    <row r="73" spans="1:60" ht="30.6" customHeight="1" x14ac:dyDescent="0.25">
      <c r="A73" s="459" t="s">
        <v>286</v>
      </c>
      <c r="B73" s="460"/>
      <c r="C73" s="460"/>
      <c r="D73" s="461"/>
      <c r="E73" s="397" t="s">
        <v>199</v>
      </c>
      <c r="F73" s="399"/>
      <c r="G73" s="397" t="s">
        <v>200</v>
      </c>
      <c r="H73" s="399"/>
      <c r="I73" s="397" t="s">
        <v>201</v>
      </c>
      <c r="J73" s="399"/>
      <c r="K73" s="397" t="s">
        <v>202</v>
      </c>
      <c r="L73" s="399"/>
      <c r="M73" s="397" t="s">
        <v>203</v>
      </c>
      <c r="N73" s="399"/>
      <c r="O73" s="397" t="s">
        <v>204</v>
      </c>
      <c r="P73" s="399"/>
      <c r="Q73" s="397" t="s">
        <v>205</v>
      </c>
      <c r="R73" s="399"/>
      <c r="S73" s="397" t="s">
        <v>206</v>
      </c>
      <c r="T73" s="399"/>
      <c r="U73" s="397" t="s">
        <v>207</v>
      </c>
      <c r="V73" s="399"/>
      <c r="W73" s="397" t="s">
        <v>208</v>
      </c>
      <c r="X73" s="399"/>
      <c r="Y73" s="397" t="s">
        <v>209</v>
      </c>
      <c r="Z73" s="399"/>
      <c r="AA73" s="397" t="s">
        <v>210</v>
      </c>
      <c r="AB73" s="399"/>
      <c r="AC73" s="397" t="s">
        <v>211</v>
      </c>
      <c r="AD73" s="399"/>
      <c r="AE73" s="397" t="s">
        <v>212</v>
      </c>
      <c r="AF73" s="399"/>
      <c r="AG73" s="397" t="s">
        <v>213</v>
      </c>
      <c r="AH73" s="399"/>
      <c r="AI73" s="397" t="s">
        <v>214</v>
      </c>
      <c r="AJ73" s="399"/>
      <c r="AK73" s="397" t="s">
        <v>215</v>
      </c>
      <c r="AL73" s="399"/>
      <c r="AM73" s="397" t="s">
        <v>216</v>
      </c>
      <c r="AN73" s="399"/>
      <c r="AO73" s="397" t="s">
        <v>217</v>
      </c>
      <c r="AP73" s="399"/>
      <c r="AQ73" s="397" t="s">
        <v>218</v>
      </c>
      <c r="AR73" s="399"/>
      <c r="AS73" s="397" t="s">
        <v>219</v>
      </c>
      <c r="AT73" s="399"/>
      <c r="AU73" s="397" t="s">
        <v>220</v>
      </c>
      <c r="AV73" s="399"/>
      <c r="AW73" s="397" t="s">
        <v>221</v>
      </c>
      <c r="AX73" s="399"/>
      <c r="AY73" s="397" t="s">
        <v>222</v>
      </c>
      <c r="AZ73" s="399"/>
      <c r="BA73" s="397" t="s">
        <v>223</v>
      </c>
      <c r="BB73" s="399"/>
      <c r="BC73" s="397" t="s">
        <v>224</v>
      </c>
      <c r="BD73" s="399"/>
      <c r="BE73" s="13"/>
      <c r="BF73" s="188" t="s">
        <v>225</v>
      </c>
      <c r="BG73" s="458" t="s">
        <v>277</v>
      </c>
      <c r="BH73" s="458" t="s">
        <v>278</v>
      </c>
    </row>
    <row r="74" spans="1:60" ht="28.35" customHeight="1" thickBot="1" x14ac:dyDescent="0.3">
      <c r="A74" s="462"/>
      <c r="B74" s="463"/>
      <c r="C74" s="463"/>
      <c r="D74" s="464"/>
      <c r="E74" s="447" t="str">
        <f>IF(Usage!$B$8=0, "", Usage!$B$8)</f>
        <v>Center Overhead</v>
      </c>
      <c r="F74" s="448"/>
      <c r="G74" s="447" t="str">
        <f>IF(Usage!$B$9=0, "", Usage!$B$9)</f>
        <v/>
      </c>
      <c r="H74" s="448"/>
      <c r="I74" s="447" t="str">
        <f>IF(Usage!$B$10=0, "", Usage!$B$10)</f>
        <v/>
      </c>
      <c r="J74" s="448"/>
      <c r="K74" s="447" t="str">
        <f>IF(Usage!$B$11=0, "", Usage!$B$11)</f>
        <v/>
      </c>
      <c r="L74" s="448"/>
      <c r="M74" s="447" t="str">
        <f>IF(Usage!$B$12=0, "", Usage!$B$12)</f>
        <v/>
      </c>
      <c r="N74" s="448"/>
      <c r="O74" s="447" t="str">
        <f>IF(Usage!$B$13=0, "", Usage!$B$13)</f>
        <v/>
      </c>
      <c r="P74" s="448"/>
      <c r="Q74" s="447" t="str">
        <f>IF(Usage!$B$14=0, "", Usage!$B$14)</f>
        <v/>
      </c>
      <c r="R74" s="448"/>
      <c r="S74" s="447" t="str">
        <f>IF(Usage!$B$15=0, "", Usage!$B$15)</f>
        <v/>
      </c>
      <c r="T74" s="448"/>
      <c r="U74" s="447" t="str">
        <f>IF(Usage!$B$16=0, "", Usage!$B$16)</f>
        <v/>
      </c>
      <c r="V74" s="448"/>
      <c r="W74" s="447" t="str">
        <f>IF(Usage!$B$17=0, "", Usage!$B$17)</f>
        <v/>
      </c>
      <c r="X74" s="448"/>
      <c r="Y74" s="447" t="str">
        <f>IF(Usage!$B$18=0, "", Usage!$B$18)</f>
        <v/>
      </c>
      <c r="Z74" s="448"/>
      <c r="AA74" s="447" t="str">
        <f>IF(Usage!$B$19=0, "", Usage!$B$19)</f>
        <v/>
      </c>
      <c r="AB74" s="448"/>
      <c r="AC74" s="447" t="str">
        <f>IF(Usage!$B$20=0, "", Usage!$B$20)</f>
        <v/>
      </c>
      <c r="AD74" s="448"/>
      <c r="AE74" s="447" t="str">
        <f>IF(Usage!$B$21=0, "", Usage!$B$21)</f>
        <v/>
      </c>
      <c r="AF74" s="448"/>
      <c r="AG74" s="447" t="str">
        <f>IF(Usage!$B$22=0, "", Usage!$B$22)</f>
        <v/>
      </c>
      <c r="AH74" s="448"/>
      <c r="AI74" s="447" t="str">
        <f>IF(Usage!$B$23=0, "", Usage!$B$23)</f>
        <v/>
      </c>
      <c r="AJ74" s="448"/>
      <c r="AK74" s="447" t="str">
        <f>IF(Usage!$B$24=0, "", Usage!$B$24)</f>
        <v/>
      </c>
      <c r="AL74" s="448"/>
      <c r="AM74" s="447" t="str">
        <f>IF(Usage!$B$25=0, "", Usage!$B$25)</f>
        <v/>
      </c>
      <c r="AN74" s="448"/>
      <c r="AO74" s="447" t="str">
        <f>IF(Usage!$B$26=0, "", Usage!$B$26)</f>
        <v/>
      </c>
      <c r="AP74" s="448"/>
      <c r="AQ74" s="447" t="str">
        <f>IF(Usage!$B$27=0, "", Usage!$B$27)</f>
        <v/>
      </c>
      <c r="AR74" s="448"/>
      <c r="AS74" s="447" t="str">
        <f>IF(Usage!$B$28=0, "", Usage!$B$28)</f>
        <v/>
      </c>
      <c r="AT74" s="448"/>
      <c r="AU74" s="447" t="str">
        <f>IF(Usage!$B$29=0, "", Usage!$B$29)</f>
        <v/>
      </c>
      <c r="AV74" s="448"/>
      <c r="AW74" s="447" t="str">
        <f>IF(Usage!$B$30=0, "", Usage!$B$30)</f>
        <v/>
      </c>
      <c r="AX74" s="448"/>
      <c r="AY74" s="447" t="str">
        <f>IF(Usage!$B$31=0, "", Usage!$B$31)</f>
        <v/>
      </c>
      <c r="AZ74" s="448"/>
      <c r="BA74" s="447" t="str">
        <f>IF(Usage!$B$32=0, "", Usage!$B$32)</f>
        <v/>
      </c>
      <c r="BB74" s="448"/>
      <c r="BC74" s="447" t="str">
        <f>IF(Usage!$B$33=0, "", Usage!$B$33)</f>
        <v/>
      </c>
      <c r="BD74" s="448"/>
      <c r="BE74" s="13"/>
      <c r="BF74" s="458" t="s">
        <v>228</v>
      </c>
      <c r="BG74" s="458"/>
      <c r="BH74" s="458"/>
    </row>
    <row r="75" spans="1:60" x14ac:dyDescent="0.25">
      <c r="A75" s="17" t="s">
        <v>279</v>
      </c>
      <c r="B75" s="17" t="s">
        <v>2</v>
      </c>
      <c r="C75" s="17" t="s">
        <v>280</v>
      </c>
      <c r="D75" s="17" t="s">
        <v>281</v>
      </c>
      <c r="E75" s="18" t="s">
        <v>272</v>
      </c>
      <c r="F75" s="19" t="s">
        <v>231</v>
      </c>
      <c r="G75" s="18" t="s">
        <v>282</v>
      </c>
      <c r="H75" s="19" t="s">
        <v>231</v>
      </c>
      <c r="I75" s="18" t="s">
        <v>272</v>
      </c>
      <c r="J75" s="19" t="s">
        <v>231</v>
      </c>
      <c r="K75" s="18" t="s">
        <v>272</v>
      </c>
      <c r="L75" s="19" t="s">
        <v>231</v>
      </c>
      <c r="M75" s="18" t="s">
        <v>282</v>
      </c>
      <c r="N75" s="19" t="s">
        <v>231</v>
      </c>
      <c r="O75" s="18" t="s">
        <v>272</v>
      </c>
      <c r="P75" s="19" t="s">
        <v>231</v>
      </c>
      <c r="Q75" s="18" t="s">
        <v>272</v>
      </c>
      <c r="R75" s="19" t="s">
        <v>231</v>
      </c>
      <c r="S75" s="18" t="s">
        <v>272</v>
      </c>
      <c r="T75" s="19" t="s">
        <v>231</v>
      </c>
      <c r="U75" s="18" t="s">
        <v>272</v>
      </c>
      <c r="V75" s="19" t="s">
        <v>231</v>
      </c>
      <c r="W75" s="18" t="s">
        <v>272</v>
      </c>
      <c r="X75" s="19" t="s">
        <v>231</v>
      </c>
      <c r="Y75" s="18" t="s">
        <v>272</v>
      </c>
      <c r="Z75" s="19" t="s">
        <v>231</v>
      </c>
      <c r="AA75" s="18" t="s">
        <v>272</v>
      </c>
      <c r="AB75" s="19" t="s">
        <v>231</v>
      </c>
      <c r="AC75" s="18" t="s">
        <v>272</v>
      </c>
      <c r="AD75" s="19" t="s">
        <v>231</v>
      </c>
      <c r="AE75" s="18" t="s">
        <v>272</v>
      </c>
      <c r="AF75" s="19" t="s">
        <v>231</v>
      </c>
      <c r="AG75" s="18" t="s">
        <v>272</v>
      </c>
      <c r="AH75" s="19" t="s">
        <v>231</v>
      </c>
      <c r="AI75" s="18" t="s">
        <v>272</v>
      </c>
      <c r="AJ75" s="19" t="s">
        <v>231</v>
      </c>
      <c r="AK75" s="18" t="s">
        <v>272</v>
      </c>
      <c r="AL75" s="19" t="s">
        <v>231</v>
      </c>
      <c r="AM75" s="18" t="s">
        <v>272</v>
      </c>
      <c r="AN75" s="19" t="s">
        <v>231</v>
      </c>
      <c r="AO75" s="18" t="s">
        <v>272</v>
      </c>
      <c r="AP75" s="19" t="s">
        <v>231</v>
      </c>
      <c r="AQ75" s="18" t="s">
        <v>272</v>
      </c>
      <c r="AR75" s="19" t="s">
        <v>231</v>
      </c>
      <c r="AS75" s="18" t="s">
        <v>272</v>
      </c>
      <c r="AT75" s="19" t="s">
        <v>231</v>
      </c>
      <c r="AU75" s="18" t="s">
        <v>272</v>
      </c>
      <c r="AV75" s="19" t="s">
        <v>231</v>
      </c>
      <c r="AW75" s="18" t="s">
        <v>272</v>
      </c>
      <c r="AX75" s="19" t="s">
        <v>231</v>
      </c>
      <c r="AY75" s="18" t="s">
        <v>272</v>
      </c>
      <c r="AZ75" s="19" t="s">
        <v>231</v>
      </c>
      <c r="BA75" s="18" t="s">
        <v>272</v>
      </c>
      <c r="BB75" s="19" t="s">
        <v>231</v>
      </c>
      <c r="BC75" s="18" t="s">
        <v>272</v>
      </c>
      <c r="BD75" s="19" t="s">
        <v>231</v>
      </c>
      <c r="BE75" s="13"/>
      <c r="BF75" s="458"/>
      <c r="BG75" s="458"/>
      <c r="BH75" s="458"/>
    </row>
    <row r="76" spans="1:60" x14ac:dyDescent="0.25">
      <c r="A76" s="89"/>
      <c r="E76" s="20">
        <v>0</v>
      </c>
      <c r="F76" s="28">
        <f>E76*$D76</f>
        <v>0</v>
      </c>
      <c r="G76" s="20">
        <v>0</v>
      </c>
      <c r="H76" s="28">
        <f>G76*$D76</f>
        <v>0</v>
      </c>
      <c r="I76" s="20">
        <v>0</v>
      </c>
      <c r="J76" s="28">
        <f>I76*$D76</f>
        <v>0</v>
      </c>
      <c r="K76" s="20">
        <v>0</v>
      </c>
      <c r="L76" s="28">
        <f>K76*$D76</f>
        <v>0</v>
      </c>
      <c r="M76" s="20">
        <v>0</v>
      </c>
      <c r="N76" s="28">
        <f>M76*$D76</f>
        <v>0</v>
      </c>
      <c r="O76" s="20">
        <v>0</v>
      </c>
      <c r="P76" s="28">
        <f>O76*$D76</f>
        <v>0</v>
      </c>
      <c r="Q76" s="20">
        <v>0</v>
      </c>
      <c r="R76" s="28">
        <f>Q76*$D76</f>
        <v>0</v>
      </c>
      <c r="S76" s="20">
        <v>0</v>
      </c>
      <c r="T76" s="28">
        <f>S76*$D76</f>
        <v>0</v>
      </c>
      <c r="U76" s="20">
        <v>0</v>
      </c>
      <c r="V76" s="28">
        <f>U76*$D76</f>
        <v>0</v>
      </c>
      <c r="W76" s="20">
        <v>0</v>
      </c>
      <c r="X76" s="28">
        <f>W76*$D76</f>
        <v>0</v>
      </c>
      <c r="Y76" s="20">
        <v>0</v>
      </c>
      <c r="Z76" s="28">
        <f>Y76*$D76</f>
        <v>0</v>
      </c>
      <c r="AA76" s="20">
        <v>0</v>
      </c>
      <c r="AB76" s="28">
        <f>AA76*$D76</f>
        <v>0</v>
      </c>
      <c r="AC76" s="20">
        <v>0</v>
      </c>
      <c r="AD76" s="28">
        <f>AC76*$D76</f>
        <v>0</v>
      </c>
      <c r="AE76" s="20">
        <v>0</v>
      </c>
      <c r="AF76" s="28">
        <f>AE76*$D76</f>
        <v>0</v>
      </c>
      <c r="AG76" s="20">
        <v>0</v>
      </c>
      <c r="AH76" s="28">
        <f>AG76*$D76</f>
        <v>0</v>
      </c>
      <c r="AI76" s="20">
        <v>0</v>
      </c>
      <c r="AJ76" s="28">
        <f>AI76*$D76</f>
        <v>0</v>
      </c>
      <c r="AK76" s="20">
        <v>0</v>
      </c>
      <c r="AL76" s="28">
        <f>AK76*$D76</f>
        <v>0</v>
      </c>
      <c r="AM76" s="20">
        <v>0</v>
      </c>
      <c r="AN76" s="28">
        <f>AM76*$D76</f>
        <v>0</v>
      </c>
      <c r="AO76" s="20">
        <v>0</v>
      </c>
      <c r="AP76" s="28">
        <f>AO76*$D76</f>
        <v>0</v>
      </c>
      <c r="AQ76" s="20">
        <v>0</v>
      </c>
      <c r="AR76" s="28">
        <f>AQ76*$D76</f>
        <v>0</v>
      </c>
      <c r="AS76" s="20">
        <v>0</v>
      </c>
      <c r="AT76" s="28">
        <f>AS76*$D76</f>
        <v>0</v>
      </c>
      <c r="AU76" s="20">
        <v>0</v>
      </c>
      <c r="AV76" s="28">
        <f>AU76*$D76</f>
        <v>0</v>
      </c>
      <c r="AW76" s="20">
        <v>0</v>
      </c>
      <c r="AX76" s="28">
        <f>AW76*$D76</f>
        <v>0</v>
      </c>
      <c r="AY76" s="20">
        <v>0</v>
      </c>
      <c r="AZ76" s="28">
        <f>AY76*$D76</f>
        <v>0</v>
      </c>
      <c r="BA76" s="20">
        <v>0</v>
      </c>
      <c r="BB76" s="28">
        <f>BA76*$D76</f>
        <v>0</v>
      </c>
      <c r="BC76" s="20">
        <v>0</v>
      </c>
      <c r="BD76" s="28">
        <f>BC76*$D76</f>
        <v>0</v>
      </c>
      <c r="BF76" s="25">
        <f>E76+G76+I76+K76+M76+O76+Q76+S76+U76+W76+Y76+AA76+AC76+AE76+AG76+AI76+AK76+AM76+AO76+AQ76+AS76+AU76+AW76+AY76+BA76+BC76</f>
        <v>0</v>
      </c>
      <c r="BG76" s="95">
        <f>F76+H76+J76+L76+N76+P76+R76+T76+V76+X76+Z76+AB76+AD76+AF76+AH76+AJ76+AL76+AN76+AP76+AR76+AT76+AV76+AX76+AZ76+BB76+BD76</f>
        <v>0</v>
      </c>
      <c r="BH76" s="26">
        <f t="shared" ref="BH76:BH88" si="264">BG76-D76</f>
        <v>0</v>
      </c>
    </row>
    <row r="77" spans="1:60" x14ac:dyDescent="0.25">
      <c r="A77" s="89"/>
      <c r="E77" s="20">
        <v>0</v>
      </c>
      <c r="F77" s="28">
        <f t="shared" ref="F77:F88" si="265">E77*$D77</f>
        <v>0</v>
      </c>
      <c r="G77" s="20">
        <v>0</v>
      </c>
      <c r="H77" s="28">
        <f t="shared" ref="H77" si="266">G77*$D77</f>
        <v>0</v>
      </c>
      <c r="I77" s="20">
        <v>0</v>
      </c>
      <c r="J77" s="28">
        <f t="shared" ref="J77" si="267">I77*$D77</f>
        <v>0</v>
      </c>
      <c r="K77" s="20">
        <v>0</v>
      </c>
      <c r="L77" s="28">
        <f t="shared" ref="L77" si="268">K77*$D77</f>
        <v>0</v>
      </c>
      <c r="M77" s="20">
        <v>0</v>
      </c>
      <c r="N77" s="28">
        <f t="shared" ref="N77" si="269">M77*$D77</f>
        <v>0</v>
      </c>
      <c r="O77" s="20">
        <v>0</v>
      </c>
      <c r="P77" s="28">
        <f t="shared" ref="P77" si="270">O77*$D77</f>
        <v>0</v>
      </c>
      <c r="Q77" s="20">
        <v>0</v>
      </c>
      <c r="R77" s="28">
        <f t="shared" ref="R77:R88" si="271">Q77*$D77</f>
        <v>0</v>
      </c>
      <c r="S77" s="20">
        <v>0</v>
      </c>
      <c r="T77" s="28">
        <f t="shared" ref="T77:T88" si="272">S77*$D77</f>
        <v>0</v>
      </c>
      <c r="U77" s="20">
        <v>0</v>
      </c>
      <c r="V77" s="28">
        <f t="shared" ref="V77:V88" si="273">U77*$D77</f>
        <v>0</v>
      </c>
      <c r="W77" s="20">
        <v>0</v>
      </c>
      <c r="X77" s="28">
        <f t="shared" ref="X77:X88" si="274">W77*$D77</f>
        <v>0</v>
      </c>
      <c r="Y77" s="20">
        <v>0</v>
      </c>
      <c r="Z77" s="28">
        <f t="shared" ref="Z77:Z88" si="275">Y77*$D77</f>
        <v>0</v>
      </c>
      <c r="AA77" s="20">
        <v>0</v>
      </c>
      <c r="AB77" s="28">
        <f t="shared" ref="AB77:AB88" si="276">AA77*$D77</f>
        <v>0</v>
      </c>
      <c r="AC77" s="20">
        <v>0</v>
      </c>
      <c r="AD77" s="28">
        <f t="shared" ref="AD77:AD88" si="277">AC77*$D77</f>
        <v>0</v>
      </c>
      <c r="AE77" s="20">
        <v>0</v>
      </c>
      <c r="AF77" s="28">
        <f t="shared" ref="AF77:AF88" si="278">AE77*$D77</f>
        <v>0</v>
      </c>
      <c r="AG77" s="20">
        <v>0</v>
      </c>
      <c r="AH77" s="28">
        <f t="shared" ref="AH77:AH88" si="279">AG77*$D77</f>
        <v>0</v>
      </c>
      <c r="AI77" s="20">
        <v>0</v>
      </c>
      <c r="AJ77" s="28">
        <f t="shared" ref="AJ77:AJ88" si="280">AI77*$D77</f>
        <v>0</v>
      </c>
      <c r="AK77" s="20">
        <v>0</v>
      </c>
      <c r="AL77" s="28">
        <f t="shared" ref="AL77:AL88" si="281">AK77*$D77</f>
        <v>0</v>
      </c>
      <c r="AM77" s="20">
        <v>0</v>
      </c>
      <c r="AN77" s="28">
        <f t="shared" ref="AN77:AN88" si="282">AM77*$D77</f>
        <v>0</v>
      </c>
      <c r="AO77" s="20">
        <v>0</v>
      </c>
      <c r="AP77" s="28">
        <f t="shared" ref="AP77:AP88" si="283">AO77*$D77</f>
        <v>0</v>
      </c>
      <c r="AQ77" s="20">
        <v>0</v>
      </c>
      <c r="AR77" s="28">
        <f t="shared" ref="AR77:AR88" si="284">AQ77*$D77</f>
        <v>0</v>
      </c>
      <c r="AS77" s="20">
        <v>0</v>
      </c>
      <c r="AT77" s="28">
        <f t="shared" ref="AT77:AT88" si="285">AS77*$D77</f>
        <v>0</v>
      </c>
      <c r="AU77" s="20">
        <v>0</v>
      </c>
      <c r="AV77" s="28">
        <f t="shared" ref="AV77:AV88" si="286">AU77*$D77</f>
        <v>0</v>
      </c>
      <c r="AW77" s="20">
        <v>0</v>
      </c>
      <c r="AX77" s="28">
        <f t="shared" ref="AX77:AX88" si="287">AW77*$D77</f>
        <v>0</v>
      </c>
      <c r="AY77" s="20">
        <v>0</v>
      </c>
      <c r="AZ77" s="28">
        <f t="shared" ref="AZ77:AZ88" si="288">AY77*$D77</f>
        <v>0</v>
      </c>
      <c r="BA77" s="20">
        <v>0</v>
      </c>
      <c r="BB77" s="28">
        <f t="shared" ref="BB77:BB88" si="289">BA77*$D77</f>
        <v>0</v>
      </c>
      <c r="BC77" s="20">
        <v>0</v>
      </c>
      <c r="BD77" s="28">
        <f t="shared" ref="BD77:BD88" si="290">BC77*$D77</f>
        <v>0</v>
      </c>
      <c r="BF77" s="25">
        <f t="shared" ref="BF77:BF87" si="291">E77+G77+I77+K77+M77+O77+Q77+S77+U77+W77+Y77+AA77+AC77+AE77+AG77+AI77+AK77+AM77+AO77+AQ77+AS77+AU77+AW77+AY77+BA77+BC77</f>
        <v>0</v>
      </c>
      <c r="BG77" s="95">
        <f t="shared" ref="BG77:BG88" si="292">F77+H77+J77+L77+N77+P77+R77+T77+V77+X77+Z77+AB77+AD77+AF77+AH77+AJ77+AL77+AN77+AP77+AR77+AT77+AV77+AX77+AZ77+BB77+BD77</f>
        <v>0</v>
      </c>
      <c r="BH77" s="26">
        <f t="shared" si="264"/>
        <v>0</v>
      </c>
    </row>
    <row r="78" spans="1:60" x14ac:dyDescent="0.25">
      <c r="A78" s="89"/>
      <c r="E78" s="20">
        <v>0</v>
      </c>
      <c r="F78" s="28">
        <f t="shared" si="265"/>
        <v>0</v>
      </c>
      <c r="G78" s="20">
        <v>0</v>
      </c>
      <c r="H78" s="28">
        <f t="shared" ref="H78" si="293">G78*$D78</f>
        <v>0</v>
      </c>
      <c r="I78" s="20">
        <v>0</v>
      </c>
      <c r="J78" s="28">
        <f t="shared" ref="J78" si="294">I78*$D78</f>
        <v>0</v>
      </c>
      <c r="K78" s="20">
        <v>0</v>
      </c>
      <c r="L78" s="28">
        <f t="shared" ref="L78" si="295">K78*$D78</f>
        <v>0</v>
      </c>
      <c r="M78" s="20">
        <v>0</v>
      </c>
      <c r="N78" s="28">
        <f t="shared" ref="N78" si="296">M78*$D78</f>
        <v>0</v>
      </c>
      <c r="O78" s="20">
        <v>0</v>
      </c>
      <c r="P78" s="28">
        <f t="shared" ref="P78" si="297">O78*$D78</f>
        <v>0</v>
      </c>
      <c r="Q78" s="20">
        <v>0</v>
      </c>
      <c r="R78" s="28">
        <f t="shared" si="271"/>
        <v>0</v>
      </c>
      <c r="S78" s="20">
        <v>0</v>
      </c>
      <c r="T78" s="28">
        <f t="shared" si="272"/>
        <v>0</v>
      </c>
      <c r="U78" s="20">
        <v>0</v>
      </c>
      <c r="V78" s="28">
        <f t="shared" si="273"/>
        <v>0</v>
      </c>
      <c r="W78" s="20">
        <v>0</v>
      </c>
      <c r="X78" s="28">
        <f t="shared" si="274"/>
        <v>0</v>
      </c>
      <c r="Y78" s="20">
        <v>0</v>
      </c>
      <c r="Z78" s="28">
        <f t="shared" si="275"/>
        <v>0</v>
      </c>
      <c r="AA78" s="20">
        <v>0</v>
      </c>
      <c r="AB78" s="28">
        <f t="shared" si="276"/>
        <v>0</v>
      </c>
      <c r="AC78" s="20">
        <v>0</v>
      </c>
      <c r="AD78" s="28">
        <f t="shared" si="277"/>
        <v>0</v>
      </c>
      <c r="AE78" s="20">
        <v>0</v>
      </c>
      <c r="AF78" s="28">
        <f t="shared" si="278"/>
        <v>0</v>
      </c>
      <c r="AG78" s="20">
        <v>0</v>
      </c>
      <c r="AH78" s="28">
        <f t="shared" si="279"/>
        <v>0</v>
      </c>
      <c r="AI78" s="20">
        <v>0</v>
      </c>
      <c r="AJ78" s="28">
        <f t="shared" si="280"/>
        <v>0</v>
      </c>
      <c r="AK78" s="20">
        <v>0</v>
      </c>
      <c r="AL78" s="28">
        <f t="shared" si="281"/>
        <v>0</v>
      </c>
      <c r="AM78" s="20">
        <v>0</v>
      </c>
      <c r="AN78" s="28">
        <f t="shared" si="282"/>
        <v>0</v>
      </c>
      <c r="AO78" s="20">
        <v>0</v>
      </c>
      <c r="AP78" s="28">
        <f t="shared" si="283"/>
        <v>0</v>
      </c>
      <c r="AQ78" s="20">
        <v>0</v>
      </c>
      <c r="AR78" s="28">
        <f t="shared" si="284"/>
        <v>0</v>
      </c>
      <c r="AS78" s="20">
        <v>0</v>
      </c>
      <c r="AT78" s="28">
        <f t="shared" si="285"/>
        <v>0</v>
      </c>
      <c r="AU78" s="20">
        <v>0</v>
      </c>
      <c r="AV78" s="28">
        <f t="shared" si="286"/>
        <v>0</v>
      </c>
      <c r="AW78" s="20">
        <v>0</v>
      </c>
      <c r="AX78" s="28">
        <f t="shared" si="287"/>
        <v>0</v>
      </c>
      <c r="AY78" s="20">
        <v>0</v>
      </c>
      <c r="AZ78" s="28">
        <f t="shared" si="288"/>
        <v>0</v>
      </c>
      <c r="BA78" s="20">
        <v>0</v>
      </c>
      <c r="BB78" s="28">
        <f t="shared" si="289"/>
        <v>0</v>
      </c>
      <c r="BC78" s="20">
        <v>0</v>
      </c>
      <c r="BD78" s="28">
        <f t="shared" si="290"/>
        <v>0</v>
      </c>
      <c r="BF78" s="25">
        <f t="shared" si="291"/>
        <v>0</v>
      </c>
      <c r="BG78" s="95">
        <f t="shared" si="292"/>
        <v>0</v>
      </c>
      <c r="BH78" s="26">
        <f t="shared" si="264"/>
        <v>0</v>
      </c>
    </row>
    <row r="79" spans="1:60" x14ac:dyDescent="0.25">
      <c r="A79" s="89"/>
      <c r="E79" s="20">
        <v>0</v>
      </c>
      <c r="F79" s="28">
        <f t="shared" si="265"/>
        <v>0</v>
      </c>
      <c r="G79" s="20">
        <v>0</v>
      </c>
      <c r="H79" s="28">
        <f t="shared" ref="H79" si="298">G79*$D79</f>
        <v>0</v>
      </c>
      <c r="I79" s="20">
        <v>0</v>
      </c>
      <c r="J79" s="28">
        <f t="shared" ref="J79" si="299">I79*$D79</f>
        <v>0</v>
      </c>
      <c r="K79" s="20">
        <v>0</v>
      </c>
      <c r="L79" s="28">
        <f t="shared" ref="L79" si="300">K79*$D79</f>
        <v>0</v>
      </c>
      <c r="M79" s="20">
        <v>0</v>
      </c>
      <c r="N79" s="28">
        <f t="shared" ref="N79" si="301">M79*$D79</f>
        <v>0</v>
      </c>
      <c r="O79" s="20">
        <v>0</v>
      </c>
      <c r="P79" s="28">
        <f t="shared" ref="P79" si="302">O79*$D79</f>
        <v>0</v>
      </c>
      <c r="Q79" s="20">
        <v>0</v>
      </c>
      <c r="R79" s="28">
        <f t="shared" si="271"/>
        <v>0</v>
      </c>
      <c r="S79" s="20">
        <v>0</v>
      </c>
      <c r="T79" s="28">
        <f t="shared" si="272"/>
        <v>0</v>
      </c>
      <c r="U79" s="20">
        <v>0</v>
      </c>
      <c r="V79" s="28">
        <f t="shared" si="273"/>
        <v>0</v>
      </c>
      <c r="W79" s="20">
        <v>0</v>
      </c>
      <c r="X79" s="28">
        <f t="shared" si="274"/>
        <v>0</v>
      </c>
      <c r="Y79" s="20">
        <v>0</v>
      </c>
      <c r="Z79" s="28">
        <f t="shared" si="275"/>
        <v>0</v>
      </c>
      <c r="AA79" s="20">
        <v>0</v>
      </c>
      <c r="AB79" s="28">
        <f t="shared" si="276"/>
        <v>0</v>
      </c>
      <c r="AC79" s="20">
        <v>0</v>
      </c>
      <c r="AD79" s="28">
        <f t="shared" si="277"/>
        <v>0</v>
      </c>
      <c r="AE79" s="20">
        <v>0</v>
      </c>
      <c r="AF79" s="28">
        <f t="shared" si="278"/>
        <v>0</v>
      </c>
      <c r="AG79" s="20">
        <v>0</v>
      </c>
      <c r="AH79" s="28">
        <f t="shared" si="279"/>
        <v>0</v>
      </c>
      <c r="AI79" s="20">
        <v>0</v>
      </c>
      <c r="AJ79" s="28">
        <f t="shared" si="280"/>
        <v>0</v>
      </c>
      <c r="AK79" s="20">
        <v>0</v>
      </c>
      <c r="AL79" s="28">
        <f t="shared" si="281"/>
        <v>0</v>
      </c>
      <c r="AM79" s="20">
        <v>0</v>
      </c>
      <c r="AN79" s="28">
        <f t="shared" si="282"/>
        <v>0</v>
      </c>
      <c r="AO79" s="20">
        <v>0</v>
      </c>
      <c r="AP79" s="28">
        <f t="shared" si="283"/>
        <v>0</v>
      </c>
      <c r="AQ79" s="20">
        <v>0</v>
      </c>
      <c r="AR79" s="28">
        <f t="shared" si="284"/>
        <v>0</v>
      </c>
      <c r="AS79" s="20">
        <v>0</v>
      </c>
      <c r="AT79" s="28">
        <f t="shared" si="285"/>
        <v>0</v>
      </c>
      <c r="AU79" s="20">
        <v>0</v>
      </c>
      <c r="AV79" s="28">
        <f t="shared" si="286"/>
        <v>0</v>
      </c>
      <c r="AW79" s="20">
        <v>0</v>
      </c>
      <c r="AX79" s="28">
        <f t="shared" si="287"/>
        <v>0</v>
      </c>
      <c r="AY79" s="20">
        <v>0</v>
      </c>
      <c r="AZ79" s="28">
        <f t="shared" si="288"/>
        <v>0</v>
      </c>
      <c r="BA79" s="20">
        <v>0</v>
      </c>
      <c r="BB79" s="28">
        <f t="shared" si="289"/>
        <v>0</v>
      </c>
      <c r="BC79" s="20">
        <v>0</v>
      </c>
      <c r="BD79" s="28">
        <f t="shared" si="290"/>
        <v>0</v>
      </c>
      <c r="BF79" s="25">
        <f t="shared" si="291"/>
        <v>0</v>
      </c>
      <c r="BG79" s="95">
        <f t="shared" si="292"/>
        <v>0</v>
      </c>
      <c r="BH79" s="26">
        <f t="shared" si="264"/>
        <v>0</v>
      </c>
    </row>
    <row r="80" spans="1:60" x14ac:dyDescent="0.25">
      <c r="A80" s="89"/>
      <c r="E80" s="20">
        <v>0</v>
      </c>
      <c r="F80" s="28">
        <f t="shared" si="265"/>
        <v>0</v>
      </c>
      <c r="G80" s="20">
        <v>0</v>
      </c>
      <c r="H80" s="28">
        <f t="shared" ref="H80" si="303">G80*$D80</f>
        <v>0</v>
      </c>
      <c r="I80" s="20">
        <v>0</v>
      </c>
      <c r="J80" s="28">
        <f t="shared" ref="J80" si="304">I80*$D80</f>
        <v>0</v>
      </c>
      <c r="K80" s="20">
        <v>0</v>
      </c>
      <c r="L80" s="28">
        <f t="shared" ref="L80" si="305">K80*$D80</f>
        <v>0</v>
      </c>
      <c r="M80" s="20">
        <v>0</v>
      </c>
      <c r="N80" s="28">
        <f t="shared" ref="N80" si="306">M80*$D80</f>
        <v>0</v>
      </c>
      <c r="O80" s="20">
        <v>0</v>
      </c>
      <c r="P80" s="28">
        <f t="shared" ref="P80" si="307">O80*$D80</f>
        <v>0</v>
      </c>
      <c r="Q80" s="20">
        <v>0</v>
      </c>
      <c r="R80" s="28">
        <f t="shared" si="271"/>
        <v>0</v>
      </c>
      <c r="S80" s="20">
        <v>0</v>
      </c>
      <c r="T80" s="28">
        <f t="shared" si="272"/>
        <v>0</v>
      </c>
      <c r="U80" s="20">
        <v>0</v>
      </c>
      <c r="V80" s="28">
        <f t="shared" si="273"/>
        <v>0</v>
      </c>
      <c r="W80" s="20">
        <v>0</v>
      </c>
      <c r="X80" s="28">
        <f t="shared" si="274"/>
        <v>0</v>
      </c>
      <c r="Y80" s="20">
        <v>0</v>
      </c>
      <c r="Z80" s="28">
        <f t="shared" si="275"/>
        <v>0</v>
      </c>
      <c r="AA80" s="20">
        <v>0</v>
      </c>
      <c r="AB80" s="28">
        <f t="shared" si="276"/>
        <v>0</v>
      </c>
      <c r="AC80" s="20">
        <v>0</v>
      </c>
      <c r="AD80" s="28">
        <f t="shared" si="277"/>
        <v>0</v>
      </c>
      <c r="AE80" s="20">
        <v>0</v>
      </c>
      <c r="AF80" s="28">
        <f t="shared" si="278"/>
        <v>0</v>
      </c>
      <c r="AG80" s="20">
        <v>0</v>
      </c>
      <c r="AH80" s="28">
        <f t="shared" si="279"/>
        <v>0</v>
      </c>
      <c r="AI80" s="20">
        <v>0</v>
      </c>
      <c r="AJ80" s="28">
        <f t="shared" si="280"/>
        <v>0</v>
      </c>
      <c r="AK80" s="20">
        <v>0</v>
      </c>
      <c r="AL80" s="28">
        <f t="shared" si="281"/>
        <v>0</v>
      </c>
      <c r="AM80" s="20">
        <v>0</v>
      </c>
      <c r="AN80" s="28">
        <f t="shared" si="282"/>
        <v>0</v>
      </c>
      <c r="AO80" s="20">
        <v>0</v>
      </c>
      <c r="AP80" s="28">
        <f t="shared" si="283"/>
        <v>0</v>
      </c>
      <c r="AQ80" s="20">
        <v>0</v>
      </c>
      <c r="AR80" s="28">
        <f t="shared" si="284"/>
        <v>0</v>
      </c>
      <c r="AS80" s="20">
        <v>0</v>
      </c>
      <c r="AT80" s="28">
        <f t="shared" si="285"/>
        <v>0</v>
      </c>
      <c r="AU80" s="20">
        <v>0</v>
      </c>
      <c r="AV80" s="28">
        <f t="shared" si="286"/>
        <v>0</v>
      </c>
      <c r="AW80" s="20">
        <v>0</v>
      </c>
      <c r="AX80" s="28">
        <f t="shared" si="287"/>
        <v>0</v>
      </c>
      <c r="AY80" s="20">
        <v>0</v>
      </c>
      <c r="AZ80" s="28">
        <f t="shared" si="288"/>
        <v>0</v>
      </c>
      <c r="BA80" s="20">
        <v>0</v>
      </c>
      <c r="BB80" s="28">
        <f t="shared" si="289"/>
        <v>0</v>
      </c>
      <c r="BC80" s="20">
        <v>0</v>
      </c>
      <c r="BD80" s="28">
        <f t="shared" si="290"/>
        <v>0</v>
      </c>
      <c r="BF80" s="25">
        <f t="shared" si="291"/>
        <v>0</v>
      </c>
      <c r="BG80" s="95">
        <f t="shared" si="292"/>
        <v>0</v>
      </c>
      <c r="BH80" s="26">
        <f t="shared" si="264"/>
        <v>0</v>
      </c>
    </row>
    <row r="81" spans="1:60" x14ac:dyDescent="0.25">
      <c r="A81" s="89"/>
      <c r="E81" s="20">
        <v>0</v>
      </c>
      <c r="F81" s="28">
        <f t="shared" si="265"/>
        <v>0</v>
      </c>
      <c r="G81" s="20">
        <v>0</v>
      </c>
      <c r="H81" s="28">
        <f t="shared" ref="H81" si="308">G81*$D81</f>
        <v>0</v>
      </c>
      <c r="I81" s="20">
        <v>0</v>
      </c>
      <c r="J81" s="28">
        <f t="shared" ref="J81" si="309">I81*$D81</f>
        <v>0</v>
      </c>
      <c r="K81" s="20">
        <v>0</v>
      </c>
      <c r="L81" s="28">
        <f t="shared" ref="L81" si="310">K81*$D81</f>
        <v>0</v>
      </c>
      <c r="M81" s="20">
        <v>0</v>
      </c>
      <c r="N81" s="28">
        <f t="shared" ref="N81" si="311">M81*$D81</f>
        <v>0</v>
      </c>
      <c r="O81" s="20">
        <v>0</v>
      </c>
      <c r="P81" s="28">
        <f t="shared" ref="P81" si="312">O81*$D81</f>
        <v>0</v>
      </c>
      <c r="Q81" s="20">
        <v>0</v>
      </c>
      <c r="R81" s="28">
        <f t="shared" si="271"/>
        <v>0</v>
      </c>
      <c r="S81" s="20">
        <v>0</v>
      </c>
      <c r="T81" s="28">
        <f t="shared" si="272"/>
        <v>0</v>
      </c>
      <c r="U81" s="20">
        <v>0</v>
      </c>
      <c r="V81" s="28">
        <f t="shared" si="273"/>
        <v>0</v>
      </c>
      <c r="W81" s="20">
        <v>0</v>
      </c>
      <c r="X81" s="28">
        <f t="shared" si="274"/>
        <v>0</v>
      </c>
      <c r="Y81" s="20">
        <v>0</v>
      </c>
      <c r="Z81" s="28">
        <f t="shared" si="275"/>
        <v>0</v>
      </c>
      <c r="AA81" s="20">
        <v>0</v>
      </c>
      <c r="AB81" s="28">
        <f t="shared" si="276"/>
        <v>0</v>
      </c>
      <c r="AC81" s="20">
        <v>0</v>
      </c>
      <c r="AD81" s="28">
        <f t="shared" si="277"/>
        <v>0</v>
      </c>
      <c r="AE81" s="20">
        <v>0</v>
      </c>
      <c r="AF81" s="28">
        <f t="shared" si="278"/>
        <v>0</v>
      </c>
      <c r="AG81" s="20">
        <v>0</v>
      </c>
      <c r="AH81" s="28">
        <f t="shared" si="279"/>
        <v>0</v>
      </c>
      <c r="AI81" s="20">
        <v>0</v>
      </c>
      <c r="AJ81" s="28">
        <f t="shared" si="280"/>
        <v>0</v>
      </c>
      <c r="AK81" s="20">
        <v>0</v>
      </c>
      <c r="AL81" s="28">
        <f t="shared" si="281"/>
        <v>0</v>
      </c>
      <c r="AM81" s="20">
        <v>0</v>
      </c>
      <c r="AN81" s="28">
        <f t="shared" si="282"/>
        <v>0</v>
      </c>
      <c r="AO81" s="20">
        <v>0</v>
      </c>
      <c r="AP81" s="28">
        <f t="shared" si="283"/>
        <v>0</v>
      </c>
      <c r="AQ81" s="20">
        <v>0</v>
      </c>
      <c r="AR81" s="28">
        <f t="shared" si="284"/>
        <v>0</v>
      </c>
      <c r="AS81" s="20">
        <v>0</v>
      </c>
      <c r="AT81" s="28">
        <f t="shared" si="285"/>
        <v>0</v>
      </c>
      <c r="AU81" s="20">
        <v>0</v>
      </c>
      <c r="AV81" s="28">
        <f t="shared" si="286"/>
        <v>0</v>
      </c>
      <c r="AW81" s="20">
        <v>0</v>
      </c>
      <c r="AX81" s="28">
        <f t="shared" si="287"/>
        <v>0</v>
      </c>
      <c r="AY81" s="20">
        <v>0</v>
      </c>
      <c r="AZ81" s="28">
        <f t="shared" si="288"/>
        <v>0</v>
      </c>
      <c r="BA81" s="20">
        <v>0</v>
      </c>
      <c r="BB81" s="28">
        <f t="shared" si="289"/>
        <v>0</v>
      </c>
      <c r="BC81" s="20">
        <v>0</v>
      </c>
      <c r="BD81" s="28">
        <f t="shared" si="290"/>
        <v>0</v>
      </c>
      <c r="BF81" s="25">
        <f t="shared" si="291"/>
        <v>0</v>
      </c>
      <c r="BG81" s="95">
        <f t="shared" si="292"/>
        <v>0</v>
      </c>
      <c r="BH81" s="26">
        <f t="shared" si="264"/>
        <v>0</v>
      </c>
    </row>
    <row r="82" spans="1:60" x14ac:dyDescent="0.25">
      <c r="A82" s="89"/>
      <c r="E82" s="20">
        <v>0</v>
      </c>
      <c r="F82" s="28">
        <f t="shared" si="265"/>
        <v>0</v>
      </c>
      <c r="G82" s="20">
        <v>0</v>
      </c>
      <c r="H82" s="28">
        <f t="shared" ref="H82" si="313">G82*$D82</f>
        <v>0</v>
      </c>
      <c r="I82" s="20">
        <v>0</v>
      </c>
      <c r="J82" s="28">
        <f t="shared" ref="J82" si="314">I82*$D82</f>
        <v>0</v>
      </c>
      <c r="K82" s="20">
        <v>0</v>
      </c>
      <c r="L82" s="28">
        <f t="shared" ref="L82" si="315">K82*$D82</f>
        <v>0</v>
      </c>
      <c r="M82" s="20">
        <v>0</v>
      </c>
      <c r="N82" s="28">
        <f t="shared" ref="N82" si="316">M82*$D82</f>
        <v>0</v>
      </c>
      <c r="O82" s="20">
        <v>0</v>
      </c>
      <c r="P82" s="28">
        <f t="shared" ref="P82" si="317">O82*$D82</f>
        <v>0</v>
      </c>
      <c r="Q82" s="20">
        <v>0</v>
      </c>
      <c r="R82" s="28">
        <f t="shared" si="271"/>
        <v>0</v>
      </c>
      <c r="S82" s="20">
        <v>0</v>
      </c>
      <c r="T82" s="28">
        <f t="shared" si="272"/>
        <v>0</v>
      </c>
      <c r="U82" s="20">
        <v>0</v>
      </c>
      <c r="V82" s="28">
        <f t="shared" si="273"/>
        <v>0</v>
      </c>
      <c r="W82" s="20">
        <v>0</v>
      </c>
      <c r="X82" s="28">
        <f t="shared" si="274"/>
        <v>0</v>
      </c>
      <c r="Y82" s="20">
        <v>0</v>
      </c>
      <c r="Z82" s="28">
        <f t="shared" si="275"/>
        <v>0</v>
      </c>
      <c r="AA82" s="20">
        <v>0</v>
      </c>
      <c r="AB82" s="28">
        <f t="shared" si="276"/>
        <v>0</v>
      </c>
      <c r="AC82" s="20">
        <v>0</v>
      </c>
      <c r="AD82" s="28">
        <f t="shared" si="277"/>
        <v>0</v>
      </c>
      <c r="AE82" s="20">
        <v>0</v>
      </c>
      <c r="AF82" s="28">
        <f t="shared" si="278"/>
        <v>0</v>
      </c>
      <c r="AG82" s="20">
        <v>0</v>
      </c>
      <c r="AH82" s="28">
        <f t="shared" si="279"/>
        <v>0</v>
      </c>
      <c r="AI82" s="20">
        <v>0</v>
      </c>
      <c r="AJ82" s="28">
        <f t="shared" si="280"/>
        <v>0</v>
      </c>
      <c r="AK82" s="20">
        <v>0</v>
      </c>
      <c r="AL82" s="28">
        <f t="shared" si="281"/>
        <v>0</v>
      </c>
      <c r="AM82" s="20">
        <v>0</v>
      </c>
      <c r="AN82" s="28">
        <f t="shared" si="282"/>
        <v>0</v>
      </c>
      <c r="AO82" s="20">
        <v>0</v>
      </c>
      <c r="AP82" s="28">
        <f t="shared" si="283"/>
        <v>0</v>
      </c>
      <c r="AQ82" s="20">
        <v>0</v>
      </c>
      <c r="AR82" s="28">
        <f t="shared" si="284"/>
        <v>0</v>
      </c>
      <c r="AS82" s="20">
        <v>0</v>
      </c>
      <c r="AT82" s="28">
        <f t="shared" si="285"/>
        <v>0</v>
      </c>
      <c r="AU82" s="20">
        <v>0</v>
      </c>
      <c r="AV82" s="28">
        <f t="shared" si="286"/>
        <v>0</v>
      </c>
      <c r="AW82" s="20">
        <v>0</v>
      </c>
      <c r="AX82" s="28">
        <f t="shared" si="287"/>
        <v>0</v>
      </c>
      <c r="AY82" s="20">
        <v>0</v>
      </c>
      <c r="AZ82" s="28">
        <f t="shared" si="288"/>
        <v>0</v>
      </c>
      <c r="BA82" s="20">
        <v>0</v>
      </c>
      <c r="BB82" s="28">
        <f t="shared" si="289"/>
        <v>0</v>
      </c>
      <c r="BC82" s="20">
        <v>0</v>
      </c>
      <c r="BD82" s="28">
        <f t="shared" si="290"/>
        <v>0</v>
      </c>
      <c r="BF82" s="25">
        <f t="shared" si="291"/>
        <v>0</v>
      </c>
      <c r="BG82" s="95">
        <f t="shared" si="292"/>
        <v>0</v>
      </c>
      <c r="BH82" s="26">
        <f t="shared" si="264"/>
        <v>0</v>
      </c>
    </row>
    <row r="83" spans="1:60" x14ac:dyDescent="0.25">
      <c r="A83" s="89"/>
      <c r="E83" s="20">
        <v>0</v>
      </c>
      <c r="F83" s="28">
        <f t="shared" si="265"/>
        <v>0</v>
      </c>
      <c r="G83" s="20">
        <v>0</v>
      </c>
      <c r="H83" s="28">
        <f t="shared" ref="H83" si="318">G83*$D83</f>
        <v>0</v>
      </c>
      <c r="I83" s="20">
        <v>0</v>
      </c>
      <c r="J83" s="28">
        <f t="shared" ref="J83" si="319">I83*$D83</f>
        <v>0</v>
      </c>
      <c r="K83" s="20">
        <v>0</v>
      </c>
      <c r="L83" s="28">
        <f t="shared" ref="L83" si="320">K83*$D83</f>
        <v>0</v>
      </c>
      <c r="M83" s="20">
        <v>0</v>
      </c>
      <c r="N83" s="28">
        <f t="shared" ref="N83" si="321">M83*$D83</f>
        <v>0</v>
      </c>
      <c r="O83" s="20">
        <v>0</v>
      </c>
      <c r="P83" s="28">
        <f t="shared" ref="P83" si="322">O83*$D83</f>
        <v>0</v>
      </c>
      <c r="Q83" s="20">
        <v>0</v>
      </c>
      <c r="R83" s="28">
        <f t="shared" si="271"/>
        <v>0</v>
      </c>
      <c r="S83" s="20">
        <v>0</v>
      </c>
      <c r="T83" s="28">
        <f t="shared" si="272"/>
        <v>0</v>
      </c>
      <c r="U83" s="20">
        <v>0</v>
      </c>
      <c r="V83" s="28">
        <f t="shared" si="273"/>
        <v>0</v>
      </c>
      <c r="W83" s="20">
        <v>0</v>
      </c>
      <c r="X83" s="28">
        <f t="shared" si="274"/>
        <v>0</v>
      </c>
      <c r="Y83" s="20">
        <v>0</v>
      </c>
      <c r="Z83" s="28">
        <f t="shared" si="275"/>
        <v>0</v>
      </c>
      <c r="AA83" s="20">
        <v>0</v>
      </c>
      <c r="AB83" s="28">
        <f t="shared" si="276"/>
        <v>0</v>
      </c>
      <c r="AC83" s="20">
        <v>0</v>
      </c>
      <c r="AD83" s="28">
        <f t="shared" si="277"/>
        <v>0</v>
      </c>
      <c r="AE83" s="20">
        <v>0</v>
      </c>
      <c r="AF83" s="28">
        <f t="shared" si="278"/>
        <v>0</v>
      </c>
      <c r="AG83" s="20">
        <v>0</v>
      </c>
      <c r="AH83" s="28">
        <f t="shared" si="279"/>
        <v>0</v>
      </c>
      <c r="AI83" s="20">
        <v>0</v>
      </c>
      <c r="AJ83" s="28">
        <f t="shared" si="280"/>
        <v>0</v>
      </c>
      <c r="AK83" s="20">
        <v>0</v>
      </c>
      <c r="AL83" s="28">
        <f t="shared" si="281"/>
        <v>0</v>
      </c>
      <c r="AM83" s="20">
        <v>0</v>
      </c>
      <c r="AN83" s="28">
        <f t="shared" si="282"/>
        <v>0</v>
      </c>
      <c r="AO83" s="20">
        <v>0</v>
      </c>
      <c r="AP83" s="28">
        <f t="shared" si="283"/>
        <v>0</v>
      </c>
      <c r="AQ83" s="20">
        <v>0</v>
      </c>
      <c r="AR83" s="28">
        <f t="shared" si="284"/>
        <v>0</v>
      </c>
      <c r="AS83" s="20">
        <v>0</v>
      </c>
      <c r="AT83" s="28">
        <f t="shared" si="285"/>
        <v>0</v>
      </c>
      <c r="AU83" s="20">
        <v>0</v>
      </c>
      <c r="AV83" s="28">
        <f t="shared" si="286"/>
        <v>0</v>
      </c>
      <c r="AW83" s="20">
        <v>0</v>
      </c>
      <c r="AX83" s="28">
        <f t="shared" si="287"/>
        <v>0</v>
      </c>
      <c r="AY83" s="20">
        <v>0</v>
      </c>
      <c r="AZ83" s="28">
        <f t="shared" si="288"/>
        <v>0</v>
      </c>
      <c r="BA83" s="20">
        <v>0</v>
      </c>
      <c r="BB83" s="28">
        <f t="shared" si="289"/>
        <v>0</v>
      </c>
      <c r="BC83" s="20">
        <v>0</v>
      </c>
      <c r="BD83" s="28">
        <f t="shared" si="290"/>
        <v>0</v>
      </c>
      <c r="BF83" s="25">
        <f t="shared" si="291"/>
        <v>0</v>
      </c>
      <c r="BG83" s="95">
        <f t="shared" si="292"/>
        <v>0</v>
      </c>
      <c r="BH83" s="26">
        <f t="shared" si="264"/>
        <v>0</v>
      </c>
    </row>
    <row r="84" spans="1:60" x14ac:dyDescent="0.25">
      <c r="A84" s="89"/>
      <c r="E84" s="20">
        <v>0</v>
      </c>
      <c r="F84" s="28">
        <f t="shared" si="265"/>
        <v>0</v>
      </c>
      <c r="G84" s="20">
        <v>0</v>
      </c>
      <c r="H84" s="28">
        <f t="shared" ref="H84" si="323">G84*$D84</f>
        <v>0</v>
      </c>
      <c r="I84" s="20">
        <v>0</v>
      </c>
      <c r="J84" s="28">
        <f t="shared" ref="J84" si="324">I84*$D84</f>
        <v>0</v>
      </c>
      <c r="K84" s="20">
        <v>0</v>
      </c>
      <c r="L84" s="28">
        <f t="shared" ref="L84" si="325">K84*$D84</f>
        <v>0</v>
      </c>
      <c r="M84" s="20">
        <v>0</v>
      </c>
      <c r="N84" s="28">
        <f t="shared" ref="N84" si="326">M84*$D84</f>
        <v>0</v>
      </c>
      <c r="O84" s="20">
        <v>0</v>
      </c>
      <c r="P84" s="28">
        <f t="shared" ref="P84" si="327">O84*$D84</f>
        <v>0</v>
      </c>
      <c r="Q84" s="20">
        <v>0</v>
      </c>
      <c r="R84" s="28">
        <f t="shared" si="271"/>
        <v>0</v>
      </c>
      <c r="S84" s="20">
        <v>0</v>
      </c>
      <c r="T84" s="28">
        <f t="shared" si="272"/>
        <v>0</v>
      </c>
      <c r="U84" s="20">
        <v>0</v>
      </c>
      <c r="V84" s="28">
        <f t="shared" si="273"/>
        <v>0</v>
      </c>
      <c r="W84" s="20">
        <v>0</v>
      </c>
      <c r="X84" s="28">
        <f t="shared" si="274"/>
        <v>0</v>
      </c>
      <c r="Y84" s="20">
        <v>0</v>
      </c>
      <c r="Z84" s="28">
        <f t="shared" si="275"/>
        <v>0</v>
      </c>
      <c r="AA84" s="20">
        <v>0</v>
      </c>
      <c r="AB84" s="28">
        <f t="shared" si="276"/>
        <v>0</v>
      </c>
      <c r="AC84" s="20">
        <v>0</v>
      </c>
      <c r="AD84" s="28">
        <f t="shared" si="277"/>
        <v>0</v>
      </c>
      <c r="AE84" s="20">
        <v>0</v>
      </c>
      <c r="AF84" s="28">
        <f t="shared" si="278"/>
        <v>0</v>
      </c>
      <c r="AG84" s="20">
        <v>0</v>
      </c>
      <c r="AH84" s="28">
        <f t="shared" si="279"/>
        <v>0</v>
      </c>
      <c r="AI84" s="20">
        <v>0</v>
      </c>
      <c r="AJ84" s="28">
        <f t="shared" si="280"/>
        <v>0</v>
      </c>
      <c r="AK84" s="20">
        <v>0</v>
      </c>
      <c r="AL84" s="28">
        <f t="shared" si="281"/>
        <v>0</v>
      </c>
      <c r="AM84" s="20">
        <v>0</v>
      </c>
      <c r="AN84" s="28">
        <f t="shared" si="282"/>
        <v>0</v>
      </c>
      <c r="AO84" s="20">
        <v>0</v>
      </c>
      <c r="AP84" s="28">
        <f t="shared" si="283"/>
        <v>0</v>
      </c>
      <c r="AQ84" s="20">
        <v>0</v>
      </c>
      <c r="AR84" s="28">
        <f t="shared" si="284"/>
        <v>0</v>
      </c>
      <c r="AS84" s="20">
        <v>0</v>
      </c>
      <c r="AT84" s="28">
        <f t="shared" si="285"/>
        <v>0</v>
      </c>
      <c r="AU84" s="20">
        <v>0</v>
      </c>
      <c r="AV84" s="28">
        <f t="shared" si="286"/>
        <v>0</v>
      </c>
      <c r="AW84" s="20">
        <v>0</v>
      </c>
      <c r="AX84" s="28">
        <f t="shared" si="287"/>
        <v>0</v>
      </c>
      <c r="AY84" s="20">
        <v>0</v>
      </c>
      <c r="AZ84" s="28">
        <f t="shared" si="288"/>
        <v>0</v>
      </c>
      <c r="BA84" s="20">
        <v>0</v>
      </c>
      <c r="BB84" s="28">
        <f t="shared" si="289"/>
        <v>0</v>
      </c>
      <c r="BC84" s="20">
        <v>0</v>
      </c>
      <c r="BD84" s="28">
        <f t="shared" si="290"/>
        <v>0</v>
      </c>
      <c r="BF84" s="25">
        <f t="shared" si="291"/>
        <v>0</v>
      </c>
      <c r="BG84" s="95">
        <f t="shared" si="292"/>
        <v>0</v>
      </c>
      <c r="BH84" s="26">
        <f t="shared" si="264"/>
        <v>0</v>
      </c>
    </row>
    <row r="85" spans="1:60" hidden="1" x14ac:dyDescent="0.25">
      <c r="A85" s="89"/>
      <c r="E85" s="20">
        <v>0</v>
      </c>
      <c r="F85" s="28">
        <f t="shared" si="265"/>
        <v>0</v>
      </c>
      <c r="G85" s="20">
        <v>0</v>
      </c>
      <c r="H85" s="28">
        <f t="shared" ref="H85" si="328">G85*$D85</f>
        <v>0</v>
      </c>
      <c r="I85" s="20">
        <v>0</v>
      </c>
      <c r="J85" s="28">
        <f t="shared" ref="J85" si="329">I85*$D85</f>
        <v>0</v>
      </c>
      <c r="K85" s="20">
        <v>0</v>
      </c>
      <c r="L85" s="28">
        <f t="shared" ref="L85" si="330">K85*$D85</f>
        <v>0</v>
      </c>
      <c r="M85" s="20">
        <v>0</v>
      </c>
      <c r="N85" s="28">
        <f t="shared" ref="N85" si="331">M85*$D85</f>
        <v>0</v>
      </c>
      <c r="O85" s="20">
        <v>0</v>
      </c>
      <c r="P85" s="28">
        <f t="shared" ref="P85" si="332">O85*$D85</f>
        <v>0</v>
      </c>
      <c r="Q85" s="20">
        <v>0</v>
      </c>
      <c r="R85" s="28">
        <f t="shared" si="271"/>
        <v>0</v>
      </c>
      <c r="S85" s="20">
        <v>0</v>
      </c>
      <c r="T85" s="28">
        <f t="shared" si="272"/>
        <v>0</v>
      </c>
      <c r="U85" s="20">
        <v>0</v>
      </c>
      <c r="V85" s="28">
        <f t="shared" si="273"/>
        <v>0</v>
      </c>
      <c r="W85" s="20">
        <v>0</v>
      </c>
      <c r="X85" s="28">
        <f t="shared" si="274"/>
        <v>0</v>
      </c>
      <c r="Y85" s="20">
        <v>0</v>
      </c>
      <c r="Z85" s="28">
        <f t="shared" si="275"/>
        <v>0</v>
      </c>
      <c r="AA85" s="20">
        <v>0</v>
      </c>
      <c r="AB85" s="28">
        <f t="shared" si="276"/>
        <v>0</v>
      </c>
      <c r="AC85" s="20">
        <v>0</v>
      </c>
      <c r="AD85" s="28">
        <f t="shared" si="277"/>
        <v>0</v>
      </c>
      <c r="AE85" s="20">
        <v>0</v>
      </c>
      <c r="AF85" s="28">
        <f t="shared" si="278"/>
        <v>0</v>
      </c>
      <c r="AG85" s="20">
        <v>0</v>
      </c>
      <c r="AH85" s="28">
        <f t="shared" si="279"/>
        <v>0</v>
      </c>
      <c r="AI85" s="20">
        <v>0</v>
      </c>
      <c r="AJ85" s="28">
        <f t="shared" si="280"/>
        <v>0</v>
      </c>
      <c r="AK85" s="20">
        <v>0</v>
      </c>
      <c r="AL85" s="28">
        <f t="shared" si="281"/>
        <v>0</v>
      </c>
      <c r="AM85" s="20">
        <v>0</v>
      </c>
      <c r="AN85" s="28">
        <f t="shared" si="282"/>
        <v>0</v>
      </c>
      <c r="AO85" s="20">
        <v>0</v>
      </c>
      <c r="AP85" s="28">
        <f t="shared" si="283"/>
        <v>0</v>
      </c>
      <c r="AQ85" s="20">
        <v>0</v>
      </c>
      <c r="AR85" s="28">
        <f t="shared" si="284"/>
        <v>0</v>
      </c>
      <c r="AS85" s="20">
        <v>0</v>
      </c>
      <c r="AT85" s="28">
        <f t="shared" si="285"/>
        <v>0</v>
      </c>
      <c r="AU85" s="20">
        <v>0</v>
      </c>
      <c r="AV85" s="28">
        <f t="shared" si="286"/>
        <v>0</v>
      </c>
      <c r="AW85" s="20">
        <v>0</v>
      </c>
      <c r="AX85" s="28">
        <f t="shared" si="287"/>
        <v>0</v>
      </c>
      <c r="AY85" s="20">
        <v>0</v>
      </c>
      <c r="AZ85" s="28">
        <f t="shared" si="288"/>
        <v>0</v>
      </c>
      <c r="BA85" s="20">
        <v>0</v>
      </c>
      <c r="BB85" s="28">
        <f t="shared" si="289"/>
        <v>0</v>
      </c>
      <c r="BC85" s="20">
        <v>0</v>
      </c>
      <c r="BD85" s="28">
        <f t="shared" si="290"/>
        <v>0</v>
      </c>
      <c r="BF85" s="25">
        <f t="shared" si="291"/>
        <v>0</v>
      </c>
      <c r="BG85" s="95">
        <f t="shared" si="292"/>
        <v>0</v>
      </c>
      <c r="BH85" s="26">
        <f t="shared" si="264"/>
        <v>0</v>
      </c>
    </row>
    <row r="86" spans="1:60" hidden="1" x14ac:dyDescent="0.25">
      <c r="A86" s="89"/>
      <c r="E86" s="20">
        <v>0</v>
      </c>
      <c r="F86" s="28">
        <f t="shared" si="265"/>
        <v>0</v>
      </c>
      <c r="G86" s="20">
        <v>0</v>
      </c>
      <c r="H86" s="28">
        <f t="shared" ref="H86" si="333">G86*$D86</f>
        <v>0</v>
      </c>
      <c r="I86" s="20">
        <v>0</v>
      </c>
      <c r="J86" s="28">
        <f t="shared" ref="J86" si="334">I86*$D86</f>
        <v>0</v>
      </c>
      <c r="K86" s="20">
        <v>0</v>
      </c>
      <c r="L86" s="28">
        <f t="shared" ref="L86" si="335">K86*$D86</f>
        <v>0</v>
      </c>
      <c r="M86" s="20">
        <v>0</v>
      </c>
      <c r="N86" s="28">
        <f t="shared" ref="N86" si="336">M86*$D86</f>
        <v>0</v>
      </c>
      <c r="O86" s="20">
        <v>0</v>
      </c>
      <c r="P86" s="28">
        <f t="shared" ref="P86" si="337">O86*$D86</f>
        <v>0</v>
      </c>
      <c r="Q86" s="20">
        <v>0</v>
      </c>
      <c r="R86" s="28">
        <f t="shared" si="271"/>
        <v>0</v>
      </c>
      <c r="S86" s="20">
        <v>0</v>
      </c>
      <c r="T86" s="28">
        <f t="shared" si="272"/>
        <v>0</v>
      </c>
      <c r="U86" s="20">
        <v>0</v>
      </c>
      <c r="V86" s="28">
        <f t="shared" si="273"/>
        <v>0</v>
      </c>
      <c r="W86" s="20">
        <v>0</v>
      </c>
      <c r="X86" s="28">
        <f t="shared" si="274"/>
        <v>0</v>
      </c>
      <c r="Y86" s="20">
        <v>0</v>
      </c>
      <c r="Z86" s="28">
        <f t="shared" si="275"/>
        <v>0</v>
      </c>
      <c r="AA86" s="20">
        <v>0</v>
      </c>
      <c r="AB86" s="28">
        <f t="shared" si="276"/>
        <v>0</v>
      </c>
      <c r="AC86" s="20">
        <v>0</v>
      </c>
      <c r="AD86" s="28">
        <f t="shared" si="277"/>
        <v>0</v>
      </c>
      <c r="AE86" s="20">
        <v>0</v>
      </c>
      <c r="AF86" s="28">
        <f t="shared" si="278"/>
        <v>0</v>
      </c>
      <c r="AG86" s="20">
        <v>0</v>
      </c>
      <c r="AH86" s="28">
        <f t="shared" si="279"/>
        <v>0</v>
      </c>
      <c r="AI86" s="20">
        <v>0</v>
      </c>
      <c r="AJ86" s="28">
        <f t="shared" si="280"/>
        <v>0</v>
      </c>
      <c r="AK86" s="20">
        <v>0</v>
      </c>
      <c r="AL86" s="28">
        <f t="shared" si="281"/>
        <v>0</v>
      </c>
      <c r="AM86" s="20">
        <v>0</v>
      </c>
      <c r="AN86" s="28">
        <f t="shared" si="282"/>
        <v>0</v>
      </c>
      <c r="AO86" s="20">
        <v>0</v>
      </c>
      <c r="AP86" s="28">
        <f t="shared" si="283"/>
        <v>0</v>
      </c>
      <c r="AQ86" s="20">
        <v>0</v>
      </c>
      <c r="AR86" s="28">
        <f t="shared" si="284"/>
        <v>0</v>
      </c>
      <c r="AS86" s="20">
        <v>0</v>
      </c>
      <c r="AT86" s="28">
        <f t="shared" si="285"/>
        <v>0</v>
      </c>
      <c r="AU86" s="20">
        <v>0</v>
      </c>
      <c r="AV86" s="28">
        <f t="shared" si="286"/>
        <v>0</v>
      </c>
      <c r="AW86" s="20">
        <v>0</v>
      </c>
      <c r="AX86" s="28">
        <f t="shared" si="287"/>
        <v>0</v>
      </c>
      <c r="AY86" s="20">
        <v>0</v>
      </c>
      <c r="AZ86" s="28">
        <f t="shared" si="288"/>
        <v>0</v>
      </c>
      <c r="BA86" s="20">
        <v>0</v>
      </c>
      <c r="BB86" s="28">
        <f t="shared" si="289"/>
        <v>0</v>
      </c>
      <c r="BC86" s="20">
        <v>0</v>
      </c>
      <c r="BD86" s="28">
        <f t="shared" si="290"/>
        <v>0</v>
      </c>
      <c r="BF86" s="25">
        <f t="shared" si="291"/>
        <v>0</v>
      </c>
      <c r="BG86" s="95">
        <f t="shared" si="292"/>
        <v>0</v>
      </c>
      <c r="BH86" s="26">
        <f t="shared" si="264"/>
        <v>0</v>
      </c>
    </row>
    <row r="87" spans="1:60" hidden="1" x14ac:dyDescent="0.25">
      <c r="A87" s="89"/>
      <c r="E87" s="20">
        <v>0</v>
      </c>
      <c r="F87" s="28">
        <f t="shared" si="265"/>
        <v>0</v>
      </c>
      <c r="G87" s="20">
        <v>0</v>
      </c>
      <c r="H87" s="28">
        <f t="shared" ref="H87" si="338">G87*$D87</f>
        <v>0</v>
      </c>
      <c r="I87" s="20">
        <v>0</v>
      </c>
      <c r="J87" s="28">
        <f t="shared" ref="J87" si="339">I87*$D87</f>
        <v>0</v>
      </c>
      <c r="K87" s="20">
        <v>0</v>
      </c>
      <c r="L87" s="28">
        <f t="shared" ref="L87" si="340">K87*$D87</f>
        <v>0</v>
      </c>
      <c r="M87" s="20">
        <v>0</v>
      </c>
      <c r="N87" s="28">
        <f t="shared" ref="N87" si="341">M87*$D87</f>
        <v>0</v>
      </c>
      <c r="O87" s="20">
        <v>0</v>
      </c>
      <c r="P87" s="28">
        <f t="shared" ref="P87" si="342">O87*$D87</f>
        <v>0</v>
      </c>
      <c r="Q87" s="20">
        <v>0</v>
      </c>
      <c r="R87" s="28">
        <f t="shared" si="271"/>
        <v>0</v>
      </c>
      <c r="S87" s="20">
        <v>0</v>
      </c>
      <c r="T87" s="28">
        <f t="shared" si="272"/>
        <v>0</v>
      </c>
      <c r="U87" s="20">
        <v>0</v>
      </c>
      <c r="V87" s="28">
        <f t="shared" si="273"/>
        <v>0</v>
      </c>
      <c r="W87" s="20">
        <v>0</v>
      </c>
      <c r="X87" s="28">
        <f t="shared" si="274"/>
        <v>0</v>
      </c>
      <c r="Y87" s="20">
        <v>0</v>
      </c>
      <c r="Z87" s="28">
        <f t="shared" si="275"/>
        <v>0</v>
      </c>
      <c r="AA87" s="20">
        <v>0</v>
      </c>
      <c r="AB87" s="28">
        <f t="shared" si="276"/>
        <v>0</v>
      </c>
      <c r="AC87" s="20">
        <v>0</v>
      </c>
      <c r="AD87" s="28">
        <f t="shared" si="277"/>
        <v>0</v>
      </c>
      <c r="AE87" s="20">
        <v>0</v>
      </c>
      <c r="AF87" s="28">
        <f t="shared" si="278"/>
        <v>0</v>
      </c>
      <c r="AG87" s="20">
        <v>0</v>
      </c>
      <c r="AH87" s="28">
        <f t="shared" si="279"/>
        <v>0</v>
      </c>
      <c r="AI87" s="20">
        <v>0</v>
      </c>
      <c r="AJ87" s="28">
        <f t="shared" si="280"/>
        <v>0</v>
      </c>
      <c r="AK87" s="20">
        <v>0</v>
      </c>
      <c r="AL87" s="28">
        <f t="shared" si="281"/>
        <v>0</v>
      </c>
      <c r="AM87" s="20">
        <v>0</v>
      </c>
      <c r="AN87" s="28">
        <f t="shared" si="282"/>
        <v>0</v>
      </c>
      <c r="AO87" s="20">
        <v>0</v>
      </c>
      <c r="AP87" s="28">
        <f t="shared" si="283"/>
        <v>0</v>
      </c>
      <c r="AQ87" s="20">
        <v>0</v>
      </c>
      <c r="AR87" s="28">
        <f t="shared" si="284"/>
        <v>0</v>
      </c>
      <c r="AS87" s="20">
        <v>0</v>
      </c>
      <c r="AT87" s="28">
        <f t="shared" si="285"/>
        <v>0</v>
      </c>
      <c r="AU87" s="20">
        <v>0</v>
      </c>
      <c r="AV87" s="28">
        <f t="shared" si="286"/>
        <v>0</v>
      </c>
      <c r="AW87" s="20">
        <v>0</v>
      </c>
      <c r="AX87" s="28">
        <f t="shared" si="287"/>
        <v>0</v>
      </c>
      <c r="AY87" s="20">
        <v>0</v>
      </c>
      <c r="AZ87" s="28">
        <f t="shared" si="288"/>
        <v>0</v>
      </c>
      <c r="BA87" s="20">
        <v>0</v>
      </c>
      <c r="BB87" s="28">
        <f t="shared" si="289"/>
        <v>0</v>
      </c>
      <c r="BC87" s="20">
        <v>0</v>
      </c>
      <c r="BD87" s="28">
        <f t="shared" si="290"/>
        <v>0</v>
      </c>
      <c r="BF87" s="25">
        <f t="shared" si="291"/>
        <v>0</v>
      </c>
      <c r="BG87" s="95">
        <f t="shared" si="292"/>
        <v>0</v>
      </c>
      <c r="BH87" s="26">
        <f t="shared" si="264"/>
        <v>0</v>
      </c>
    </row>
    <row r="88" spans="1:60" hidden="1" x14ac:dyDescent="0.25">
      <c r="A88" s="89"/>
      <c r="E88" s="20">
        <v>0</v>
      </c>
      <c r="F88" s="28">
        <f t="shared" si="265"/>
        <v>0</v>
      </c>
      <c r="G88" s="20">
        <v>0</v>
      </c>
      <c r="H88" s="28">
        <f t="shared" ref="H88" si="343">G88*$D88</f>
        <v>0</v>
      </c>
      <c r="I88" s="20">
        <v>0</v>
      </c>
      <c r="J88" s="28">
        <f t="shared" ref="J88" si="344">I88*$D88</f>
        <v>0</v>
      </c>
      <c r="K88" s="20">
        <v>0</v>
      </c>
      <c r="L88" s="28">
        <f t="shared" ref="L88" si="345">K88*$D88</f>
        <v>0</v>
      </c>
      <c r="M88" s="20">
        <v>0</v>
      </c>
      <c r="N88" s="28">
        <f t="shared" ref="N88" si="346">M88*$D88</f>
        <v>0</v>
      </c>
      <c r="O88" s="20">
        <v>0</v>
      </c>
      <c r="P88" s="28">
        <f t="shared" ref="P88" si="347">O88*$D88</f>
        <v>0</v>
      </c>
      <c r="Q88" s="20">
        <v>0</v>
      </c>
      <c r="R88" s="28">
        <f t="shared" si="271"/>
        <v>0</v>
      </c>
      <c r="S88" s="20">
        <v>0</v>
      </c>
      <c r="T88" s="28">
        <f t="shared" si="272"/>
        <v>0</v>
      </c>
      <c r="U88" s="20">
        <v>0</v>
      </c>
      <c r="V88" s="28">
        <f t="shared" si="273"/>
        <v>0</v>
      </c>
      <c r="W88" s="20">
        <v>0</v>
      </c>
      <c r="X88" s="28">
        <f t="shared" si="274"/>
        <v>0</v>
      </c>
      <c r="Y88" s="20">
        <v>0</v>
      </c>
      <c r="Z88" s="28">
        <f t="shared" si="275"/>
        <v>0</v>
      </c>
      <c r="AA88" s="20">
        <v>0</v>
      </c>
      <c r="AB88" s="28">
        <f t="shared" si="276"/>
        <v>0</v>
      </c>
      <c r="AC88" s="20">
        <v>0</v>
      </c>
      <c r="AD88" s="28">
        <f t="shared" si="277"/>
        <v>0</v>
      </c>
      <c r="AE88" s="20">
        <v>0</v>
      </c>
      <c r="AF88" s="28">
        <f t="shared" si="278"/>
        <v>0</v>
      </c>
      <c r="AG88" s="20">
        <v>0</v>
      </c>
      <c r="AH88" s="28">
        <f t="shared" si="279"/>
        <v>0</v>
      </c>
      <c r="AI88" s="20">
        <v>0</v>
      </c>
      <c r="AJ88" s="28">
        <f t="shared" si="280"/>
        <v>0</v>
      </c>
      <c r="AK88" s="20">
        <v>0</v>
      </c>
      <c r="AL88" s="28">
        <f t="shared" si="281"/>
        <v>0</v>
      </c>
      <c r="AM88" s="20">
        <v>0</v>
      </c>
      <c r="AN88" s="28">
        <f t="shared" si="282"/>
        <v>0</v>
      </c>
      <c r="AO88" s="20">
        <v>0</v>
      </c>
      <c r="AP88" s="28">
        <f t="shared" si="283"/>
        <v>0</v>
      </c>
      <c r="AQ88" s="20">
        <v>0</v>
      </c>
      <c r="AR88" s="28">
        <f t="shared" si="284"/>
        <v>0</v>
      </c>
      <c r="AS88" s="20">
        <v>0</v>
      </c>
      <c r="AT88" s="28">
        <f t="shared" si="285"/>
        <v>0</v>
      </c>
      <c r="AU88" s="20">
        <v>0</v>
      </c>
      <c r="AV88" s="28">
        <f t="shared" si="286"/>
        <v>0</v>
      </c>
      <c r="AW88" s="20">
        <v>0</v>
      </c>
      <c r="AX88" s="28">
        <f t="shared" si="287"/>
        <v>0</v>
      </c>
      <c r="AY88" s="20">
        <v>0</v>
      </c>
      <c r="AZ88" s="28">
        <f t="shared" si="288"/>
        <v>0</v>
      </c>
      <c r="BA88" s="20">
        <v>0</v>
      </c>
      <c r="BB88" s="28">
        <f t="shared" si="289"/>
        <v>0</v>
      </c>
      <c r="BC88" s="20">
        <v>0</v>
      </c>
      <c r="BD88" s="28">
        <f t="shared" si="290"/>
        <v>0</v>
      </c>
      <c r="BF88" s="25">
        <f>E88+G88+I88+K88+M88+O88+Q88+S88+U88+W88+Y88+AA88+AC88+AE88+AG88+AI88+AK88+AM88+AO88+AQ88+AS88+AU88+AW88+AY88+BA88+BC88</f>
        <v>0</v>
      </c>
      <c r="BG88" s="95">
        <f t="shared" si="292"/>
        <v>0</v>
      </c>
      <c r="BH88" s="26">
        <f t="shared" si="264"/>
        <v>0</v>
      </c>
    </row>
    <row r="89" spans="1:60" ht="15.75" thickBot="1" x14ac:dyDescent="0.3">
      <c r="A89" s="89"/>
    </row>
    <row r="90" spans="1:60" ht="16.5" thickBot="1" x14ac:dyDescent="0.3">
      <c r="A90" s="455" t="s">
        <v>287</v>
      </c>
      <c r="B90" s="456"/>
      <c r="C90" s="457"/>
      <c r="D90" s="27">
        <f>SUM(D76:D88)</f>
        <v>0</v>
      </c>
      <c r="E90" s="189"/>
      <c r="F90" s="27">
        <f>SUM(F76:F88)</f>
        <v>0</v>
      </c>
      <c r="G90" s="190"/>
      <c r="H90" s="27">
        <f>SUM(H76:H88)</f>
        <v>0</v>
      </c>
      <c r="I90" s="190"/>
      <c r="J90" s="27">
        <f>SUM(J76:J88)</f>
        <v>0</v>
      </c>
      <c r="K90" s="190"/>
      <c r="L90" s="27">
        <f>SUM(L76:L88)</f>
        <v>0</v>
      </c>
      <c r="M90" s="190"/>
      <c r="N90" s="27">
        <f>SUM(N76:N88)</f>
        <v>0</v>
      </c>
      <c r="O90" s="190"/>
      <c r="P90" s="27">
        <f>SUM(P76:P88)</f>
        <v>0</v>
      </c>
      <c r="Q90" s="190"/>
      <c r="R90" s="27">
        <f>SUM(R76:R88)</f>
        <v>0</v>
      </c>
      <c r="S90" s="190"/>
      <c r="T90" s="27">
        <f>SUM(T76:T88)</f>
        <v>0</v>
      </c>
      <c r="U90" s="190"/>
      <c r="V90" s="27">
        <f>SUM(V76:V88)</f>
        <v>0</v>
      </c>
      <c r="W90" s="190"/>
      <c r="X90" s="27">
        <f>SUM(X76:X88)</f>
        <v>0</v>
      </c>
      <c r="Y90" s="190"/>
      <c r="Z90" s="27">
        <f>SUM(Z76:Z88)</f>
        <v>0</v>
      </c>
      <c r="AA90" s="190"/>
      <c r="AB90" s="27">
        <f>SUM(AB76:AB88)</f>
        <v>0</v>
      </c>
      <c r="AC90" s="190"/>
      <c r="AD90" s="27">
        <f>SUM(AD76:AD88)</f>
        <v>0</v>
      </c>
      <c r="AE90" s="190"/>
      <c r="AF90" s="27">
        <f>SUM(AF76:AF88)</f>
        <v>0</v>
      </c>
      <c r="AG90" s="190"/>
      <c r="AH90" s="27">
        <f>SUM(AH76:AH88)</f>
        <v>0</v>
      </c>
      <c r="AI90" s="190"/>
      <c r="AJ90" s="27">
        <f>SUM(AJ76:AJ88)</f>
        <v>0</v>
      </c>
      <c r="AK90" s="190"/>
      <c r="AL90" s="27">
        <f>SUM(AL76:AL88)</f>
        <v>0</v>
      </c>
      <c r="AM90" s="190"/>
      <c r="AN90" s="27">
        <f>SUM(AN76:AN88)</f>
        <v>0</v>
      </c>
      <c r="AO90" s="190"/>
      <c r="AP90" s="27">
        <f>SUM(AP76:AP88)</f>
        <v>0</v>
      </c>
      <c r="AQ90" s="190"/>
      <c r="AR90" s="27">
        <f>SUM(AR76:AR88)</f>
        <v>0</v>
      </c>
      <c r="AS90" s="190"/>
      <c r="AT90" s="27">
        <f>SUM(AT76:AT88)</f>
        <v>0</v>
      </c>
      <c r="AU90" s="190"/>
      <c r="AV90" s="27">
        <f>SUM(AV76:AV88)</f>
        <v>0</v>
      </c>
      <c r="AW90" s="190"/>
      <c r="AX90" s="27">
        <f>SUM(AX76:AX88)</f>
        <v>0</v>
      </c>
      <c r="AY90" s="190"/>
      <c r="AZ90" s="27">
        <f>SUM(AZ76:AZ88)</f>
        <v>0</v>
      </c>
      <c r="BA90" s="190"/>
      <c r="BB90" s="27">
        <f>SUM(BB76:BB88)</f>
        <v>0</v>
      </c>
      <c r="BC90" s="190"/>
      <c r="BD90" s="27">
        <f>SUM(BD76:BD88)</f>
        <v>0</v>
      </c>
      <c r="BG90" s="95">
        <f>F90+H90+J90+L90+N90+P90+R90+T90+V90+X90+Z90+AB90+AD90+AF90+AH90+AJ90+AL90+AN90+AP90+AR90+AT90+AV90+AX90+AZ90+BB90+BD90</f>
        <v>0</v>
      </c>
      <c r="BH90" s="26">
        <f>BG90-D90</f>
        <v>0</v>
      </c>
    </row>
    <row r="91" spans="1:60" ht="15.75" x14ac:dyDescent="0.25">
      <c r="A91" s="22"/>
      <c r="B91" s="22"/>
      <c r="C91" s="22"/>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G91" s="191"/>
      <c r="BH91" s="191"/>
    </row>
    <row r="92" spans="1:60" ht="15.75" thickBot="1" x14ac:dyDescent="0.3"/>
    <row r="93" spans="1:60" ht="39" customHeight="1" x14ac:dyDescent="0.25">
      <c r="A93" s="459" t="s">
        <v>288</v>
      </c>
      <c r="B93" s="460"/>
      <c r="C93" s="460"/>
      <c r="D93" s="461"/>
      <c r="E93" s="397" t="s">
        <v>199</v>
      </c>
      <c r="F93" s="399"/>
      <c r="G93" s="397" t="s">
        <v>200</v>
      </c>
      <c r="H93" s="399"/>
      <c r="I93" s="397" t="s">
        <v>201</v>
      </c>
      <c r="J93" s="399"/>
      <c r="K93" s="397" t="s">
        <v>202</v>
      </c>
      <c r="L93" s="399"/>
      <c r="M93" s="397" t="s">
        <v>203</v>
      </c>
      <c r="N93" s="399"/>
      <c r="O93" s="397" t="s">
        <v>204</v>
      </c>
      <c r="P93" s="399"/>
      <c r="Q93" s="397" t="s">
        <v>205</v>
      </c>
      <c r="R93" s="399"/>
      <c r="S93" s="397" t="s">
        <v>206</v>
      </c>
      <c r="T93" s="399"/>
      <c r="U93" s="397" t="s">
        <v>207</v>
      </c>
      <c r="V93" s="399"/>
      <c r="W93" s="397" t="s">
        <v>208</v>
      </c>
      <c r="X93" s="399"/>
      <c r="Y93" s="397" t="s">
        <v>209</v>
      </c>
      <c r="Z93" s="399"/>
      <c r="AA93" s="397" t="s">
        <v>210</v>
      </c>
      <c r="AB93" s="399"/>
      <c r="AC93" s="397" t="s">
        <v>211</v>
      </c>
      <c r="AD93" s="399"/>
      <c r="AE93" s="397" t="s">
        <v>212</v>
      </c>
      <c r="AF93" s="399"/>
      <c r="AG93" s="397" t="s">
        <v>213</v>
      </c>
      <c r="AH93" s="399"/>
      <c r="AI93" s="397" t="s">
        <v>214</v>
      </c>
      <c r="AJ93" s="399"/>
      <c r="AK93" s="397" t="s">
        <v>215</v>
      </c>
      <c r="AL93" s="399"/>
      <c r="AM93" s="397" t="s">
        <v>216</v>
      </c>
      <c r="AN93" s="399"/>
      <c r="AO93" s="397" t="s">
        <v>217</v>
      </c>
      <c r="AP93" s="399"/>
      <c r="AQ93" s="397" t="s">
        <v>218</v>
      </c>
      <c r="AR93" s="399"/>
      <c r="AS93" s="397" t="s">
        <v>219</v>
      </c>
      <c r="AT93" s="399"/>
      <c r="AU93" s="397" t="s">
        <v>220</v>
      </c>
      <c r="AV93" s="399"/>
      <c r="AW93" s="397" t="s">
        <v>221</v>
      </c>
      <c r="AX93" s="399"/>
      <c r="AY93" s="397" t="s">
        <v>222</v>
      </c>
      <c r="AZ93" s="399"/>
      <c r="BA93" s="397" t="s">
        <v>223</v>
      </c>
      <c r="BB93" s="399"/>
      <c r="BC93" s="397" t="s">
        <v>224</v>
      </c>
      <c r="BD93" s="399"/>
      <c r="BE93" s="13"/>
      <c r="BF93" s="188" t="s">
        <v>225</v>
      </c>
      <c r="BG93" s="458" t="s">
        <v>277</v>
      </c>
      <c r="BH93" s="458" t="s">
        <v>278</v>
      </c>
    </row>
    <row r="94" spans="1:60" ht="28.35" customHeight="1" thickBot="1" x14ac:dyDescent="0.3">
      <c r="A94" s="462"/>
      <c r="B94" s="463"/>
      <c r="C94" s="463"/>
      <c r="D94" s="464"/>
      <c r="E94" s="447" t="str">
        <f>IF(Usage!$B$8=0, "", Usage!$B$8)</f>
        <v>Center Overhead</v>
      </c>
      <c r="F94" s="448"/>
      <c r="G94" s="447" t="str">
        <f>IF(Usage!$B$9=0, "", Usage!$B$9)</f>
        <v/>
      </c>
      <c r="H94" s="448"/>
      <c r="I94" s="447" t="str">
        <f>IF(Usage!$B$10=0, "", Usage!$B$10)</f>
        <v/>
      </c>
      <c r="J94" s="448"/>
      <c r="K94" s="447" t="str">
        <f>IF(Usage!$B$11=0, "", Usage!$B$11)</f>
        <v/>
      </c>
      <c r="L94" s="448"/>
      <c r="M94" s="447" t="str">
        <f>IF(Usage!$B$12=0, "", Usage!$B$12)</f>
        <v/>
      </c>
      <c r="N94" s="448"/>
      <c r="O94" s="447" t="str">
        <f>IF(Usage!$B$13=0, "", Usage!$B$13)</f>
        <v/>
      </c>
      <c r="P94" s="448"/>
      <c r="Q94" s="447" t="str">
        <f>IF(Usage!$B$14=0, "", Usage!$B$14)</f>
        <v/>
      </c>
      <c r="R94" s="448"/>
      <c r="S94" s="447" t="str">
        <f>IF(Usage!$B$15=0, "", Usage!$B$15)</f>
        <v/>
      </c>
      <c r="T94" s="448"/>
      <c r="U94" s="447" t="str">
        <f>IF(Usage!$B$16=0, "", Usage!$B$16)</f>
        <v/>
      </c>
      <c r="V94" s="448"/>
      <c r="W94" s="447" t="str">
        <f>IF(Usage!$B$17=0, "", Usage!$B$17)</f>
        <v/>
      </c>
      <c r="X94" s="448"/>
      <c r="Y94" s="447" t="str">
        <f>IF(Usage!$B$18=0, "", Usage!$B$18)</f>
        <v/>
      </c>
      <c r="Z94" s="448"/>
      <c r="AA94" s="447" t="str">
        <f>IF(Usage!$B$19=0, "", Usage!$B$19)</f>
        <v/>
      </c>
      <c r="AB94" s="448"/>
      <c r="AC94" s="447" t="str">
        <f>IF(Usage!$B$20=0, "", Usage!$B$20)</f>
        <v/>
      </c>
      <c r="AD94" s="448"/>
      <c r="AE94" s="447" t="str">
        <f>IF(Usage!$B$21=0, "", Usage!$B$21)</f>
        <v/>
      </c>
      <c r="AF94" s="448"/>
      <c r="AG94" s="447" t="str">
        <f>IF(Usage!$B$22=0, "", Usage!$B$22)</f>
        <v/>
      </c>
      <c r="AH94" s="448"/>
      <c r="AI94" s="447" t="str">
        <f>IF(Usage!$B$23=0, "", Usage!$B$23)</f>
        <v/>
      </c>
      <c r="AJ94" s="448"/>
      <c r="AK94" s="447" t="str">
        <f>IF(Usage!$B$24=0, "", Usage!$B$24)</f>
        <v/>
      </c>
      <c r="AL94" s="448"/>
      <c r="AM94" s="447" t="str">
        <f>IF(Usage!$B$25=0, "", Usage!$B$25)</f>
        <v/>
      </c>
      <c r="AN94" s="448"/>
      <c r="AO94" s="447" t="str">
        <f>IF(Usage!$B$26=0, "", Usage!$B$26)</f>
        <v/>
      </c>
      <c r="AP94" s="448"/>
      <c r="AQ94" s="447" t="str">
        <f>IF(Usage!$B$27=0, "", Usage!$B$27)</f>
        <v/>
      </c>
      <c r="AR94" s="448"/>
      <c r="AS94" s="447" t="str">
        <f>IF(Usage!$B$28=0, "", Usage!$B$28)</f>
        <v/>
      </c>
      <c r="AT94" s="448"/>
      <c r="AU94" s="447" t="str">
        <f>IF(Usage!$B$29=0, "", Usage!$B$29)</f>
        <v/>
      </c>
      <c r="AV94" s="448"/>
      <c r="AW94" s="447" t="str">
        <f>IF(Usage!$B$30=0, "", Usage!$B$30)</f>
        <v/>
      </c>
      <c r="AX94" s="448"/>
      <c r="AY94" s="447" t="str">
        <f>IF(Usage!$B$31=0, "", Usage!$B$31)</f>
        <v/>
      </c>
      <c r="AZ94" s="448"/>
      <c r="BA94" s="447" t="str">
        <f>IF(Usage!$B$32=0, "", Usage!$B$32)</f>
        <v/>
      </c>
      <c r="BB94" s="448"/>
      <c r="BC94" s="447" t="str">
        <f>IF(Usage!$B$33=0, "", Usage!$B$33)</f>
        <v/>
      </c>
      <c r="BD94" s="448"/>
      <c r="BE94" s="13"/>
      <c r="BF94" s="458" t="s">
        <v>228</v>
      </c>
      <c r="BG94" s="458"/>
      <c r="BH94" s="458"/>
    </row>
    <row r="95" spans="1:60" x14ac:dyDescent="0.25">
      <c r="A95" s="17" t="s">
        <v>279</v>
      </c>
      <c r="B95" s="17" t="s">
        <v>2</v>
      </c>
      <c r="C95" s="17" t="s">
        <v>280</v>
      </c>
      <c r="D95" s="17" t="s">
        <v>281</v>
      </c>
      <c r="E95" s="18" t="s">
        <v>272</v>
      </c>
      <c r="F95" s="19" t="s">
        <v>231</v>
      </c>
      <c r="G95" s="18" t="s">
        <v>282</v>
      </c>
      <c r="H95" s="19" t="s">
        <v>231</v>
      </c>
      <c r="I95" s="18" t="s">
        <v>272</v>
      </c>
      <c r="J95" s="19" t="s">
        <v>231</v>
      </c>
      <c r="K95" s="18" t="s">
        <v>272</v>
      </c>
      <c r="L95" s="19" t="s">
        <v>231</v>
      </c>
      <c r="M95" s="18" t="s">
        <v>282</v>
      </c>
      <c r="N95" s="19" t="s">
        <v>231</v>
      </c>
      <c r="O95" s="18" t="s">
        <v>272</v>
      </c>
      <c r="P95" s="19" t="s">
        <v>231</v>
      </c>
      <c r="Q95" s="18" t="s">
        <v>272</v>
      </c>
      <c r="R95" s="19" t="s">
        <v>231</v>
      </c>
      <c r="S95" s="18" t="s">
        <v>272</v>
      </c>
      <c r="T95" s="19" t="s">
        <v>231</v>
      </c>
      <c r="U95" s="18" t="s">
        <v>272</v>
      </c>
      <c r="V95" s="19" t="s">
        <v>231</v>
      </c>
      <c r="W95" s="18" t="s">
        <v>272</v>
      </c>
      <c r="X95" s="19" t="s">
        <v>231</v>
      </c>
      <c r="Y95" s="18" t="s">
        <v>272</v>
      </c>
      <c r="Z95" s="19" t="s">
        <v>231</v>
      </c>
      <c r="AA95" s="18" t="s">
        <v>272</v>
      </c>
      <c r="AB95" s="19" t="s">
        <v>231</v>
      </c>
      <c r="AC95" s="18" t="s">
        <v>272</v>
      </c>
      <c r="AD95" s="19" t="s">
        <v>231</v>
      </c>
      <c r="AE95" s="18" t="s">
        <v>272</v>
      </c>
      <c r="AF95" s="19" t="s">
        <v>231</v>
      </c>
      <c r="AG95" s="18" t="s">
        <v>272</v>
      </c>
      <c r="AH95" s="19" t="s">
        <v>231</v>
      </c>
      <c r="AI95" s="18" t="s">
        <v>272</v>
      </c>
      <c r="AJ95" s="19" t="s">
        <v>231</v>
      </c>
      <c r="AK95" s="18" t="s">
        <v>272</v>
      </c>
      <c r="AL95" s="19" t="s">
        <v>231</v>
      </c>
      <c r="AM95" s="18" t="s">
        <v>272</v>
      </c>
      <c r="AN95" s="19" t="s">
        <v>231</v>
      </c>
      <c r="AO95" s="18" t="s">
        <v>272</v>
      </c>
      <c r="AP95" s="19" t="s">
        <v>231</v>
      </c>
      <c r="AQ95" s="18" t="s">
        <v>272</v>
      </c>
      <c r="AR95" s="19" t="s">
        <v>231</v>
      </c>
      <c r="AS95" s="18" t="s">
        <v>272</v>
      </c>
      <c r="AT95" s="19" t="s">
        <v>231</v>
      </c>
      <c r="AU95" s="18" t="s">
        <v>272</v>
      </c>
      <c r="AV95" s="19" t="s">
        <v>231</v>
      </c>
      <c r="AW95" s="18" t="s">
        <v>272</v>
      </c>
      <c r="AX95" s="19" t="s">
        <v>231</v>
      </c>
      <c r="AY95" s="18" t="s">
        <v>272</v>
      </c>
      <c r="AZ95" s="19" t="s">
        <v>231</v>
      </c>
      <c r="BA95" s="18" t="s">
        <v>272</v>
      </c>
      <c r="BB95" s="19" t="s">
        <v>231</v>
      </c>
      <c r="BC95" s="18" t="s">
        <v>272</v>
      </c>
      <c r="BD95" s="19" t="s">
        <v>231</v>
      </c>
      <c r="BE95" s="13"/>
      <c r="BF95" s="458"/>
      <c r="BG95" s="458"/>
      <c r="BH95" s="458"/>
    </row>
    <row r="96" spans="1:60" x14ac:dyDescent="0.25">
      <c r="A96" s="89"/>
      <c r="E96" s="20">
        <v>0</v>
      </c>
      <c r="F96" s="28">
        <f>E96*$D96</f>
        <v>0</v>
      </c>
      <c r="G96" s="20">
        <v>0</v>
      </c>
      <c r="H96" s="28">
        <f>G96*$D96</f>
        <v>0</v>
      </c>
      <c r="I96" s="20">
        <v>0</v>
      </c>
      <c r="J96" s="28">
        <f>I96*$D96</f>
        <v>0</v>
      </c>
      <c r="K96" s="20">
        <v>0</v>
      </c>
      <c r="L96" s="28">
        <f>K96*$D96</f>
        <v>0</v>
      </c>
      <c r="M96" s="20">
        <v>0</v>
      </c>
      <c r="N96" s="28">
        <f>M96*$D96</f>
        <v>0</v>
      </c>
      <c r="O96" s="20">
        <v>0</v>
      </c>
      <c r="P96" s="28">
        <f>O96*$D96</f>
        <v>0</v>
      </c>
      <c r="Q96" s="20">
        <v>0</v>
      </c>
      <c r="R96" s="28">
        <f>Q96*$D96</f>
        <v>0</v>
      </c>
      <c r="S96" s="20">
        <v>0</v>
      </c>
      <c r="T96" s="28">
        <f>S96*$D96</f>
        <v>0</v>
      </c>
      <c r="U96" s="20">
        <v>0</v>
      </c>
      <c r="V96" s="28">
        <f>U96*$D96</f>
        <v>0</v>
      </c>
      <c r="W96" s="20">
        <v>0</v>
      </c>
      <c r="X96" s="28">
        <f>W96*$D96</f>
        <v>0</v>
      </c>
      <c r="Y96" s="20">
        <v>0</v>
      </c>
      <c r="Z96" s="28">
        <f>Y96*$D96</f>
        <v>0</v>
      </c>
      <c r="AA96" s="20">
        <v>0</v>
      </c>
      <c r="AB96" s="28">
        <f>AA96*$D96</f>
        <v>0</v>
      </c>
      <c r="AC96" s="20">
        <v>0</v>
      </c>
      <c r="AD96" s="28">
        <f>AC96*$D96</f>
        <v>0</v>
      </c>
      <c r="AE96" s="20">
        <v>0</v>
      </c>
      <c r="AF96" s="28">
        <f>AE96*$D96</f>
        <v>0</v>
      </c>
      <c r="AG96" s="20">
        <v>0</v>
      </c>
      <c r="AH96" s="28">
        <f>AG96*$D96</f>
        <v>0</v>
      </c>
      <c r="AI96" s="20">
        <v>0</v>
      </c>
      <c r="AJ96" s="28">
        <f>AI96*$D96</f>
        <v>0</v>
      </c>
      <c r="AK96" s="20">
        <v>0</v>
      </c>
      <c r="AL96" s="28">
        <f>AK96*$D96</f>
        <v>0</v>
      </c>
      <c r="AM96" s="20">
        <v>0</v>
      </c>
      <c r="AN96" s="28">
        <f>AM96*$D96</f>
        <v>0</v>
      </c>
      <c r="AO96" s="20">
        <v>0</v>
      </c>
      <c r="AP96" s="28">
        <f>AO96*$D96</f>
        <v>0</v>
      </c>
      <c r="AQ96" s="20">
        <v>0</v>
      </c>
      <c r="AR96" s="28">
        <f>AQ96*$D96</f>
        <v>0</v>
      </c>
      <c r="AS96" s="20">
        <v>0</v>
      </c>
      <c r="AT96" s="28">
        <f>AS96*$D96</f>
        <v>0</v>
      </c>
      <c r="AU96" s="20">
        <v>0</v>
      </c>
      <c r="AV96" s="28">
        <f>AU96*$D96</f>
        <v>0</v>
      </c>
      <c r="AW96" s="20">
        <v>0</v>
      </c>
      <c r="AX96" s="28">
        <f>AW96*$D96</f>
        <v>0</v>
      </c>
      <c r="AY96" s="20">
        <v>0</v>
      </c>
      <c r="AZ96" s="28">
        <f>AY96*$D96</f>
        <v>0</v>
      </c>
      <c r="BA96" s="20">
        <v>0</v>
      </c>
      <c r="BB96" s="28">
        <f>BA96*$D96</f>
        <v>0</v>
      </c>
      <c r="BC96" s="20">
        <v>0</v>
      </c>
      <c r="BD96" s="28">
        <f>BC96*$D96</f>
        <v>0</v>
      </c>
      <c r="BF96" s="25">
        <f>E96+G96+I96+K96+M96+O96+Q96+S96+U96+W96+Y96+AA96+AC96+AE96+AG96+AI96+AK96+AM96+AO96+AQ96+AS96+AU96+AW96+AY96+BA96+BC96</f>
        <v>0</v>
      </c>
      <c r="BG96" s="95">
        <f>F96+H96+J96+L96+N96+P96+R96+T96+V96+X96+Z96+AB96+AD96+AF96+AH96+AJ96+AL96+AN96+AP96+AR96+AT96+AV96+AX96+AZ96+BB96+BD96</f>
        <v>0</v>
      </c>
      <c r="BH96" s="26">
        <f t="shared" ref="BH96:BH134" si="348">BG96-D96</f>
        <v>0</v>
      </c>
    </row>
    <row r="97" spans="1:60" x14ac:dyDescent="0.25">
      <c r="A97" s="89"/>
      <c r="E97" s="20">
        <v>0</v>
      </c>
      <c r="F97" s="28">
        <f t="shared" ref="F97:F134" si="349">E97*$D97</f>
        <v>0</v>
      </c>
      <c r="G97" s="20">
        <v>0</v>
      </c>
      <c r="H97" s="28">
        <f t="shared" ref="H97:J97" si="350">G97*$D97</f>
        <v>0</v>
      </c>
      <c r="I97" s="20">
        <v>0</v>
      </c>
      <c r="J97" s="28">
        <f t="shared" si="350"/>
        <v>0</v>
      </c>
      <c r="K97" s="20">
        <v>0</v>
      </c>
      <c r="L97" s="28">
        <f t="shared" ref="L97" si="351">K97*$D97</f>
        <v>0</v>
      </c>
      <c r="M97" s="20">
        <v>0</v>
      </c>
      <c r="N97" s="28">
        <f t="shared" ref="N97" si="352">M97*$D97</f>
        <v>0</v>
      </c>
      <c r="O97" s="20">
        <v>0</v>
      </c>
      <c r="P97" s="28">
        <f t="shared" ref="P97" si="353">O97*$D97</f>
        <v>0</v>
      </c>
      <c r="Q97" s="20">
        <v>0</v>
      </c>
      <c r="R97" s="28">
        <f t="shared" ref="R97:R134" si="354">Q97*$D97</f>
        <v>0</v>
      </c>
      <c r="S97" s="20">
        <v>0</v>
      </c>
      <c r="T97" s="28">
        <f t="shared" ref="T97:T134" si="355">S97*$D97</f>
        <v>0</v>
      </c>
      <c r="U97" s="20">
        <v>0</v>
      </c>
      <c r="V97" s="28">
        <f t="shared" ref="V97:V134" si="356">U97*$D97</f>
        <v>0</v>
      </c>
      <c r="W97" s="20">
        <v>0</v>
      </c>
      <c r="X97" s="28">
        <f t="shared" ref="X97:X134" si="357">W97*$D97</f>
        <v>0</v>
      </c>
      <c r="Y97" s="20">
        <v>0</v>
      </c>
      <c r="Z97" s="28">
        <f t="shared" ref="Z97:Z134" si="358">Y97*$D97</f>
        <v>0</v>
      </c>
      <c r="AA97" s="20">
        <v>0</v>
      </c>
      <c r="AB97" s="28">
        <f t="shared" ref="AB97:AB134" si="359">AA97*$D97</f>
        <v>0</v>
      </c>
      <c r="AC97" s="20">
        <v>0</v>
      </c>
      <c r="AD97" s="28">
        <f t="shared" ref="AD97:AD134" si="360">AC97*$D97</f>
        <v>0</v>
      </c>
      <c r="AE97" s="20">
        <v>0</v>
      </c>
      <c r="AF97" s="28">
        <f t="shared" ref="AF97:AF134" si="361">AE97*$D97</f>
        <v>0</v>
      </c>
      <c r="AG97" s="20">
        <v>0</v>
      </c>
      <c r="AH97" s="28">
        <f t="shared" ref="AH97:AH134" si="362">AG97*$D97</f>
        <v>0</v>
      </c>
      <c r="AI97" s="20">
        <v>0</v>
      </c>
      <c r="AJ97" s="28">
        <f t="shared" ref="AJ97:AJ134" si="363">AI97*$D97</f>
        <v>0</v>
      </c>
      <c r="AK97" s="20">
        <v>0</v>
      </c>
      <c r="AL97" s="28">
        <f t="shared" ref="AL97:AL134" si="364">AK97*$D97</f>
        <v>0</v>
      </c>
      <c r="AM97" s="20">
        <v>0</v>
      </c>
      <c r="AN97" s="28">
        <f t="shared" ref="AN97:AN134" si="365">AM97*$D97</f>
        <v>0</v>
      </c>
      <c r="AO97" s="20">
        <v>0</v>
      </c>
      <c r="AP97" s="28">
        <f t="shared" ref="AP97:AP134" si="366">AO97*$D97</f>
        <v>0</v>
      </c>
      <c r="AQ97" s="20">
        <v>0</v>
      </c>
      <c r="AR97" s="28">
        <f t="shared" ref="AR97:AR134" si="367">AQ97*$D97</f>
        <v>0</v>
      </c>
      <c r="AS97" s="20">
        <v>0</v>
      </c>
      <c r="AT97" s="28">
        <f t="shared" ref="AT97:AT134" si="368">AS97*$D97</f>
        <v>0</v>
      </c>
      <c r="AU97" s="20">
        <v>0</v>
      </c>
      <c r="AV97" s="28">
        <f t="shared" ref="AV97:AV134" si="369">AU97*$D97</f>
        <v>0</v>
      </c>
      <c r="AW97" s="20">
        <v>0</v>
      </c>
      <c r="AX97" s="28">
        <f t="shared" ref="AX97:AX134" si="370">AW97*$D97</f>
        <v>0</v>
      </c>
      <c r="AY97" s="20">
        <v>0</v>
      </c>
      <c r="AZ97" s="28">
        <f t="shared" ref="AZ97:AZ134" si="371">AY97*$D97</f>
        <v>0</v>
      </c>
      <c r="BA97" s="20">
        <v>0</v>
      </c>
      <c r="BB97" s="28">
        <f t="shared" ref="BB97:BB134" si="372">BA97*$D97</f>
        <v>0</v>
      </c>
      <c r="BC97" s="20">
        <v>0</v>
      </c>
      <c r="BD97" s="28">
        <f t="shared" ref="BD97:BD134" si="373">BC97*$D97</f>
        <v>0</v>
      </c>
      <c r="BF97" s="25">
        <f t="shared" ref="BF97:BF134" si="374">E97+G97+I97+K97+M97+O97+Q97+S97+U97+W97+Y97+AA97+AC97+AE97+AG97+AI97+AK97+AM97+AO97+AQ97+AS97+AU97+AW97+AY97+BA97+BC97</f>
        <v>0</v>
      </c>
      <c r="BG97" s="95">
        <f t="shared" ref="BG97:BG134" si="375">F97+H97+J97+L97+N97+P97+R97+T97+V97+X97+Z97+AB97+AD97+AF97+AH97+AJ97+AL97+AN97+AP97+AR97+AT97+AV97+AX97+AZ97+BB97+BD97</f>
        <v>0</v>
      </c>
      <c r="BH97" s="26">
        <f t="shared" si="348"/>
        <v>0</v>
      </c>
    </row>
    <row r="98" spans="1:60" x14ac:dyDescent="0.25">
      <c r="A98" s="89"/>
      <c r="E98" s="20">
        <v>0</v>
      </c>
      <c r="F98" s="28">
        <f t="shared" si="349"/>
        <v>0</v>
      </c>
      <c r="G98" s="20">
        <v>0</v>
      </c>
      <c r="H98" s="28">
        <f t="shared" ref="H98:J98" si="376">G98*$D98</f>
        <v>0</v>
      </c>
      <c r="I98" s="20">
        <v>0</v>
      </c>
      <c r="J98" s="28">
        <f t="shared" si="376"/>
        <v>0</v>
      </c>
      <c r="K98" s="20">
        <v>0</v>
      </c>
      <c r="L98" s="28">
        <f t="shared" ref="L98" si="377">K98*$D98</f>
        <v>0</v>
      </c>
      <c r="M98" s="20">
        <v>0</v>
      </c>
      <c r="N98" s="28">
        <f t="shared" ref="N98" si="378">M98*$D98</f>
        <v>0</v>
      </c>
      <c r="O98" s="20">
        <v>0</v>
      </c>
      <c r="P98" s="28">
        <f t="shared" ref="P98" si="379">O98*$D98</f>
        <v>0</v>
      </c>
      <c r="Q98" s="20">
        <v>0</v>
      </c>
      <c r="R98" s="28">
        <f t="shared" si="354"/>
        <v>0</v>
      </c>
      <c r="S98" s="20">
        <v>0</v>
      </c>
      <c r="T98" s="28">
        <f t="shared" si="355"/>
        <v>0</v>
      </c>
      <c r="U98" s="20">
        <v>0</v>
      </c>
      <c r="V98" s="28">
        <f t="shared" si="356"/>
        <v>0</v>
      </c>
      <c r="W98" s="20">
        <v>0</v>
      </c>
      <c r="X98" s="28">
        <f t="shared" si="357"/>
        <v>0</v>
      </c>
      <c r="Y98" s="20">
        <v>0</v>
      </c>
      <c r="Z98" s="28">
        <f t="shared" si="358"/>
        <v>0</v>
      </c>
      <c r="AA98" s="20">
        <v>0</v>
      </c>
      <c r="AB98" s="28">
        <f t="shared" si="359"/>
        <v>0</v>
      </c>
      <c r="AC98" s="20">
        <v>0</v>
      </c>
      <c r="AD98" s="28">
        <f t="shared" si="360"/>
        <v>0</v>
      </c>
      <c r="AE98" s="20">
        <v>0</v>
      </c>
      <c r="AF98" s="28">
        <f t="shared" si="361"/>
        <v>0</v>
      </c>
      <c r="AG98" s="20">
        <v>0</v>
      </c>
      <c r="AH98" s="28">
        <f t="shared" si="362"/>
        <v>0</v>
      </c>
      <c r="AI98" s="20">
        <v>0</v>
      </c>
      <c r="AJ98" s="28">
        <f t="shared" si="363"/>
        <v>0</v>
      </c>
      <c r="AK98" s="20">
        <v>0</v>
      </c>
      <c r="AL98" s="28">
        <f t="shared" si="364"/>
        <v>0</v>
      </c>
      <c r="AM98" s="20">
        <v>0</v>
      </c>
      <c r="AN98" s="28">
        <f t="shared" si="365"/>
        <v>0</v>
      </c>
      <c r="AO98" s="20">
        <v>0</v>
      </c>
      <c r="AP98" s="28">
        <f t="shared" si="366"/>
        <v>0</v>
      </c>
      <c r="AQ98" s="20">
        <v>0</v>
      </c>
      <c r="AR98" s="28">
        <f t="shared" si="367"/>
        <v>0</v>
      </c>
      <c r="AS98" s="20">
        <v>0</v>
      </c>
      <c r="AT98" s="28">
        <f t="shared" si="368"/>
        <v>0</v>
      </c>
      <c r="AU98" s="20">
        <v>0</v>
      </c>
      <c r="AV98" s="28">
        <f t="shared" si="369"/>
        <v>0</v>
      </c>
      <c r="AW98" s="20">
        <v>0</v>
      </c>
      <c r="AX98" s="28">
        <f t="shared" si="370"/>
        <v>0</v>
      </c>
      <c r="AY98" s="20">
        <v>0</v>
      </c>
      <c r="AZ98" s="28">
        <f t="shared" si="371"/>
        <v>0</v>
      </c>
      <c r="BA98" s="20">
        <v>0</v>
      </c>
      <c r="BB98" s="28">
        <f t="shared" si="372"/>
        <v>0</v>
      </c>
      <c r="BC98" s="20">
        <v>0</v>
      </c>
      <c r="BD98" s="28">
        <f t="shared" si="373"/>
        <v>0</v>
      </c>
      <c r="BF98" s="25">
        <f t="shared" si="374"/>
        <v>0</v>
      </c>
      <c r="BG98" s="95">
        <f t="shared" si="375"/>
        <v>0</v>
      </c>
      <c r="BH98" s="26">
        <f t="shared" si="348"/>
        <v>0</v>
      </c>
    </row>
    <row r="99" spans="1:60" x14ac:dyDescent="0.25">
      <c r="A99" s="89"/>
      <c r="E99" s="20">
        <v>0</v>
      </c>
      <c r="F99" s="28">
        <f t="shared" si="349"/>
        <v>0</v>
      </c>
      <c r="G99" s="20">
        <v>0</v>
      </c>
      <c r="H99" s="28">
        <f t="shared" ref="H99:J99" si="380">G99*$D99</f>
        <v>0</v>
      </c>
      <c r="I99" s="20">
        <v>0</v>
      </c>
      <c r="J99" s="28">
        <f t="shared" si="380"/>
        <v>0</v>
      </c>
      <c r="K99" s="20">
        <v>0</v>
      </c>
      <c r="L99" s="28">
        <f t="shared" ref="L99" si="381">K99*$D99</f>
        <v>0</v>
      </c>
      <c r="M99" s="20">
        <v>0</v>
      </c>
      <c r="N99" s="28">
        <f t="shared" ref="N99" si="382">M99*$D99</f>
        <v>0</v>
      </c>
      <c r="O99" s="20">
        <v>0</v>
      </c>
      <c r="P99" s="28">
        <f t="shared" ref="P99" si="383">O99*$D99</f>
        <v>0</v>
      </c>
      <c r="Q99" s="20">
        <v>0</v>
      </c>
      <c r="R99" s="28">
        <f t="shared" si="354"/>
        <v>0</v>
      </c>
      <c r="S99" s="20">
        <v>0</v>
      </c>
      <c r="T99" s="28">
        <f t="shared" si="355"/>
        <v>0</v>
      </c>
      <c r="U99" s="20">
        <v>0</v>
      </c>
      <c r="V99" s="28">
        <f t="shared" si="356"/>
        <v>0</v>
      </c>
      <c r="W99" s="20">
        <v>0</v>
      </c>
      <c r="X99" s="28">
        <f t="shared" si="357"/>
        <v>0</v>
      </c>
      <c r="Y99" s="20">
        <v>0</v>
      </c>
      <c r="Z99" s="28">
        <f t="shared" si="358"/>
        <v>0</v>
      </c>
      <c r="AA99" s="20">
        <v>0</v>
      </c>
      <c r="AB99" s="28">
        <f t="shared" si="359"/>
        <v>0</v>
      </c>
      <c r="AC99" s="20">
        <v>0</v>
      </c>
      <c r="AD99" s="28">
        <f t="shared" si="360"/>
        <v>0</v>
      </c>
      <c r="AE99" s="20">
        <v>0</v>
      </c>
      <c r="AF99" s="28">
        <f t="shared" si="361"/>
        <v>0</v>
      </c>
      <c r="AG99" s="20">
        <v>0</v>
      </c>
      <c r="AH99" s="28">
        <f t="shared" si="362"/>
        <v>0</v>
      </c>
      <c r="AI99" s="20">
        <v>0</v>
      </c>
      <c r="AJ99" s="28">
        <f t="shared" si="363"/>
        <v>0</v>
      </c>
      <c r="AK99" s="20">
        <v>0</v>
      </c>
      <c r="AL99" s="28">
        <f t="shared" si="364"/>
        <v>0</v>
      </c>
      <c r="AM99" s="20">
        <v>0</v>
      </c>
      <c r="AN99" s="28">
        <f t="shared" si="365"/>
        <v>0</v>
      </c>
      <c r="AO99" s="20">
        <v>0</v>
      </c>
      <c r="AP99" s="28">
        <f t="shared" si="366"/>
        <v>0</v>
      </c>
      <c r="AQ99" s="20">
        <v>0</v>
      </c>
      <c r="AR99" s="28">
        <f t="shared" si="367"/>
        <v>0</v>
      </c>
      <c r="AS99" s="20">
        <v>0</v>
      </c>
      <c r="AT99" s="28">
        <f t="shared" si="368"/>
        <v>0</v>
      </c>
      <c r="AU99" s="20">
        <v>0</v>
      </c>
      <c r="AV99" s="28">
        <f t="shared" si="369"/>
        <v>0</v>
      </c>
      <c r="AW99" s="20">
        <v>0</v>
      </c>
      <c r="AX99" s="28">
        <f t="shared" si="370"/>
        <v>0</v>
      </c>
      <c r="AY99" s="20">
        <v>0</v>
      </c>
      <c r="AZ99" s="28">
        <f t="shared" si="371"/>
        <v>0</v>
      </c>
      <c r="BA99" s="20">
        <v>0</v>
      </c>
      <c r="BB99" s="28">
        <f t="shared" si="372"/>
        <v>0</v>
      </c>
      <c r="BC99" s="20">
        <v>0</v>
      </c>
      <c r="BD99" s="28">
        <f t="shared" si="373"/>
        <v>0</v>
      </c>
      <c r="BF99" s="25">
        <f t="shared" si="374"/>
        <v>0</v>
      </c>
      <c r="BG99" s="95">
        <f t="shared" si="375"/>
        <v>0</v>
      </c>
      <c r="BH99" s="26">
        <f t="shared" si="348"/>
        <v>0</v>
      </c>
    </row>
    <row r="100" spans="1:60" x14ac:dyDescent="0.25">
      <c r="A100" s="89"/>
      <c r="E100" s="20">
        <v>0</v>
      </c>
      <c r="F100" s="28">
        <f t="shared" si="349"/>
        <v>0</v>
      </c>
      <c r="G100" s="20">
        <v>0</v>
      </c>
      <c r="H100" s="28">
        <f t="shared" ref="H100:J100" si="384">G100*$D100</f>
        <v>0</v>
      </c>
      <c r="I100" s="20">
        <v>0</v>
      </c>
      <c r="J100" s="28">
        <f t="shared" si="384"/>
        <v>0</v>
      </c>
      <c r="K100" s="20">
        <v>0</v>
      </c>
      <c r="L100" s="28">
        <f t="shared" ref="L100" si="385">K100*$D100</f>
        <v>0</v>
      </c>
      <c r="M100" s="20">
        <v>0</v>
      </c>
      <c r="N100" s="28">
        <f t="shared" ref="N100" si="386">M100*$D100</f>
        <v>0</v>
      </c>
      <c r="O100" s="20">
        <v>0</v>
      </c>
      <c r="P100" s="28">
        <f t="shared" ref="P100" si="387">O100*$D100</f>
        <v>0</v>
      </c>
      <c r="Q100" s="20">
        <v>0</v>
      </c>
      <c r="R100" s="28">
        <f t="shared" si="354"/>
        <v>0</v>
      </c>
      <c r="S100" s="20">
        <v>0</v>
      </c>
      <c r="T100" s="28">
        <f t="shared" si="355"/>
        <v>0</v>
      </c>
      <c r="U100" s="20">
        <v>0</v>
      </c>
      <c r="V100" s="28">
        <f t="shared" si="356"/>
        <v>0</v>
      </c>
      <c r="W100" s="20">
        <v>0</v>
      </c>
      <c r="X100" s="28">
        <f t="shared" si="357"/>
        <v>0</v>
      </c>
      <c r="Y100" s="20">
        <v>0</v>
      </c>
      <c r="Z100" s="28">
        <f t="shared" si="358"/>
        <v>0</v>
      </c>
      <c r="AA100" s="20">
        <v>0</v>
      </c>
      <c r="AB100" s="28">
        <f t="shared" si="359"/>
        <v>0</v>
      </c>
      <c r="AC100" s="20">
        <v>0</v>
      </c>
      <c r="AD100" s="28">
        <f t="shared" si="360"/>
        <v>0</v>
      </c>
      <c r="AE100" s="20">
        <v>0</v>
      </c>
      <c r="AF100" s="28">
        <f t="shared" si="361"/>
        <v>0</v>
      </c>
      <c r="AG100" s="20">
        <v>0</v>
      </c>
      <c r="AH100" s="28">
        <f t="shared" si="362"/>
        <v>0</v>
      </c>
      <c r="AI100" s="20">
        <v>0</v>
      </c>
      <c r="AJ100" s="28">
        <f t="shared" si="363"/>
        <v>0</v>
      </c>
      <c r="AK100" s="20">
        <v>0</v>
      </c>
      <c r="AL100" s="28">
        <f t="shared" si="364"/>
        <v>0</v>
      </c>
      <c r="AM100" s="20">
        <v>0</v>
      </c>
      <c r="AN100" s="28">
        <f t="shared" si="365"/>
        <v>0</v>
      </c>
      <c r="AO100" s="20">
        <v>0</v>
      </c>
      <c r="AP100" s="28">
        <f t="shared" si="366"/>
        <v>0</v>
      </c>
      <c r="AQ100" s="20">
        <v>0</v>
      </c>
      <c r="AR100" s="28">
        <f t="shared" si="367"/>
        <v>0</v>
      </c>
      <c r="AS100" s="20">
        <v>0</v>
      </c>
      <c r="AT100" s="28">
        <f t="shared" si="368"/>
        <v>0</v>
      </c>
      <c r="AU100" s="20">
        <v>0</v>
      </c>
      <c r="AV100" s="28">
        <f t="shared" si="369"/>
        <v>0</v>
      </c>
      <c r="AW100" s="20">
        <v>0</v>
      </c>
      <c r="AX100" s="28">
        <f t="shared" si="370"/>
        <v>0</v>
      </c>
      <c r="AY100" s="20">
        <v>0</v>
      </c>
      <c r="AZ100" s="28">
        <f t="shared" si="371"/>
        <v>0</v>
      </c>
      <c r="BA100" s="20">
        <v>0</v>
      </c>
      <c r="BB100" s="28">
        <f t="shared" si="372"/>
        <v>0</v>
      </c>
      <c r="BC100" s="20">
        <v>0</v>
      </c>
      <c r="BD100" s="28">
        <f t="shared" si="373"/>
        <v>0</v>
      </c>
      <c r="BF100" s="25">
        <f t="shared" si="374"/>
        <v>0</v>
      </c>
      <c r="BG100" s="95">
        <f t="shared" si="375"/>
        <v>0</v>
      </c>
      <c r="BH100" s="26">
        <f t="shared" si="348"/>
        <v>0</v>
      </c>
    </row>
    <row r="101" spans="1:60" x14ac:dyDescent="0.25">
      <c r="A101" s="89"/>
      <c r="E101" s="20">
        <v>0</v>
      </c>
      <c r="F101" s="28">
        <f t="shared" si="349"/>
        <v>0</v>
      </c>
      <c r="G101" s="20">
        <v>0</v>
      </c>
      <c r="H101" s="28">
        <f t="shared" ref="H101:J101" si="388">G101*$D101</f>
        <v>0</v>
      </c>
      <c r="I101" s="20">
        <v>0</v>
      </c>
      <c r="J101" s="28">
        <f t="shared" si="388"/>
        <v>0</v>
      </c>
      <c r="K101" s="20">
        <v>0</v>
      </c>
      <c r="L101" s="28">
        <f t="shared" ref="L101" si="389">K101*$D101</f>
        <v>0</v>
      </c>
      <c r="M101" s="20">
        <v>0</v>
      </c>
      <c r="N101" s="28">
        <f t="shared" ref="N101" si="390">M101*$D101</f>
        <v>0</v>
      </c>
      <c r="O101" s="20">
        <v>0</v>
      </c>
      <c r="P101" s="28">
        <f t="shared" ref="P101" si="391">O101*$D101</f>
        <v>0</v>
      </c>
      <c r="Q101" s="20">
        <v>0</v>
      </c>
      <c r="R101" s="28">
        <f t="shared" si="354"/>
        <v>0</v>
      </c>
      <c r="S101" s="20">
        <v>0</v>
      </c>
      <c r="T101" s="28">
        <f t="shared" si="355"/>
        <v>0</v>
      </c>
      <c r="U101" s="20">
        <v>0</v>
      </c>
      <c r="V101" s="28">
        <f t="shared" si="356"/>
        <v>0</v>
      </c>
      <c r="W101" s="20">
        <v>0</v>
      </c>
      <c r="X101" s="28">
        <f t="shared" si="357"/>
        <v>0</v>
      </c>
      <c r="Y101" s="20">
        <v>0</v>
      </c>
      <c r="Z101" s="28">
        <f t="shared" si="358"/>
        <v>0</v>
      </c>
      <c r="AA101" s="20">
        <v>0</v>
      </c>
      <c r="AB101" s="28">
        <f t="shared" si="359"/>
        <v>0</v>
      </c>
      <c r="AC101" s="20">
        <v>0</v>
      </c>
      <c r="AD101" s="28">
        <f t="shared" si="360"/>
        <v>0</v>
      </c>
      <c r="AE101" s="20">
        <v>0</v>
      </c>
      <c r="AF101" s="28">
        <f t="shared" si="361"/>
        <v>0</v>
      </c>
      <c r="AG101" s="20">
        <v>0</v>
      </c>
      <c r="AH101" s="28">
        <f t="shared" si="362"/>
        <v>0</v>
      </c>
      <c r="AI101" s="20">
        <v>0</v>
      </c>
      <c r="AJ101" s="28">
        <f t="shared" si="363"/>
        <v>0</v>
      </c>
      <c r="AK101" s="20">
        <v>0</v>
      </c>
      <c r="AL101" s="28">
        <f t="shared" si="364"/>
        <v>0</v>
      </c>
      <c r="AM101" s="20">
        <v>0</v>
      </c>
      <c r="AN101" s="28">
        <f t="shared" si="365"/>
        <v>0</v>
      </c>
      <c r="AO101" s="20">
        <v>0</v>
      </c>
      <c r="AP101" s="28">
        <f t="shared" si="366"/>
        <v>0</v>
      </c>
      <c r="AQ101" s="20">
        <v>0</v>
      </c>
      <c r="AR101" s="28">
        <f t="shared" si="367"/>
        <v>0</v>
      </c>
      <c r="AS101" s="20">
        <v>0</v>
      </c>
      <c r="AT101" s="28">
        <f t="shared" si="368"/>
        <v>0</v>
      </c>
      <c r="AU101" s="20">
        <v>0</v>
      </c>
      <c r="AV101" s="28">
        <f t="shared" si="369"/>
        <v>0</v>
      </c>
      <c r="AW101" s="20">
        <v>0</v>
      </c>
      <c r="AX101" s="28">
        <f t="shared" si="370"/>
        <v>0</v>
      </c>
      <c r="AY101" s="20">
        <v>0</v>
      </c>
      <c r="AZ101" s="28">
        <f t="shared" si="371"/>
        <v>0</v>
      </c>
      <c r="BA101" s="20">
        <v>0</v>
      </c>
      <c r="BB101" s="28">
        <f t="shared" si="372"/>
        <v>0</v>
      </c>
      <c r="BC101" s="20">
        <v>0</v>
      </c>
      <c r="BD101" s="28">
        <f t="shared" si="373"/>
        <v>0</v>
      </c>
      <c r="BF101" s="25">
        <f t="shared" si="374"/>
        <v>0</v>
      </c>
      <c r="BG101" s="95">
        <f t="shared" si="375"/>
        <v>0</v>
      </c>
      <c r="BH101" s="26">
        <f t="shared" si="348"/>
        <v>0</v>
      </c>
    </row>
    <row r="102" spans="1:60" x14ac:dyDescent="0.25">
      <c r="A102" s="89"/>
      <c r="E102" s="20">
        <v>0</v>
      </c>
      <c r="F102" s="28">
        <f t="shared" si="349"/>
        <v>0</v>
      </c>
      <c r="G102" s="20">
        <v>0</v>
      </c>
      <c r="H102" s="28">
        <f t="shared" ref="H102:J102" si="392">G102*$D102</f>
        <v>0</v>
      </c>
      <c r="I102" s="20">
        <v>0</v>
      </c>
      <c r="J102" s="28">
        <f t="shared" si="392"/>
        <v>0</v>
      </c>
      <c r="K102" s="20">
        <v>0</v>
      </c>
      <c r="L102" s="28">
        <f t="shared" ref="L102" si="393">K102*$D102</f>
        <v>0</v>
      </c>
      <c r="M102" s="20">
        <v>0</v>
      </c>
      <c r="N102" s="28">
        <f t="shared" ref="N102" si="394">M102*$D102</f>
        <v>0</v>
      </c>
      <c r="O102" s="20">
        <v>0</v>
      </c>
      <c r="P102" s="28">
        <f t="shared" ref="P102" si="395">O102*$D102</f>
        <v>0</v>
      </c>
      <c r="Q102" s="20">
        <v>0</v>
      </c>
      <c r="R102" s="28">
        <f t="shared" si="354"/>
        <v>0</v>
      </c>
      <c r="S102" s="20">
        <v>0</v>
      </c>
      <c r="T102" s="28">
        <f t="shared" si="355"/>
        <v>0</v>
      </c>
      <c r="U102" s="20">
        <v>0</v>
      </c>
      <c r="V102" s="28">
        <f t="shared" si="356"/>
        <v>0</v>
      </c>
      <c r="W102" s="20">
        <v>0</v>
      </c>
      <c r="X102" s="28">
        <f t="shared" si="357"/>
        <v>0</v>
      </c>
      <c r="Y102" s="20">
        <v>0</v>
      </c>
      <c r="Z102" s="28">
        <f t="shared" si="358"/>
        <v>0</v>
      </c>
      <c r="AA102" s="20">
        <v>0</v>
      </c>
      <c r="AB102" s="28">
        <f t="shared" si="359"/>
        <v>0</v>
      </c>
      <c r="AC102" s="20">
        <v>0</v>
      </c>
      <c r="AD102" s="28">
        <f t="shared" si="360"/>
        <v>0</v>
      </c>
      <c r="AE102" s="20">
        <v>0</v>
      </c>
      <c r="AF102" s="28">
        <f t="shared" si="361"/>
        <v>0</v>
      </c>
      <c r="AG102" s="20">
        <v>0</v>
      </c>
      <c r="AH102" s="28">
        <f t="shared" si="362"/>
        <v>0</v>
      </c>
      <c r="AI102" s="20">
        <v>0</v>
      </c>
      <c r="AJ102" s="28">
        <f t="shared" si="363"/>
        <v>0</v>
      </c>
      <c r="AK102" s="20">
        <v>0</v>
      </c>
      <c r="AL102" s="28">
        <f t="shared" si="364"/>
        <v>0</v>
      </c>
      <c r="AM102" s="20">
        <v>0</v>
      </c>
      <c r="AN102" s="28">
        <f t="shared" si="365"/>
        <v>0</v>
      </c>
      <c r="AO102" s="20">
        <v>0</v>
      </c>
      <c r="AP102" s="28">
        <f t="shared" si="366"/>
        <v>0</v>
      </c>
      <c r="AQ102" s="20">
        <v>0</v>
      </c>
      <c r="AR102" s="28">
        <f t="shared" si="367"/>
        <v>0</v>
      </c>
      <c r="AS102" s="20">
        <v>0</v>
      </c>
      <c r="AT102" s="28">
        <f t="shared" si="368"/>
        <v>0</v>
      </c>
      <c r="AU102" s="20">
        <v>0</v>
      </c>
      <c r="AV102" s="28">
        <f t="shared" si="369"/>
        <v>0</v>
      </c>
      <c r="AW102" s="20">
        <v>0</v>
      </c>
      <c r="AX102" s="28">
        <f t="shared" si="370"/>
        <v>0</v>
      </c>
      <c r="AY102" s="20">
        <v>0</v>
      </c>
      <c r="AZ102" s="28">
        <f t="shared" si="371"/>
        <v>0</v>
      </c>
      <c r="BA102" s="20">
        <v>0</v>
      </c>
      <c r="BB102" s="28">
        <f t="shared" si="372"/>
        <v>0</v>
      </c>
      <c r="BC102" s="20">
        <v>0</v>
      </c>
      <c r="BD102" s="28">
        <f t="shared" si="373"/>
        <v>0</v>
      </c>
      <c r="BF102" s="25">
        <f t="shared" si="374"/>
        <v>0</v>
      </c>
      <c r="BG102" s="95">
        <f t="shared" si="375"/>
        <v>0</v>
      </c>
      <c r="BH102" s="26">
        <f t="shared" si="348"/>
        <v>0</v>
      </c>
    </row>
    <row r="103" spans="1:60" x14ac:dyDescent="0.25">
      <c r="A103" s="89"/>
      <c r="E103" s="20">
        <v>0</v>
      </c>
      <c r="F103" s="28">
        <f t="shared" si="349"/>
        <v>0</v>
      </c>
      <c r="G103" s="20">
        <v>0</v>
      </c>
      <c r="H103" s="28">
        <f t="shared" ref="H103:J103" si="396">G103*$D103</f>
        <v>0</v>
      </c>
      <c r="I103" s="20">
        <v>0</v>
      </c>
      <c r="J103" s="28">
        <f t="shared" si="396"/>
        <v>0</v>
      </c>
      <c r="K103" s="20">
        <v>0</v>
      </c>
      <c r="L103" s="28">
        <f t="shared" ref="L103" si="397">K103*$D103</f>
        <v>0</v>
      </c>
      <c r="M103" s="20">
        <v>0</v>
      </c>
      <c r="N103" s="28">
        <f t="shared" ref="N103" si="398">M103*$D103</f>
        <v>0</v>
      </c>
      <c r="O103" s="20">
        <v>0</v>
      </c>
      <c r="P103" s="28">
        <f t="shared" ref="P103" si="399">O103*$D103</f>
        <v>0</v>
      </c>
      <c r="Q103" s="20">
        <v>0</v>
      </c>
      <c r="R103" s="28">
        <f t="shared" si="354"/>
        <v>0</v>
      </c>
      <c r="S103" s="20">
        <v>0</v>
      </c>
      <c r="T103" s="28">
        <f t="shared" si="355"/>
        <v>0</v>
      </c>
      <c r="U103" s="20">
        <v>0</v>
      </c>
      <c r="V103" s="28">
        <f t="shared" si="356"/>
        <v>0</v>
      </c>
      <c r="W103" s="20">
        <v>0</v>
      </c>
      <c r="X103" s="28">
        <f t="shared" si="357"/>
        <v>0</v>
      </c>
      <c r="Y103" s="20">
        <v>0</v>
      </c>
      <c r="Z103" s="28">
        <f t="shared" si="358"/>
        <v>0</v>
      </c>
      <c r="AA103" s="20">
        <v>0</v>
      </c>
      <c r="AB103" s="28">
        <f t="shared" si="359"/>
        <v>0</v>
      </c>
      <c r="AC103" s="20">
        <v>0</v>
      </c>
      <c r="AD103" s="28">
        <f t="shared" si="360"/>
        <v>0</v>
      </c>
      <c r="AE103" s="20">
        <v>0</v>
      </c>
      <c r="AF103" s="28">
        <f t="shared" si="361"/>
        <v>0</v>
      </c>
      <c r="AG103" s="20">
        <v>0</v>
      </c>
      <c r="AH103" s="28">
        <f t="shared" si="362"/>
        <v>0</v>
      </c>
      <c r="AI103" s="20">
        <v>0</v>
      </c>
      <c r="AJ103" s="28">
        <f t="shared" si="363"/>
        <v>0</v>
      </c>
      <c r="AK103" s="20">
        <v>0</v>
      </c>
      <c r="AL103" s="28">
        <f t="shared" si="364"/>
        <v>0</v>
      </c>
      <c r="AM103" s="20">
        <v>0</v>
      </c>
      <c r="AN103" s="28">
        <f t="shared" si="365"/>
        <v>0</v>
      </c>
      <c r="AO103" s="20">
        <v>0</v>
      </c>
      <c r="AP103" s="28">
        <f t="shared" si="366"/>
        <v>0</v>
      </c>
      <c r="AQ103" s="20">
        <v>0</v>
      </c>
      <c r="AR103" s="28">
        <f t="shared" si="367"/>
        <v>0</v>
      </c>
      <c r="AS103" s="20">
        <v>0</v>
      </c>
      <c r="AT103" s="28">
        <f t="shared" si="368"/>
        <v>0</v>
      </c>
      <c r="AU103" s="20">
        <v>0</v>
      </c>
      <c r="AV103" s="28">
        <f t="shared" si="369"/>
        <v>0</v>
      </c>
      <c r="AW103" s="20">
        <v>0</v>
      </c>
      <c r="AX103" s="28">
        <f t="shared" si="370"/>
        <v>0</v>
      </c>
      <c r="AY103" s="20">
        <v>0</v>
      </c>
      <c r="AZ103" s="28">
        <f t="shared" si="371"/>
        <v>0</v>
      </c>
      <c r="BA103" s="20">
        <v>0</v>
      </c>
      <c r="BB103" s="28">
        <f t="shared" si="372"/>
        <v>0</v>
      </c>
      <c r="BC103" s="20">
        <v>0</v>
      </c>
      <c r="BD103" s="28">
        <f t="shared" si="373"/>
        <v>0</v>
      </c>
      <c r="BF103" s="25">
        <f t="shared" si="374"/>
        <v>0</v>
      </c>
      <c r="BG103" s="95">
        <f t="shared" si="375"/>
        <v>0</v>
      </c>
      <c r="BH103" s="26">
        <f t="shared" si="348"/>
        <v>0</v>
      </c>
    </row>
    <row r="104" spans="1:60" x14ac:dyDescent="0.25">
      <c r="A104" s="89"/>
      <c r="E104" s="20">
        <v>0</v>
      </c>
      <c r="F104" s="28">
        <f t="shared" si="349"/>
        <v>0</v>
      </c>
      <c r="G104" s="20">
        <v>0</v>
      </c>
      <c r="H104" s="28">
        <f t="shared" ref="H104:J104" si="400">G104*$D104</f>
        <v>0</v>
      </c>
      <c r="I104" s="20">
        <v>0</v>
      </c>
      <c r="J104" s="28">
        <f t="shared" si="400"/>
        <v>0</v>
      </c>
      <c r="K104" s="20">
        <v>0</v>
      </c>
      <c r="L104" s="28">
        <f t="shared" ref="L104" si="401">K104*$D104</f>
        <v>0</v>
      </c>
      <c r="M104" s="20">
        <v>0</v>
      </c>
      <c r="N104" s="28">
        <f t="shared" ref="N104" si="402">M104*$D104</f>
        <v>0</v>
      </c>
      <c r="O104" s="20">
        <v>0</v>
      </c>
      <c r="P104" s="28">
        <f t="shared" ref="P104" si="403">O104*$D104</f>
        <v>0</v>
      </c>
      <c r="Q104" s="20">
        <v>0</v>
      </c>
      <c r="R104" s="28">
        <f t="shared" si="354"/>
        <v>0</v>
      </c>
      <c r="S104" s="20">
        <v>0</v>
      </c>
      <c r="T104" s="28">
        <f t="shared" si="355"/>
        <v>0</v>
      </c>
      <c r="U104" s="20">
        <v>0</v>
      </c>
      <c r="V104" s="28">
        <f t="shared" si="356"/>
        <v>0</v>
      </c>
      <c r="W104" s="20">
        <v>0</v>
      </c>
      <c r="X104" s="28">
        <f t="shared" si="357"/>
        <v>0</v>
      </c>
      <c r="Y104" s="20">
        <v>0</v>
      </c>
      <c r="Z104" s="28">
        <f t="shared" si="358"/>
        <v>0</v>
      </c>
      <c r="AA104" s="20">
        <v>0</v>
      </c>
      <c r="AB104" s="28">
        <f t="shared" si="359"/>
        <v>0</v>
      </c>
      <c r="AC104" s="20">
        <v>0</v>
      </c>
      <c r="AD104" s="28">
        <f t="shared" si="360"/>
        <v>0</v>
      </c>
      <c r="AE104" s="20">
        <v>0</v>
      </c>
      <c r="AF104" s="28">
        <f t="shared" si="361"/>
        <v>0</v>
      </c>
      <c r="AG104" s="20">
        <v>0</v>
      </c>
      <c r="AH104" s="28">
        <f t="shared" si="362"/>
        <v>0</v>
      </c>
      <c r="AI104" s="20">
        <v>0</v>
      </c>
      <c r="AJ104" s="28">
        <f t="shared" si="363"/>
        <v>0</v>
      </c>
      <c r="AK104" s="20">
        <v>0</v>
      </c>
      <c r="AL104" s="28">
        <f t="shared" si="364"/>
        <v>0</v>
      </c>
      <c r="AM104" s="20">
        <v>0</v>
      </c>
      <c r="AN104" s="28">
        <f t="shared" si="365"/>
        <v>0</v>
      </c>
      <c r="AO104" s="20">
        <v>0</v>
      </c>
      <c r="AP104" s="28">
        <f t="shared" si="366"/>
        <v>0</v>
      </c>
      <c r="AQ104" s="20">
        <v>0</v>
      </c>
      <c r="AR104" s="28">
        <f t="shared" si="367"/>
        <v>0</v>
      </c>
      <c r="AS104" s="20">
        <v>0</v>
      </c>
      <c r="AT104" s="28">
        <f t="shared" si="368"/>
        <v>0</v>
      </c>
      <c r="AU104" s="20">
        <v>0</v>
      </c>
      <c r="AV104" s="28">
        <f t="shared" si="369"/>
        <v>0</v>
      </c>
      <c r="AW104" s="20">
        <v>0</v>
      </c>
      <c r="AX104" s="28">
        <f t="shared" si="370"/>
        <v>0</v>
      </c>
      <c r="AY104" s="20">
        <v>0</v>
      </c>
      <c r="AZ104" s="28">
        <f t="shared" si="371"/>
        <v>0</v>
      </c>
      <c r="BA104" s="20">
        <v>0</v>
      </c>
      <c r="BB104" s="28">
        <f t="shared" si="372"/>
        <v>0</v>
      </c>
      <c r="BC104" s="20">
        <v>0</v>
      </c>
      <c r="BD104" s="28">
        <f t="shared" si="373"/>
        <v>0</v>
      </c>
      <c r="BF104" s="25">
        <f t="shared" si="374"/>
        <v>0</v>
      </c>
      <c r="BG104" s="95">
        <f t="shared" si="375"/>
        <v>0</v>
      </c>
      <c r="BH104" s="26">
        <f t="shared" si="348"/>
        <v>0</v>
      </c>
    </row>
    <row r="105" spans="1:60" x14ac:dyDescent="0.25">
      <c r="A105" s="89"/>
      <c r="E105" s="20">
        <v>0</v>
      </c>
      <c r="F105" s="28">
        <f t="shared" si="349"/>
        <v>0</v>
      </c>
      <c r="G105" s="20">
        <v>0</v>
      </c>
      <c r="H105" s="28">
        <f t="shared" ref="H105:J105" si="404">G105*$D105</f>
        <v>0</v>
      </c>
      <c r="I105" s="20">
        <v>0</v>
      </c>
      <c r="J105" s="28">
        <f t="shared" si="404"/>
        <v>0</v>
      </c>
      <c r="K105" s="20">
        <v>0</v>
      </c>
      <c r="L105" s="28">
        <f t="shared" ref="L105" si="405">K105*$D105</f>
        <v>0</v>
      </c>
      <c r="M105" s="20">
        <v>0</v>
      </c>
      <c r="N105" s="28">
        <f t="shared" ref="N105" si="406">M105*$D105</f>
        <v>0</v>
      </c>
      <c r="O105" s="20">
        <v>0</v>
      </c>
      <c r="P105" s="28">
        <f t="shared" ref="P105" si="407">O105*$D105</f>
        <v>0</v>
      </c>
      <c r="Q105" s="20">
        <v>0</v>
      </c>
      <c r="R105" s="28">
        <f t="shared" si="354"/>
        <v>0</v>
      </c>
      <c r="S105" s="20">
        <v>0</v>
      </c>
      <c r="T105" s="28">
        <f t="shared" si="355"/>
        <v>0</v>
      </c>
      <c r="U105" s="20">
        <v>0</v>
      </c>
      <c r="V105" s="28">
        <f t="shared" si="356"/>
        <v>0</v>
      </c>
      <c r="W105" s="20">
        <v>0</v>
      </c>
      <c r="X105" s="28">
        <f t="shared" si="357"/>
        <v>0</v>
      </c>
      <c r="Y105" s="20">
        <v>0</v>
      </c>
      <c r="Z105" s="28">
        <f t="shared" si="358"/>
        <v>0</v>
      </c>
      <c r="AA105" s="20">
        <v>0</v>
      </c>
      <c r="AB105" s="28">
        <f t="shared" si="359"/>
        <v>0</v>
      </c>
      <c r="AC105" s="20">
        <v>0</v>
      </c>
      <c r="AD105" s="28">
        <f t="shared" si="360"/>
        <v>0</v>
      </c>
      <c r="AE105" s="20">
        <v>0</v>
      </c>
      <c r="AF105" s="28">
        <f t="shared" si="361"/>
        <v>0</v>
      </c>
      <c r="AG105" s="20">
        <v>0</v>
      </c>
      <c r="AH105" s="28">
        <f t="shared" si="362"/>
        <v>0</v>
      </c>
      <c r="AI105" s="20">
        <v>0</v>
      </c>
      <c r="AJ105" s="28">
        <f t="shared" si="363"/>
        <v>0</v>
      </c>
      <c r="AK105" s="20">
        <v>0</v>
      </c>
      <c r="AL105" s="28">
        <f t="shared" si="364"/>
        <v>0</v>
      </c>
      <c r="AM105" s="20">
        <v>0</v>
      </c>
      <c r="AN105" s="28">
        <f t="shared" si="365"/>
        <v>0</v>
      </c>
      <c r="AO105" s="20">
        <v>0</v>
      </c>
      <c r="AP105" s="28">
        <f t="shared" si="366"/>
        <v>0</v>
      </c>
      <c r="AQ105" s="20">
        <v>0</v>
      </c>
      <c r="AR105" s="28">
        <f t="shared" si="367"/>
        <v>0</v>
      </c>
      <c r="AS105" s="20">
        <v>0</v>
      </c>
      <c r="AT105" s="28">
        <f t="shared" si="368"/>
        <v>0</v>
      </c>
      <c r="AU105" s="20">
        <v>0</v>
      </c>
      <c r="AV105" s="28">
        <f t="shared" si="369"/>
        <v>0</v>
      </c>
      <c r="AW105" s="20">
        <v>0</v>
      </c>
      <c r="AX105" s="28">
        <f t="shared" si="370"/>
        <v>0</v>
      </c>
      <c r="AY105" s="20">
        <v>0</v>
      </c>
      <c r="AZ105" s="28">
        <f t="shared" si="371"/>
        <v>0</v>
      </c>
      <c r="BA105" s="20">
        <v>0</v>
      </c>
      <c r="BB105" s="28">
        <f t="shared" si="372"/>
        <v>0</v>
      </c>
      <c r="BC105" s="20">
        <v>0</v>
      </c>
      <c r="BD105" s="28">
        <f t="shared" si="373"/>
        <v>0</v>
      </c>
      <c r="BF105" s="25">
        <f t="shared" si="374"/>
        <v>0</v>
      </c>
      <c r="BG105" s="95">
        <f t="shared" si="375"/>
        <v>0</v>
      </c>
      <c r="BH105" s="26">
        <f t="shared" si="348"/>
        <v>0</v>
      </c>
    </row>
    <row r="106" spans="1:60" x14ac:dyDescent="0.25">
      <c r="A106" s="89"/>
      <c r="E106" s="20">
        <v>0</v>
      </c>
      <c r="F106" s="28">
        <f t="shared" si="349"/>
        <v>0</v>
      </c>
      <c r="G106" s="20">
        <v>0</v>
      </c>
      <c r="H106" s="28">
        <f t="shared" ref="H106:J106" si="408">G106*$D106</f>
        <v>0</v>
      </c>
      <c r="I106" s="20">
        <v>0</v>
      </c>
      <c r="J106" s="28">
        <f t="shared" si="408"/>
        <v>0</v>
      </c>
      <c r="K106" s="20">
        <v>0</v>
      </c>
      <c r="L106" s="28">
        <f t="shared" ref="L106" si="409">K106*$D106</f>
        <v>0</v>
      </c>
      <c r="M106" s="20">
        <v>0</v>
      </c>
      <c r="N106" s="28">
        <f t="shared" ref="N106" si="410">M106*$D106</f>
        <v>0</v>
      </c>
      <c r="O106" s="20">
        <v>0</v>
      </c>
      <c r="P106" s="28">
        <f t="shared" ref="P106" si="411">O106*$D106</f>
        <v>0</v>
      </c>
      <c r="Q106" s="20">
        <v>0</v>
      </c>
      <c r="R106" s="28">
        <f t="shared" si="354"/>
        <v>0</v>
      </c>
      <c r="S106" s="20">
        <v>0</v>
      </c>
      <c r="T106" s="28">
        <f t="shared" si="355"/>
        <v>0</v>
      </c>
      <c r="U106" s="20">
        <v>0</v>
      </c>
      <c r="V106" s="28">
        <f t="shared" si="356"/>
        <v>0</v>
      </c>
      <c r="W106" s="20">
        <v>0</v>
      </c>
      <c r="X106" s="28">
        <f t="shared" si="357"/>
        <v>0</v>
      </c>
      <c r="Y106" s="20">
        <v>0</v>
      </c>
      <c r="Z106" s="28">
        <f t="shared" si="358"/>
        <v>0</v>
      </c>
      <c r="AA106" s="20">
        <v>0</v>
      </c>
      <c r="AB106" s="28">
        <f t="shared" si="359"/>
        <v>0</v>
      </c>
      <c r="AC106" s="20">
        <v>0</v>
      </c>
      <c r="AD106" s="28">
        <f t="shared" si="360"/>
        <v>0</v>
      </c>
      <c r="AE106" s="20">
        <v>0</v>
      </c>
      <c r="AF106" s="28">
        <f t="shared" si="361"/>
        <v>0</v>
      </c>
      <c r="AG106" s="20">
        <v>0</v>
      </c>
      <c r="AH106" s="28">
        <f t="shared" si="362"/>
        <v>0</v>
      </c>
      <c r="AI106" s="20">
        <v>0</v>
      </c>
      <c r="AJ106" s="28">
        <f t="shared" si="363"/>
        <v>0</v>
      </c>
      <c r="AK106" s="20">
        <v>0</v>
      </c>
      <c r="AL106" s="28">
        <f t="shared" si="364"/>
        <v>0</v>
      </c>
      <c r="AM106" s="20">
        <v>0</v>
      </c>
      <c r="AN106" s="28">
        <f t="shared" si="365"/>
        <v>0</v>
      </c>
      <c r="AO106" s="20">
        <v>0</v>
      </c>
      <c r="AP106" s="28">
        <f t="shared" si="366"/>
        <v>0</v>
      </c>
      <c r="AQ106" s="20">
        <v>0</v>
      </c>
      <c r="AR106" s="28">
        <f t="shared" si="367"/>
        <v>0</v>
      </c>
      <c r="AS106" s="20">
        <v>0</v>
      </c>
      <c r="AT106" s="28">
        <f t="shared" si="368"/>
        <v>0</v>
      </c>
      <c r="AU106" s="20">
        <v>0</v>
      </c>
      <c r="AV106" s="28">
        <f t="shared" si="369"/>
        <v>0</v>
      </c>
      <c r="AW106" s="20">
        <v>0</v>
      </c>
      <c r="AX106" s="28">
        <f t="shared" si="370"/>
        <v>0</v>
      </c>
      <c r="AY106" s="20">
        <v>0</v>
      </c>
      <c r="AZ106" s="28">
        <f t="shared" si="371"/>
        <v>0</v>
      </c>
      <c r="BA106" s="20">
        <v>0</v>
      </c>
      <c r="BB106" s="28">
        <f t="shared" si="372"/>
        <v>0</v>
      </c>
      <c r="BC106" s="20">
        <v>0</v>
      </c>
      <c r="BD106" s="28">
        <f t="shared" si="373"/>
        <v>0</v>
      </c>
      <c r="BF106" s="25">
        <f t="shared" si="374"/>
        <v>0</v>
      </c>
      <c r="BG106" s="95">
        <f t="shared" si="375"/>
        <v>0</v>
      </c>
      <c r="BH106" s="26">
        <f t="shared" si="348"/>
        <v>0</v>
      </c>
    </row>
    <row r="107" spans="1:60" x14ac:dyDescent="0.25">
      <c r="A107" s="89"/>
      <c r="E107" s="20">
        <v>0</v>
      </c>
      <c r="F107" s="28">
        <f t="shared" si="349"/>
        <v>0</v>
      </c>
      <c r="G107" s="20">
        <v>0</v>
      </c>
      <c r="H107" s="28">
        <f t="shared" ref="H107:J107" si="412">G107*$D107</f>
        <v>0</v>
      </c>
      <c r="I107" s="20">
        <v>0</v>
      </c>
      <c r="J107" s="28">
        <f t="shared" si="412"/>
        <v>0</v>
      </c>
      <c r="K107" s="20">
        <v>0</v>
      </c>
      <c r="L107" s="28">
        <f t="shared" ref="L107" si="413">K107*$D107</f>
        <v>0</v>
      </c>
      <c r="M107" s="20">
        <v>0</v>
      </c>
      <c r="N107" s="28">
        <f t="shared" ref="N107" si="414">M107*$D107</f>
        <v>0</v>
      </c>
      <c r="O107" s="20">
        <v>0</v>
      </c>
      <c r="P107" s="28">
        <f t="shared" ref="P107" si="415">O107*$D107</f>
        <v>0</v>
      </c>
      <c r="Q107" s="20">
        <v>0</v>
      </c>
      <c r="R107" s="28">
        <f t="shared" si="354"/>
        <v>0</v>
      </c>
      <c r="S107" s="20">
        <v>0</v>
      </c>
      <c r="T107" s="28">
        <f t="shared" si="355"/>
        <v>0</v>
      </c>
      <c r="U107" s="20">
        <v>0</v>
      </c>
      <c r="V107" s="28">
        <f t="shared" si="356"/>
        <v>0</v>
      </c>
      <c r="W107" s="20">
        <v>0</v>
      </c>
      <c r="X107" s="28">
        <f t="shared" si="357"/>
        <v>0</v>
      </c>
      <c r="Y107" s="20">
        <v>0</v>
      </c>
      <c r="Z107" s="28">
        <f t="shared" si="358"/>
        <v>0</v>
      </c>
      <c r="AA107" s="20">
        <v>0</v>
      </c>
      <c r="AB107" s="28">
        <f t="shared" si="359"/>
        <v>0</v>
      </c>
      <c r="AC107" s="20">
        <v>0</v>
      </c>
      <c r="AD107" s="28">
        <f t="shared" si="360"/>
        <v>0</v>
      </c>
      <c r="AE107" s="20">
        <v>0</v>
      </c>
      <c r="AF107" s="28">
        <f t="shared" si="361"/>
        <v>0</v>
      </c>
      <c r="AG107" s="20">
        <v>0</v>
      </c>
      <c r="AH107" s="28">
        <f t="shared" si="362"/>
        <v>0</v>
      </c>
      <c r="AI107" s="20">
        <v>0</v>
      </c>
      <c r="AJ107" s="28">
        <f t="shared" si="363"/>
        <v>0</v>
      </c>
      <c r="AK107" s="20">
        <v>0</v>
      </c>
      <c r="AL107" s="28">
        <f t="shared" si="364"/>
        <v>0</v>
      </c>
      <c r="AM107" s="20">
        <v>0</v>
      </c>
      <c r="AN107" s="28">
        <f t="shared" si="365"/>
        <v>0</v>
      </c>
      <c r="AO107" s="20">
        <v>0</v>
      </c>
      <c r="AP107" s="28">
        <f t="shared" si="366"/>
        <v>0</v>
      </c>
      <c r="AQ107" s="20">
        <v>0</v>
      </c>
      <c r="AR107" s="28">
        <f t="shared" si="367"/>
        <v>0</v>
      </c>
      <c r="AS107" s="20">
        <v>0</v>
      </c>
      <c r="AT107" s="28">
        <f t="shared" si="368"/>
        <v>0</v>
      </c>
      <c r="AU107" s="20">
        <v>0</v>
      </c>
      <c r="AV107" s="28">
        <f t="shared" si="369"/>
        <v>0</v>
      </c>
      <c r="AW107" s="20">
        <v>0</v>
      </c>
      <c r="AX107" s="28">
        <f t="shared" si="370"/>
        <v>0</v>
      </c>
      <c r="AY107" s="20">
        <v>0</v>
      </c>
      <c r="AZ107" s="28">
        <f t="shared" si="371"/>
        <v>0</v>
      </c>
      <c r="BA107" s="20">
        <v>0</v>
      </c>
      <c r="BB107" s="28">
        <f t="shared" si="372"/>
        <v>0</v>
      </c>
      <c r="BC107" s="20">
        <v>0</v>
      </c>
      <c r="BD107" s="28">
        <f t="shared" si="373"/>
        <v>0</v>
      </c>
      <c r="BF107" s="25">
        <f t="shared" si="374"/>
        <v>0</v>
      </c>
      <c r="BG107" s="95">
        <f t="shared" si="375"/>
        <v>0</v>
      </c>
      <c r="BH107" s="26">
        <f t="shared" si="348"/>
        <v>0</v>
      </c>
    </row>
    <row r="108" spans="1:60" x14ac:dyDescent="0.25">
      <c r="A108" s="89"/>
      <c r="E108" s="20">
        <v>0</v>
      </c>
      <c r="F108" s="28">
        <f t="shared" si="349"/>
        <v>0</v>
      </c>
      <c r="G108" s="20">
        <v>0</v>
      </c>
      <c r="H108" s="28">
        <f t="shared" ref="H108:J108" si="416">G108*$D108</f>
        <v>0</v>
      </c>
      <c r="I108" s="20">
        <v>0</v>
      </c>
      <c r="J108" s="28">
        <f t="shared" si="416"/>
        <v>0</v>
      </c>
      <c r="K108" s="20">
        <v>0</v>
      </c>
      <c r="L108" s="28">
        <f t="shared" ref="L108" si="417">K108*$D108</f>
        <v>0</v>
      </c>
      <c r="M108" s="20">
        <v>0</v>
      </c>
      <c r="N108" s="28">
        <f t="shared" ref="N108" si="418">M108*$D108</f>
        <v>0</v>
      </c>
      <c r="O108" s="20">
        <v>0</v>
      </c>
      <c r="P108" s="28">
        <f t="shared" ref="P108" si="419">O108*$D108</f>
        <v>0</v>
      </c>
      <c r="Q108" s="20">
        <v>0</v>
      </c>
      <c r="R108" s="28">
        <f t="shared" si="354"/>
        <v>0</v>
      </c>
      <c r="S108" s="20">
        <v>0</v>
      </c>
      <c r="T108" s="28">
        <f t="shared" si="355"/>
        <v>0</v>
      </c>
      <c r="U108" s="20">
        <v>0</v>
      </c>
      <c r="V108" s="28">
        <f t="shared" si="356"/>
        <v>0</v>
      </c>
      <c r="W108" s="20">
        <v>0</v>
      </c>
      <c r="X108" s="28">
        <f t="shared" si="357"/>
        <v>0</v>
      </c>
      <c r="Y108" s="20">
        <v>0</v>
      </c>
      <c r="Z108" s="28">
        <f t="shared" si="358"/>
        <v>0</v>
      </c>
      <c r="AA108" s="20">
        <v>0</v>
      </c>
      <c r="AB108" s="28">
        <f t="shared" si="359"/>
        <v>0</v>
      </c>
      <c r="AC108" s="20">
        <v>0</v>
      </c>
      <c r="AD108" s="28">
        <f t="shared" si="360"/>
        <v>0</v>
      </c>
      <c r="AE108" s="20">
        <v>0</v>
      </c>
      <c r="AF108" s="28">
        <f t="shared" si="361"/>
        <v>0</v>
      </c>
      <c r="AG108" s="20">
        <v>0</v>
      </c>
      <c r="AH108" s="28">
        <f t="shared" si="362"/>
        <v>0</v>
      </c>
      <c r="AI108" s="20">
        <v>0</v>
      </c>
      <c r="AJ108" s="28">
        <f t="shared" si="363"/>
        <v>0</v>
      </c>
      <c r="AK108" s="20">
        <v>0</v>
      </c>
      <c r="AL108" s="28">
        <f t="shared" si="364"/>
        <v>0</v>
      </c>
      <c r="AM108" s="20">
        <v>0</v>
      </c>
      <c r="AN108" s="28">
        <f t="shared" si="365"/>
        <v>0</v>
      </c>
      <c r="AO108" s="20">
        <v>0</v>
      </c>
      <c r="AP108" s="28">
        <f t="shared" si="366"/>
        <v>0</v>
      </c>
      <c r="AQ108" s="20">
        <v>0</v>
      </c>
      <c r="AR108" s="28">
        <f t="shared" si="367"/>
        <v>0</v>
      </c>
      <c r="AS108" s="20">
        <v>0</v>
      </c>
      <c r="AT108" s="28">
        <f t="shared" si="368"/>
        <v>0</v>
      </c>
      <c r="AU108" s="20">
        <v>0</v>
      </c>
      <c r="AV108" s="28">
        <f t="shared" si="369"/>
        <v>0</v>
      </c>
      <c r="AW108" s="20">
        <v>0</v>
      </c>
      <c r="AX108" s="28">
        <f t="shared" si="370"/>
        <v>0</v>
      </c>
      <c r="AY108" s="20">
        <v>0</v>
      </c>
      <c r="AZ108" s="28">
        <f t="shared" si="371"/>
        <v>0</v>
      </c>
      <c r="BA108" s="20">
        <v>0</v>
      </c>
      <c r="BB108" s="28">
        <f t="shared" si="372"/>
        <v>0</v>
      </c>
      <c r="BC108" s="20">
        <v>0</v>
      </c>
      <c r="BD108" s="28">
        <f t="shared" si="373"/>
        <v>0</v>
      </c>
      <c r="BF108" s="25">
        <f t="shared" si="374"/>
        <v>0</v>
      </c>
      <c r="BG108" s="95">
        <f t="shared" si="375"/>
        <v>0</v>
      </c>
      <c r="BH108" s="26">
        <f t="shared" si="348"/>
        <v>0</v>
      </c>
    </row>
    <row r="109" spans="1:60" x14ac:dyDescent="0.25">
      <c r="A109" s="89"/>
      <c r="E109" s="20">
        <v>0</v>
      </c>
      <c r="F109" s="28">
        <f t="shared" si="349"/>
        <v>0</v>
      </c>
      <c r="G109" s="20">
        <v>0</v>
      </c>
      <c r="H109" s="28">
        <f t="shared" ref="H109:J109" si="420">G109*$D109</f>
        <v>0</v>
      </c>
      <c r="I109" s="20">
        <v>0</v>
      </c>
      <c r="J109" s="28">
        <f t="shared" si="420"/>
        <v>0</v>
      </c>
      <c r="K109" s="20">
        <v>0</v>
      </c>
      <c r="L109" s="28">
        <f t="shared" ref="L109" si="421">K109*$D109</f>
        <v>0</v>
      </c>
      <c r="M109" s="20">
        <v>0</v>
      </c>
      <c r="N109" s="28">
        <f t="shared" ref="N109" si="422">M109*$D109</f>
        <v>0</v>
      </c>
      <c r="O109" s="20">
        <v>0</v>
      </c>
      <c r="P109" s="28">
        <f t="shared" ref="P109" si="423">O109*$D109</f>
        <v>0</v>
      </c>
      <c r="Q109" s="20">
        <v>0</v>
      </c>
      <c r="R109" s="28">
        <f t="shared" si="354"/>
        <v>0</v>
      </c>
      <c r="S109" s="20">
        <v>0</v>
      </c>
      <c r="T109" s="28">
        <f t="shared" si="355"/>
        <v>0</v>
      </c>
      <c r="U109" s="20">
        <v>0</v>
      </c>
      <c r="V109" s="28">
        <f t="shared" si="356"/>
        <v>0</v>
      </c>
      <c r="W109" s="20">
        <v>0</v>
      </c>
      <c r="X109" s="28">
        <f t="shared" si="357"/>
        <v>0</v>
      </c>
      <c r="Y109" s="20">
        <v>0</v>
      </c>
      <c r="Z109" s="28">
        <f t="shared" si="358"/>
        <v>0</v>
      </c>
      <c r="AA109" s="20">
        <v>0</v>
      </c>
      <c r="AB109" s="28">
        <f t="shared" si="359"/>
        <v>0</v>
      </c>
      <c r="AC109" s="20">
        <v>0</v>
      </c>
      <c r="AD109" s="28">
        <f t="shared" si="360"/>
        <v>0</v>
      </c>
      <c r="AE109" s="20">
        <v>0</v>
      </c>
      <c r="AF109" s="28">
        <f t="shared" si="361"/>
        <v>0</v>
      </c>
      <c r="AG109" s="20">
        <v>0</v>
      </c>
      <c r="AH109" s="28">
        <f t="shared" si="362"/>
        <v>0</v>
      </c>
      <c r="AI109" s="20">
        <v>0</v>
      </c>
      <c r="AJ109" s="28">
        <f t="shared" si="363"/>
        <v>0</v>
      </c>
      <c r="AK109" s="20">
        <v>0</v>
      </c>
      <c r="AL109" s="28">
        <f t="shared" si="364"/>
        <v>0</v>
      </c>
      <c r="AM109" s="20">
        <v>0</v>
      </c>
      <c r="AN109" s="28">
        <f t="shared" si="365"/>
        <v>0</v>
      </c>
      <c r="AO109" s="20">
        <v>0</v>
      </c>
      <c r="AP109" s="28">
        <f t="shared" si="366"/>
        <v>0</v>
      </c>
      <c r="AQ109" s="20">
        <v>0</v>
      </c>
      <c r="AR109" s="28">
        <f t="shared" si="367"/>
        <v>0</v>
      </c>
      <c r="AS109" s="20">
        <v>0</v>
      </c>
      <c r="AT109" s="28">
        <f t="shared" si="368"/>
        <v>0</v>
      </c>
      <c r="AU109" s="20">
        <v>0</v>
      </c>
      <c r="AV109" s="28">
        <f t="shared" si="369"/>
        <v>0</v>
      </c>
      <c r="AW109" s="20">
        <v>0</v>
      </c>
      <c r="AX109" s="28">
        <f t="shared" si="370"/>
        <v>0</v>
      </c>
      <c r="AY109" s="20">
        <v>0</v>
      </c>
      <c r="AZ109" s="28">
        <f t="shared" si="371"/>
        <v>0</v>
      </c>
      <c r="BA109" s="20">
        <v>0</v>
      </c>
      <c r="BB109" s="28">
        <f t="shared" si="372"/>
        <v>0</v>
      </c>
      <c r="BC109" s="20">
        <v>0</v>
      </c>
      <c r="BD109" s="28">
        <f t="shared" si="373"/>
        <v>0</v>
      </c>
      <c r="BF109" s="25">
        <f t="shared" si="374"/>
        <v>0</v>
      </c>
      <c r="BG109" s="95">
        <f t="shared" si="375"/>
        <v>0</v>
      </c>
      <c r="BH109" s="26">
        <f t="shared" si="348"/>
        <v>0</v>
      </c>
    </row>
    <row r="110" spans="1:60" x14ac:dyDescent="0.25">
      <c r="A110" s="89"/>
      <c r="E110" s="20">
        <v>0</v>
      </c>
      <c r="F110" s="28">
        <f t="shared" si="349"/>
        <v>0</v>
      </c>
      <c r="G110" s="20">
        <v>0</v>
      </c>
      <c r="H110" s="28">
        <f t="shared" ref="H110:J110" si="424">G110*$D110</f>
        <v>0</v>
      </c>
      <c r="I110" s="20">
        <v>0</v>
      </c>
      <c r="J110" s="28">
        <f t="shared" si="424"/>
        <v>0</v>
      </c>
      <c r="K110" s="20">
        <v>0</v>
      </c>
      <c r="L110" s="28">
        <f t="shared" ref="L110" si="425">K110*$D110</f>
        <v>0</v>
      </c>
      <c r="M110" s="20">
        <v>0</v>
      </c>
      <c r="N110" s="28">
        <f t="shared" ref="N110" si="426">M110*$D110</f>
        <v>0</v>
      </c>
      <c r="O110" s="20">
        <v>0</v>
      </c>
      <c r="P110" s="28">
        <f t="shared" ref="P110" si="427">O110*$D110</f>
        <v>0</v>
      </c>
      <c r="Q110" s="20">
        <v>0</v>
      </c>
      <c r="R110" s="28">
        <f t="shared" si="354"/>
        <v>0</v>
      </c>
      <c r="S110" s="20">
        <v>0</v>
      </c>
      <c r="T110" s="28">
        <f t="shared" si="355"/>
        <v>0</v>
      </c>
      <c r="U110" s="20">
        <v>0</v>
      </c>
      <c r="V110" s="28">
        <f t="shared" si="356"/>
        <v>0</v>
      </c>
      <c r="W110" s="20">
        <v>0</v>
      </c>
      <c r="X110" s="28">
        <f t="shared" si="357"/>
        <v>0</v>
      </c>
      <c r="Y110" s="20">
        <v>0</v>
      </c>
      <c r="Z110" s="28">
        <f t="shared" si="358"/>
        <v>0</v>
      </c>
      <c r="AA110" s="20">
        <v>0</v>
      </c>
      <c r="AB110" s="28">
        <f t="shared" si="359"/>
        <v>0</v>
      </c>
      <c r="AC110" s="20">
        <v>0</v>
      </c>
      <c r="AD110" s="28">
        <f t="shared" si="360"/>
        <v>0</v>
      </c>
      <c r="AE110" s="20">
        <v>0</v>
      </c>
      <c r="AF110" s="28">
        <f t="shared" si="361"/>
        <v>0</v>
      </c>
      <c r="AG110" s="20">
        <v>0</v>
      </c>
      <c r="AH110" s="28">
        <f t="shared" si="362"/>
        <v>0</v>
      </c>
      <c r="AI110" s="20">
        <v>0</v>
      </c>
      <c r="AJ110" s="28">
        <f t="shared" si="363"/>
        <v>0</v>
      </c>
      <c r="AK110" s="20">
        <v>0</v>
      </c>
      <c r="AL110" s="28">
        <f t="shared" si="364"/>
        <v>0</v>
      </c>
      <c r="AM110" s="20">
        <v>0</v>
      </c>
      <c r="AN110" s="28">
        <f t="shared" si="365"/>
        <v>0</v>
      </c>
      <c r="AO110" s="20">
        <v>0</v>
      </c>
      <c r="AP110" s="28">
        <f t="shared" si="366"/>
        <v>0</v>
      </c>
      <c r="AQ110" s="20">
        <v>0</v>
      </c>
      <c r="AR110" s="28">
        <f t="shared" si="367"/>
        <v>0</v>
      </c>
      <c r="AS110" s="20">
        <v>0</v>
      </c>
      <c r="AT110" s="28">
        <f t="shared" si="368"/>
        <v>0</v>
      </c>
      <c r="AU110" s="20">
        <v>0</v>
      </c>
      <c r="AV110" s="28">
        <f t="shared" si="369"/>
        <v>0</v>
      </c>
      <c r="AW110" s="20">
        <v>0</v>
      </c>
      <c r="AX110" s="28">
        <f t="shared" si="370"/>
        <v>0</v>
      </c>
      <c r="AY110" s="20">
        <v>0</v>
      </c>
      <c r="AZ110" s="28">
        <f t="shared" si="371"/>
        <v>0</v>
      </c>
      <c r="BA110" s="20">
        <v>0</v>
      </c>
      <c r="BB110" s="28">
        <f t="shared" si="372"/>
        <v>0</v>
      </c>
      <c r="BC110" s="20">
        <v>0</v>
      </c>
      <c r="BD110" s="28">
        <f t="shared" si="373"/>
        <v>0</v>
      </c>
      <c r="BF110" s="25">
        <f>E110+G110+I110+K110+M110+O110+Q110+S110+U110+W110+Y110+AA110+AC110+AE110+AG110+AI110+AK110+AM110+AO110+AQ110+AS110+AU110+AW110+AY110+BA110+BC110</f>
        <v>0</v>
      </c>
      <c r="BG110" s="95">
        <f t="shared" si="375"/>
        <v>0</v>
      </c>
      <c r="BH110" s="26">
        <f t="shared" si="348"/>
        <v>0</v>
      </c>
    </row>
    <row r="111" spans="1:60" x14ac:dyDescent="0.25">
      <c r="A111" s="89"/>
      <c r="E111" s="20">
        <v>0</v>
      </c>
      <c r="F111" s="28">
        <f t="shared" si="349"/>
        <v>0</v>
      </c>
      <c r="G111" s="20">
        <v>0</v>
      </c>
      <c r="H111" s="28">
        <f t="shared" ref="H111:J111" si="428">G111*$D111</f>
        <v>0</v>
      </c>
      <c r="I111" s="20">
        <v>0</v>
      </c>
      <c r="J111" s="28">
        <f t="shared" si="428"/>
        <v>0</v>
      </c>
      <c r="K111" s="20">
        <v>0</v>
      </c>
      <c r="L111" s="28">
        <f t="shared" ref="L111" si="429">K111*$D111</f>
        <v>0</v>
      </c>
      <c r="M111" s="20">
        <v>0</v>
      </c>
      <c r="N111" s="28">
        <f t="shared" ref="N111" si="430">M111*$D111</f>
        <v>0</v>
      </c>
      <c r="O111" s="20">
        <v>0</v>
      </c>
      <c r="P111" s="28">
        <f t="shared" ref="P111" si="431">O111*$D111</f>
        <v>0</v>
      </c>
      <c r="Q111" s="20">
        <v>0</v>
      </c>
      <c r="R111" s="28">
        <f t="shared" si="354"/>
        <v>0</v>
      </c>
      <c r="S111" s="20">
        <v>0</v>
      </c>
      <c r="T111" s="28">
        <f t="shared" si="355"/>
        <v>0</v>
      </c>
      <c r="U111" s="20">
        <v>0</v>
      </c>
      <c r="V111" s="28">
        <f t="shared" si="356"/>
        <v>0</v>
      </c>
      <c r="W111" s="20">
        <v>0</v>
      </c>
      <c r="X111" s="28">
        <f t="shared" si="357"/>
        <v>0</v>
      </c>
      <c r="Y111" s="20">
        <v>0</v>
      </c>
      <c r="Z111" s="28">
        <f t="shared" si="358"/>
        <v>0</v>
      </c>
      <c r="AA111" s="20">
        <v>0</v>
      </c>
      <c r="AB111" s="28">
        <f t="shared" si="359"/>
        <v>0</v>
      </c>
      <c r="AC111" s="20">
        <v>0</v>
      </c>
      <c r="AD111" s="28">
        <f t="shared" si="360"/>
        <v>0</v>
      </c>
      <c r="AE111" s="20">
        <v>0</v>
      </c>
      <c r="AF111" s="28">
        <f t="shared" si="361"/>
        <v>0</v>
      </c>
      <c r="AG111" s="20">
        <v>0</v>
      </c>
      <c r="AH111" s="28">
        <f t="shared" si="362"/>
        <v>0</v>
      </c>
      <c r="AI111" s="20">
        <v>0</v>
      </c>
      <c r="AJ111" s="28">
        <f t="shared" si="363"/>
        <v>0</v>
      </c>
      <c r="AK111" s="20">
        <v>0</v>
      </c>
      <c r="AL111" s="28">
        <f t="shared" si="364"/>
        <v>0</v>
      </c>
      <c r="AM111" s="20">
        <v>0</v>
      </c>
      <c r="AN111" s="28">
        <f t="shared" si="365"/>
        <v>0</v>
      </c>
      <c r="AO111" s="20">
        <v>0</v>
      </c>
      <c r="AP111" s="28">
        <f t="shared" si="366"/>
        <v>0</v>
      </c>
      <c r="AQ111" s="20">
        <v>0</v>
      </c>
      <c r="AR111" s="28">
        <f t="shared" si="367"/>
        <v>0</v>
      </c>
      <c r="AS111" s="20">
        <v>0</v>
      </c>
      <c r="AT111" s="28">
        <f t="shared" si="368"/>
        <v>0</v>
      </c>
      <c r="AU111" s="20">
        <v>0</v>
      </c>
      <c r="AV111" s="28">
        <f t="shared" si="369"/>
        <v>0</v>
      </c>
      <c r="AW111" s="20">
        <v>0</v>
      </c>
      <c r="AX111" s="28">
        <f t="shared" si="370"/>
        <v>0</v>
      </c>
      <c r="AY111" s="20">
        <v>0</v>
      </c>
      <c r="AZ111" s="28">
        <f t="shared" si="371"/>
        <v>0</v>
      </c>
      <c r="BA111" s="20">
        <v>0</v>
      </c>
      <c r="BB111" s="28">
        <f t="shared" si="372"/>
        <v>0</v>
      </c>
      <c r="BC111" s="20">
        <v>0</v>
      </c>
      <c r="BD111" s="28">
        <f t="shared" si="373"/>
        <v>0</v>
      </c>
      <c r="BF111" s="25">
        <f t="shared" si="374"/>
        <v>0</v>
      </c>
      <c r="BG111" s="95">
        <f t="shared" si="375"/>
        <v>0</v>
      </c>
      <c r="BH111" s="26">
        <f t="shared" si="348"/>
        <v>0</v>
      </c>
    </row>
    <row r="112" spans="1:60" x14ac:dyDescent="0.25">
      <c r="A112" s="89"/>
      <c r="E112" s="20">
        <v>0</v>
      </c>
      <c r="F112" s="28">
        <f t="shared" si="349"/>
        <v>0</v>
      </c>
      <c r="G112" s="20">
        <v>0</v>
      </c>
      <c r="H112" s="28">
        <f t="shared" ref="H112:J112" si="432">G112*$D112</f>
        <v>0</v>
      </c>
      <c r="I112" s="20">
        <v>0</v>
      </c>
      <c r="J112" s="28">
        <f t="shared" si="432"/>
        <v>0</v>
      </c>
      <c r="K112" s="20">
        <v>0</v>
      </c>
      <c r="L112" s="28">
        <f t="shared" ref="L112" si="433">K112*$D112</f>
        <v>0</v>
      </c>
      <c r="M112" s="20">
        <v>0</v>
      </c>
      <c r="N112" s="28">
        <f t="shared" ref="N112" si="434">M112*$D112</f>
        <v>0</v>
      </c>
      <c r="O112" s="20">
        <v>0</v>
      </c>
      <c r="P112" s="28">
        <f t="shared" ref="P112" si="435">O112*$D112</f>
        <v>0</v>
      </c>
      <c r="Q112" s="20">
        <v>0</v>
      </c>
      <c r="R112" s="28">
        <f t="shared" si="354"/>
        <v>0</v>
      </c>
      <c r="S112" s="20">
        <v>0</v>
      </c>
      <c r="T112" s="28">
        <f t="shared" si="355"/>
        <v>0</v>
      </c>
      <c r="U112" s="20">
        <v>0</v>
      </c>
      <c r="V112" s="28">
        <f t="shared" si="356"/>
        <v>0</v>
      </c>
      <c r="W112" s="20">
        <v>0</v>
      </c>
      <c r="X112" s="28">
        <f t="shared" si="357"/>
        <v>0</v>
      </c>
      <c r="Y112" s="20">
        <v>0</v>
      </c>
      <c r="Z112" s="28">
        <f t="shared" si="358"/>
        <v>0</v>
      </c>
      <c r="AA112" s="20">
        <v>0</v>
      </c>
      <c r="AB112" s="28">
        <f t="shared" si="359"/>
        <v>0</v>
      </c>
      <c r="AC112" s="20">
        <v>0</v>
      </c>
      <c r="AD112" s="28">
        <f t="shared" si="360"/>
        <v>0</v>
      </c>
      <c r="AE112" s="20">
        <v>0</v>
      </c>
      <c r="AF112" s="28">
        <f t="shared" si="361"/>
        <v>0</v>
      </c>
      <c r="AG112" s="20">
        <v>0</v>
      </c>
      <c r="AH112" s="28">
        <f t="shared" si="362"/>
        <v>0</v>
      </c>
      <c r="AI112" s="20">
        <v>0</v>
      </c>
      <c r="AJ112" s="28">
        <f t="shared" si="363"/>
        <v>0</v>
      </c>
      <c r="AK112" s="20">
        <v>0</v>
      </c>
      <c r="AL112" s="28">
        <f t="shared" si="364"/>
        <v>0</v>
      </c>
      <c r="AM112" s="20">
        <v>0</v>
      </c>
      <c r="AN112" s="28">
        <f t="shared" si="365"/>
        <v>0</v>
      </c>
      <c r="AO112" s="20">
        <v>0</v>
      </c>
      <c r="AP112" s="28">
        <f t="shared" si="366"/>
        <v>0</v>
      </c>
      <c r="AQ112" s="20">
        <v>0</v>
      </c>
      <c r="AR112" s="28">
        <f t="shared" si="367"/>
        <v>0</v>
      </c>
      <c r="AS112" s="20">
        <v>0</v>
      </c>
      <c r="AT112" s="28">
        <f t="shared" si="368"/>
        <v>0</v>
      </c>
      <c r="AU112" s="20">
        <v>0</v>
      </c>
      <c r="AV112" s="28">
        <f t="shared" si="369"/>
        <v>0</v>
      </c>
      <c r="AW112" s="20">
        <v>0</v>
      </c>
      <c r="AX112" s="28">
        <f t="shared" si="370"/>
        <v>0</v>
      </c>
      <c r="AY112" s="20">
        <v>0</v>
      </c>
      <c r="AZ112" s="28">
        <f t="shared" si="371"/>
        <v>0</v>
      </c>
      <c r="BA112" s="20">
        <v>0</v>
      </c>
      <c r="BB112" s="28">
        <f t="shared" si="372"/>
        <v>0</v>
      </c>
      <c r="BC112" s="20">
        <v>0</v>
      </c>
      <c r="BD112" s="28">
        <f t="shared" si="373"/>
        <v>0</v>
      </c>
      <c r="BF112" s="25">
        <f t="shared" si="374"/>
        <v>0</v>
      </c>
      <c r="BG112" s="95">
        <f t="shared" si="375"/>
        <v>0</v>
      </c>
      <c r="BH112" s="26">
        <f t="shared" si="348"/>
        <v>0</v>
      </c>
    </row>
    <row r="113" spans="1:60" x14ac:dyDescent="0.25">
      <c r="A113" s="89"/>
      <c r="E113" s="20">
        <v>0</v>
      </c>
      <c r="F113" s="28">
        <f t="shared" si="349"/>
        <v>0</v>
      </c>
      <c r="G113" s="20">
        <v>0</v>
      </c>
      <c r="H113" s="28">
        <f t="shared" ref="H113:J113" si="436">G113*$D113</f>
        <v>0</v>
      </c>
      <c r="I113" s="20">
        <v>0</v>
      </c>
      <c r="J113" s="28">
        <f t="shared" si="436"/>
        <v>0</v>
      </c>
      <c r="K113" s="20">
        <v>0</v>
      </c>
      <c r="L113" s="28">
        <f t="shared" ref="L113" si="437">K113*$D113</f>
        <v>0</v>
      </c>
      <c r="M113" s="20">
        <v>0</v>
      </c>
      <c r="N113" s="28">
        <f t="shared" ref="N113" si="438">M113*$D113</f>
        <v>0</v>
      </c>
      <c r="O113" s="20">
        <v>0</v>
      </c>
      <c r="P113" s="28">
        <f t="shared" ref="P113" si="439">O113*$D113</f>
        <v>0</v>
      </c>
      <c r="Q113" s="20">
        <v>0</v>
      </c>
      <c r="R113" s="28">
        <f t="shared" si="354"/>
        <v>0</v>
      </c>
      <c r="S113" s="20">
        <v>0</v>
      </c>
      <c r="T113" s="28">
        <f t="shared" si="355"/>
        <v>0</v>
      </c>
      <c r="U113" s="20">
        <v>0</v>
      </c>
      <c r="V113" s="28">
        <f t="shared" si="356"/>
        <v>0</v>
      </c>
      <c r="W113" s="20">
        <v>0</v>
      </c>
      <c r="X113" s="28">
        <f t="shared" si="357"/>
        <v>0</v>
      </c>
      <c r="Y113" s="20">
        <v>0</v>
      </c>
      <c r="Z113" s="28">
        <f t="shared" si="358"/>
        <v>0</v>
      </c>
      <c r="AA113" s="20">
        <v>0</v>
      </c>
      <c r="AB113" s="28">
        <f t="shared" si="359"/>
        <v>0</v>
      </c>
      <c r="AC113" s="20">
        <v>0</v>
      </c>
      <c r="AD113" s="28">
        <f t="shared" si="360"/>
        <v>0</v>
      </c>
      <c r="AE113" s="20">
        <v>0</v>
      </c>
      <c r="AF113" s="28">
        <f t="shared" si="361"/>
        <v>0</v>
      </c>
      <c r="AG113" s="20">
        <v>0</v>
      </c>
      <c r="AH113" s="28">
        <f t="shared" si="362"/>
        <v>0</v>
      </c>
      <c r="AI113" s="20">
        <v>0</v>
      </c>
      <c r="AJ113" s="28">
        <f t="shared" si="363"/>
        <v>0</v>
      </c>
      <c r="AK113" s="20">
        <v>0</v>
      </c>
      <c r="AL113" s="28">
        <f t="shared" si="364"/>
        <v>0</v>
      </c>
      <c r="AM113" s="20">
        <v>0</v>
      </c>
      <c r="AN113" s="28">
        <f t="shared" si="365"/>
        <v>0</v>
      </c>
      <c r="AO113" s="20">
        <v>0</v>
      </c>
      <c r="AP113" s="28">
        <f t="shared" si="366"/>
        <v>0</v>
      </c>
      <c r="AQ113" s="20">
        <v>0</v>
      </c>
      <c r="AR113" s="28">
        <f t="shared" si="367"/>
        <v>0</v>
      </c>
      <c r="AS113" s="20">
        <v>0</v>
      </c>
      <c r="AT113" s="28">
        <f t="shared" si="368"/>
        <v>0</v>
      </c>
      <c r="AU113" s="20">
        <v>0</v>
      </c>
      <c r="AV113" s="28">
        <f t="shared" si="369"/>
        <v>0</v>
      </c>
      <c r="AW113" s="20">
        <v>0</v>
      </c>
      <c r="AX113" s="28">
        <f t="shared" si="370"/>
        <v>0</v>
      </c>
      <c r="AY113" s="20">
        <v>0</v>
      </c>
      <c r="AZ113" s="28">
        <f t="shared" si="371"/>
        <v>0</v>
      </c>
      <c r="BA113" s="20">
        <v>0</v>
      </c>
      <c r="BB113" s="28">
        <f t="shared" si="372"/>
        <v>0</v>
      </c>
      <c r="BC113" s="20">
        <v>0</v>
      </c>
      <c r="BD113" s="28">
        <f t="shared" si="373"/>
        <v>0</v>
      </c>
      <c r="BF113" s="25">
        <f t="shared" si="374"/>
        <v>0</v>
      </c>
      <c r="BG113" s="95">
        <f t="shared" si="375"/>
        <v>0</v>
      </c>
      <c r="BH113" s="26">
        <f t="shared" si="348"/>
        <v>0</v>
      </c>
    </row>
    <row r="114" spans="1:60" x14ac:dyDescent="0.25">
      <c r="A114" s="89"/>
      <c r="E114" s="20">
        <v>0</v>
      </c>
      <c r="F114" s="28">
        <f t="shared" si="349"/>
        <v>0</v>
      </c>
      <c r="G114" s="20">
        <v>0</v>
      </c>
      <c r="H114" s="28">
        <f t="shared" ref="H114:J114" si="440">G114*$D114</f>
        <v>0</v>
      </c>
      <c r="I114" s="20">
        <v>0</v>
      </c>
      <c r="J114" s="28">
        <f t="shared" si="440"/>
        <v>0</v>
      </c>
      <c r="K114" s="20">
        <v>0</v>
      </c>
      <c r="L114" s="28">
        <f t="shared" ref="L114" si="441">K114*$D114</f>
        <v>0</v>
      </c>
      <c r="M114" s="20">
        <v>0</v>
      </c>
      <c r="N114" s="28">
        <f t="shared" ref="N114" si="442">M114*$D114</f>
        <v>0</v>
      </c>
      <c r="O114" s="20">
        <v>0</v>
      </c>
      <c r="P114" s="28">
        <f t="shared" ref="P114" si="443">O114*$D114</f>
        <v>0</v>
      </c>
      <c r="Q114" s="20">
        <v>0</v>
      </c>
      <c r="R114" s="28">
        <f t="shared" si="354"/>
        <v>0</v>
      </c>
      <c r="S114" s="20">
        <v>0</v>
      </c>
      <c r="T114" s="28">
        <f t="shared" si="355"/>
        <v>0</v>
      </c>
      <c r="U114" s="20">
        <v>0</v>
      </c>
      <c r="V114" s="28">
        <f t="shared" si="356"/>
        <v>0</v>
      </c>
      <c r="W114" s="20">
        <v>0</v>
      </c>
      <c r="X114" s="28">
        <f t="shared" si="357"/>
        <v>0</v>
      </c>
      <c r="Y114" s="20">
        <v>0</v>
      </c>
      <c r="Z114" s="28">
        <f t="shared" si="358"/>
        <v>0</v>
      </c>
      <c r="AA114" s="20">
        <v>0</v>
      </c>
      <c r="AB114" s="28">
        <f t="shared" si="359"/>
        <v>0</v>
      </c>
      <c r="AC114" s="20">
        <v>0</v>
      </c>
      <c r="AD114" s="28">
        <f t="shared" si="360"/>
        <v>0</v>
      </c>
      <c r="AE114" s="20">
        <v>0</v>
      </c>
      <c r="AF114" s="28">
        <f t="shared" si="361"/>
        <v>0</v>
      </c>
      <c r="AG114" s="20">
        <v>0</v>
      </c>
      <c r="AH114" s="28">
        <f t="shared" si="362"/>
        <v>0</v>
      </c>
      <c r="AI114" s="20">
        <v>0</v>
      </c>
      <c r="AJ114" s="28">
        <f t="shared" si="363"/>
        <v>0</v>
      </c>
      <c r="AK114" s="20">
        <v>0</v>
      </c>
      <c r="AL114" s="28">
        <f t="shared" si="364"/>
        <v>0</v>
      </c>
      <c r="AM114" s="20">
        <v>0</v>
      </c>
      <c r="AN114" s="28">
        <f t="shared" si="365"/>
        <v>0</v>
      </c>
      <c r="AO114" s="20">
        <v>0</v>
      </c>
      <c r="AP114" s="28">
        <f t="shared" si="366"/>
        <v>0</v>
      </c>
      <c r="AQ114" s="20">
        <v>0</v>
      </c>
      <c r="AR114" s="28">
        <f t="shared" si="367"/>
        <v>0</v>
      </c>
      <c r="AS114" s="20">
        <v>0</v>
      </c>
      <c r="AT114" s="28">
        <f t="shared" si="368"/>
        <v>0</v>
      </c>
      <c r="AU114" s="20">
        <v>0</v>
      </c>
      <c r="AV114" s="28">
        <f t="shared" si="369"/>
        <v>0</v>
      </c>
      <c r="AW114" s="20">
        <v>0</v>
      </c>
      <c r="AX114" s="28">
        <f t="shared" si="370"/>
        <v>0</v>
      </c>
      <c r="AY114" s="20">
        <v>0</v>
      </c>
      <c r="AZ114" s="28">
        <f t="shared" si="371"/>
        <v>0</v>
      </c>
      <c r="BA114" s="20">
        <v>0</v>
      </c>
      <c r="BB114" s="28">
        <f t="shared" si="372"/>
        <v>0</v>
      </c>
      <c r="BC114" s="20">
        <v>0</v>
      </c>
      <c r="BD114" s="28">
        <f t="shared" si="373"/>
        <v>0</v>
      </c>
      <c r="BF114" s="25">
        <f t="shared" si="374"/>
        <v>0</v>
      </c>
      <c r="BG114" s="95">
        <f t="shared" si="375"/>
        <v>0</v>
      </c>
      <c r="BH114" s="26">
        <f t="shared" si="348"/>
        <v>0</v>
      </c>
    </row>
    <row r="115" spans="1:60" x14ac:dyDescent="0.25">
      <c r="A115" s="89"/>
      <c r="E115" s="20">
        <v>0</v>
      </c>
      <c r="F115" s="28">
        <f t="shared" si="349"/>
        <v>0</v>
      </c>
      <c r="G115" s="20">
        <v>0</v>
      </c>
      <c r="H115" s="28">
        <f t="shared" ref="H115:J115" si="444">G115*$D115</f>
        <v>0</v>
      </c>
      <c r="I115" s="20">
        <v>0</v>
      </c>
      <c r="J115" s="28">
        <f t="shared" si="444"/>
        <v>0</v>
      </c>
      <c r="K115" s="20">
        <v>0</v>
      </c>
      <c r="L115" s="28">
        <f t="shared" ref="L115" si="445">K115*$D115</f>
        <v>0</v>
      </c>
      <c r="M115" s="20">
        <v>0</v>
      </c>
      <c r="N115" s="28">
        <f t="shared" ref="N115" si="446">M115*$D115</f>
        <v>0</v>
      </c>
      <c r="O115" s="20">
        <v>0</v>
      </c>
      <c r="P115" s="28">
        <f t="shared" ref="P115" si="447">O115*$D115</f>
        <v>0</v>
      </c>
      <c r="Q115" s="20">
        <v>0</v>
      </c>
      <c r="R115" s="28">
        <f t="shared" si="354"/>
        <v>0</v>
      </c>
      <c r="S115" s="20">
        <v>0</v>
      </c>
      <c r="T115" s="28">
        <f t="shared" si="355"/>
        <v>0</v>
      </c>
      <c r="U115" s="20">
        <v>0</v>
      </c>
      <c r="V115" s="28">
        <f t="shared" si="356"/>
        <v>0</v>
      </c>
      <c r="W115" s="20">
        <v>0</v>
      </c>
      <c r="X115" s="28">
        <f t="shared" si="357"/>
        <v>0</v>
      </c>
      <c r="Y115" s="20">
        <v>0</v>
      </c>
      <c r="Z115" s="28">
        <f t="shared" si="358"/>
        <v>0</v>
      </c>
      <c r="AA115" s="20">
        <v>0</v>
      </c>
      <c r="AB115" s="28">
        <f t="shared" si="359"/>
        <v>0</v>
      </c>
      <c r="AC115" s="20">
        <v>0</v>
      </c>
      <c r="AD115" s="28">
        <f t="shared" si="360"/>
        <v>0</v>
      </c>
      <c r="AE115" s="20">
        <v>0</v>
      </c>
      <c r="AF115" s="28">
        <f t="shared" si="361"/>
        <v>0</v>
      </c>
      <c r="AG115" s="20">
        <v>0</v>
      </c>
      <c r="AH115" s="28">
        <f t="shared" si="362"/>
        <v>0</v>
      </c>
      <c r="AI115" s="20">
        <v>0</v>
      </c>
      <c r="AJ115" s="28">
        <f t="shared" si="363"/>
        <v>0</v>
      </c>
      <c r="AK115" s="20">
        <v>0</v>
      </c>
      <c r="AL115" s="28">
        <f t="shared" si="364"/>
        <v>0</v>
      </c>
      <c r="AM115" s="20">
        <v>0</v>
      </c>
      <c r="AN115" s="28">
        <f t="shared" si="365"/>
        <v>0</v>
      </c>
      <c r="AO115" s="20">
        <v>0</v>
      </c>
      <c r="AP115" s="28">
        <f t="shared" si="366"/>
        <v>0</v>
      </c>
      <c r="AQ115" s="20">
        <v>0</v>
      </c>
      <c r="AR115" s="28">
        <f t="shared" si="367"/>
        <v>0</v>
      </c>
      <c r="AS115" s="20">
        <v>0</v>
      </c>
      <c r="AT115" s="28">
        <f t="shared" si="368"/>
        <v>0</v>
      </c>
      <c r="AU115" s="20">
        <v>0</v>
      </c>
      <c r="AV115" s="28">
        <f t="shared" si="369"/>
        <v>0</v>
      </c>
      <c r="AW115" s="20">
        <v>0</v>
      </c>
      <c r="AX115" s="28">
        <f t="shared" si="370"/>
        <v>0</v>
      </c>
      <c r="AY115" s="20">
        <v>0</v>
      </c>
      <c r="AZ115" s="28">
        <f t="shared" si="371"/>
        <v>0</v>
      </c>
      <c r="BA115" s="20">
        <v>0</v>
      </c>
      <c r="BB115" s="28">
        <f t="shared" si="372"/>
        <v>0</v>
      </c>
      <c r="BC115" s="20">
        <v>0</v>
      </c>
      <c r="BD115" s="28">
        <f t="shared" si="373"/>
        <v>0</v>
      </c>
      <c r="BF115" s="25">
        <f t="shared" si="374"/>
        <v>0</v>
      </c>
      <c r="BG115" s="95">
        <f t="shared" si="375"/>
        <v>0</v>
      </c>
      <c r="BH115" s="26">
        <f t="shared" si="348"/>
        <v>0</v>
      </c>
    </row>
    <row r="116" spans="1:60" x14ac:dyDescent="0.25">
      <c r="A116" s="89"/>
      <c r="E116" s="20">
        <v>0</v>
      </c>
      <c r="F116" s="28">
        <f t="shared" si="349"/>
        <v>0</v>
      </c>
      <c r="G116" s="20">
        <v>0</v>
      </c>
      <c r="H116" s="28">
        <f t="shared" ref="H116:J116" si="448">G116*$D116</f>
        <v>0</v>
      </c>
      <c r="I116" s="20">
        <v>0</v>
      </c>
      <c r="J116" s="28">
        <f t="shared" si="448"/>
        <v>0</v>
      </c>
      <c r="K116" s="20">
        <v>0</v>
      </c>
      <c r="L116" s="28">
        <f t="shared" ref="L116" si="449">K116*$D116</f>
        <v>0</v>
      </c>
      <c r="M116" s="20">
        <v>0</v>
      </c>
      <c r="N116" s="28">
        <f t="shared" ref="N116" si="450">M116*$D116</f>
        <v>0</v>
      </c>
      <c r="O116" s="20">
        <v>0</v>
      </c>
      <c r="P116" s="28">
        <f t="shared" ref="P116" si="451">O116*$D116</f>
        <v>0</v>
      </c>
      <c r="Q116" s="20">
        <v>0</v>
      </c>
      <c r="R116" s="28">
        <f t="shared" si="354"/>
        <v>0</v>
      </c>
      <c r="S116" s="20">
        <v>0</v>
      </c>
      <c r="T116" s="28">
        <f t="shared" si="355"/>
        <v>0</v>
      </c>
      <c r="U116" s="20">
        <v>0</v>
      </c>
      <c r="V116" s="28">
        <f t="shared" si="356"/>
        <v>0</v>
      </c>
      <c r="W116" s="20">
        <v>0</v>
      </c>
      <c r="X116" s="28">
        <f t="shared" si="357"/>
        <v>0</v>
      </c>
      <c r="Y116" s="20">
        <v>0</v>
      </c>
      <c r="Z116" s="28">
        <f t="shared" si="358"/>
        <v>0</v>
      </c>
      <c r="AA116" s="20">
        <v>0</v>
      </c>
      <c r="AB116" s="28">
        <f t="shared" si="359"/>
        <v>0</v>
      </c>
      <c r="AC116" s="20">
        <v>0</v>
      </c>
      <c r="AD116" s="28">
        <f t="shared" si="360"/>
        <v>0</v>
      </c>
      <c r="AE116" s="20">
        <v>0</v>
      </c>
      <c r="AF116" s="28">
        <f t="shared" si="361"/>
        <v>0</v>
      </c>
      <c r="AG116" s="20">
        <v>0</v>
      </c>
      <c r="AH116" s="28">
        <f t="shared" si="362"/>
        <v>0</v>
      </c>
      <c r="AI116" s="20">
        <v>0</v>
      </c>
      <c r="AJ116" s="28">
        <f t="shared" si="363"/>
        <v>0</v>
      </c>
      <c r="AK116" s="20">
        <v>0</v>
      </c>
      <c r="AL116" s="28">
        <f t="shared" si="364"/>
        <v>0</v>
      </c>
      <c r="AM116" s="20">
        <v>0</v>
      </c>
      <c r="AN116" s="28">
        <f t="shared" si="365"/>
        <v>0</v>
      </c>
      <c r="AO116" s="20">
        <v>0</v>
      </c>
      <c r="AP116" s="28">
        <f t="shared" si="366"/>
        <v>0</v>
      </c>
      <c r="AQ116" s="20">
        <v>0</v>
      </c>
      <c r="AR116" s="28">
        <f t="shared" si="367"/>
        <v>0</v>
      </c>
      <c r="AS116" s="20">
        <v>0</v>
      </c>
      <c r="AT116" s="28">
        <f t="shared" si="368"/>
        <v>0</v>
      </c>
      <c r="AU116" s="20">
        <v>0</v>
      </c>
      <c r="AV116" s="28">
        <f t="shared" si="369"/>
        <v>0</v>
      </c>
      <c r="AW116" s="20">
        <v>0</v>
      </c>
      <c r="AX116" s="28">
        <f t="shared" si="370"/>
        <v>0</v>
      </c>
      <c r="AY116" s="20">
        <v>0</v>
      </c>
      <c r="AZ116" s="28">
        <f t="shared" si="371"/>
        <v>0</v>
      </c>
      <c r="BA116" s="20">
        <v>0</v>
      </c>
      <c r="BB116" s="28">
        <f t="shared" si="372"/>
        <v>0</v>
      </c>
      <c r="BC116" s="20">
        <v>0</v>
      </c>
      <c r="BD116" s="28">
        <f t="shared" si="373"/>
        <v>0</v>
      </c>
      <c r="BF116" s="25">
        <f t="shared" si="374"/>
        <v>0</v>
      </c>
      <c r="BG116" s="95">
        <f t="shared" si="375"/>
        <v>0</v>
      </c>
      <c r="BH116" s="26">
        <f t="shared" si="348"/>
        <v>0</v>
      </c>
    </row>
    <row r="117" spans="1:60" x14ac:dyDescent="0.25">
      <c r="A117" s="89"/>
      <c r="E117" s="20">
        <v>0</v>
      </c>
      <c r="F117" s="28">
        <f t="shared" si="349"/>
        <v>0</v>
      </c>
      <c r="G117" s="20">
        <v>0</v>
      </c>
      <c r="H117" s="28">
        <f t="shared" ref="H117:J117" si="452">G117*$D117</f>
        <v>0</v>
      </c>
      <c r="I117" s="20">
        <v>0</v>
      </c>
      <c r="J117" s="28">
        <f t="shared" si="452"/>
        <v>0</v>
      </c>
      <c r="K117" s="20">
        <v>0</v>
      </c>
      <c r="L117" s="28">
        <f t="shared" ref="L117" si="453">K117*$D117</f>
        <v>0</v>
      </c>
      <c r="M117" s="20">
        <v>0</v>
      </c>
      <c r="N117" s="28">
        <f t="shared" ref="N117" si="454">M117*$D117</f>
        <v>0</v>
      </c>
      <c r="O117" s="20">
        <v>0</v>
      </c>
      <c r="P117" s="28">
        <f t="shared" ref="P117" si="455">O117*$D117</f>
        <v>0</v>
      </c>
      <c r="Q117" s="20">
        <v>0</v>
      </c>
      <c r="R117" s="28">
        <f t="shared" si="354"/>
        <v>0</v>
      </c>
      <c r="S117" s="20">
        <v>0</v>
      </c>
      <c r="T117" s="28">
        <f t="shared" si="355"/>
        <v>0</v>
      </c>
      <c r="U117" s="20">
        <v>0</v>
      </c>
      <c r="V117" s="28">
        <f t="shared" si="356"/>
        <v>0</v>
      </c>
      <c r="W117" s="20">
        <v>0</v>
      </c>
      <c r="X117" s="28">
        <f t="shared" si="357"/>
        <v>0</v>
      </c>
      <c r="Y117" s="20">
        <v>0</v>
      </c>
      <c r="Z117" s="28">
        <f t="shared" si="358"/>
        <v>0</v>
      </c>
      <c r="AA117" s="20">
        <v>0</v>
      </c>
      <c r="AB117" s="28">
        <f t="shared" si="359"/>
        <v>0</v>
      </c>
      <c r="AC117" s="20">
        <v>0</v>
      </c>
      <c r="AD117" s="28">
        <f t="shared" si="360"/>
        <v>0</v>
      </c>
      <c r="AE117" s="20">
        <v>0</v>
      </c>
      <c r="AF117" s="28">
        <f t="shared" si="361"/>
        <v>0</v>
      </c>
      <c r="AG117" s="20">
        <v>0</v>
      </c>
      <c r="AH117" s="28">
        <f t="shared" si="362"/>
        <v>0</v>
      </c>
      <c r="AI117" s="20">
        <v>0</v>
      </c>
      <c r="AJ117" s="28">
        <f t="shared" si="363"/>
        <v>0</v>
      </c>
      <c r="AK117" s="20">
        <v>0</v>
      </c>
      <c r="AL117" s="28">
        <f t="shared" si="364"/>
        <v>0</v>
      </c>
      <c r="AM117" s="20">
        <v>0</v>
      </c>
      <c r="AN117" s="28">
        <f t="shared" si="365"/>
        <v>0</v>
      </c>
      <c r="AO117" s="20">
        <v>0</v>
      </c>
      <c r="AP117" s="28">
        <f t="shared" si="366"/>
        <v>0</v>
      </c>
      <c r="AQ117" s="20">
        <v>0</v>
      </c>
      <c r="AR117" s="28">
        <f t="shared" si="367"/>
        <v>0</v>
      </c>
      <c r="AS117" s="20">
        <v>0</v>
      </c>
      <c r="AT117" s="28">
        <f t="shared" si="368"/>
        <v>0</v>
      </c>
      <c r="AU117" s="20">
        <v>0</v>
      </c>
      <c r="AV117" s="28">
        <f t="shared" si="369"/>
        <v>0</v>
      </c>
      <c r="AW117" s="20">
        <v>0</v>
      </c>
      <c r="AX117" s="28">
        <f t="shared" si="370"/>
        <v>0</v>
      </c>
      <c r="AY117" s="20">
        <v>0</v>
      </c>
      <c r="AZ117" s="28">
        <f t="shared" si="371"/>
        <v>0</v>
      </c>
      <c r="BA117" s="20">
        <v>0</v>
      </c>
      <c r="BB117" s="28">
        <f t="shared" si="372"/>
        <v>0</v>
      </c>
      <c r="BC117" s="20">
        <v>0</v>
      </c>
      <c r="BD117" s="28">
        <f t="shared" si="373"/>
        <v>0</v>
      </c>
      <c r="BF117" s="25">
        <f t="shared" si="374"/>
        <v>0</v>
      </c>
      <c r="BG117" s="95">
        <f t="shared" si="375"/>
        <v>0</v>
      </c>
      <c r="BH117" s="26">
        <f t="shared" si="348"/>
        <v>0</v>
      </c>
    </row>
    <row r="118" spans="1:60" x14ac:dyDescent="0.25">
      <c r="A118" s="89"/>
      <c r="E118" s="20">
        <v>0</v>
      </c>
      <c r="F118" s="28">
        <f t="shared" si="349"/>
        <v>0</v>
      </c>
      <c r="G118" s="20">
        <v>0</v>
      </c>
      <c r="H118" s="28">
        <f t="shared" ref="H118:J118" si="456">G118*$D118</f>
        <v>0</v>
      </c>
      <c r="I118" s="20">
        <v>0</v>
      </c>
      <c r="J118" s="28">
        <f t="shared" si="456"/>
        <v>0</v>
      </c>
      <c r="K118" s="20">
        <v>0</v>
      </c>
      <c r="L118" s="28">
        <f t="shared" ref="L118" si="457">K118*$D118</f>
        <v>0</v>
      </c>
      <c r="M118" s="20">
        <v>0</v>
      </c>
      <c r="N118" s="28">
        <f t="shared" ref="N118" si="458">M118*$D118</f>
        <v>0</v>
      </c>
      <c r="O118" s="20">
        <v>0</v>
      </c>
      <c r="P118" s="28">
        <f t="shared" ref="P118" si="459">O118*$D118</f>
        <v>0</v>
      </c>
      <c r="Q118" s="20">
        <v>0</v>
      </c>
      <c r="R118" s="28">
        <f t="shared" si="354"/>
        <v>0</v>
      </c>
      <c r="S118" s="20">
        <v>0</v>
      </c>
      <c r="T118" s="28">
        <f t="shared" si="355"/>
        <v>0</v>
      </c>
      <c r="U118" s="20">
        <v>0</v>
      </c>
      <c r="V118" s="28">
        <f t="shared" si="356"/>
        <v>0</v>
      </c>
      <c r="W118" s="20">
        <v>0</v>
      </c>
      <c r="X118" s="28">
        <f t="shared" si="357"/>
        <v>0</v>
      </c>
      <c r="Y118" s="20">
        <v>0</v>
      </c>
      <c r="Z118" s="28">
        <f t="shared" si="358"/>
        <v>0</v>
      </c>
      <c r="AA118" s="20">
        <v>0</v>
      </c>
      <c r="AB118" s="28">
        <f t="shared" si="359"/>
        <v>0</v>
      </c>
      <c r="AC118" s="20">
        <v>0</v>
      </c>
      <c r="AD118" s="28">
        <f t="shared" si="360"/>
        <v>0</v>
      </c>
      <c r="AE118" s="20">
        <v>0</v>
      </c>
      <c r="AF118" s="28">
        <f t="shared" si="361"/>
        <v>0</v>
      </c>
      <c r="AG118" s="20">
        <v>0</v>
      </c>
      <c r="AH118" s="28">
        <f t="shared" si="362"/>
        <v>0</v>
      </c>
      <c r="AI118" s="20">
        <v>0</v>
      </c>
      <c r="AJ118" s="28">
        <f t="shared" si="363"/>
        <v>0</v>
      </c>
      <c r="AK118" s="20">
        <v>0</v>
      </c>
      <c r="AL118" s="28">
        <f t="shared" si="364"/>
        <v>0</v>
      </c>
      <c r="AM118" s="20">
        <v>0</v>
      </c>
      <c r="AN118" s="28">
        <f t="shared" si="365"/>
        <v>0</v>
      </c>
      <c r="AO118" s="20">
        <v>0</v>
      </c>
      <c r="AP118" s="28">
        <f t="shared" si="366"/>
        <v>0</v>
      </c>
      <c r="AQ118" s="20">
        <v>0</v>
      </c>
      <c r="AR118" s="28">
        <f t="shared" si="367"/>
        <v>0</v>
      </c>
      <c r="AS118" s="20">
        <v>0</v>
      </c>
      <c r="AT118" s="28">
        <f t="shared" si="368"/>
        <v>0</v>
      </c>
      <c r="AU118" s="20">
        <v>0</v>
      </c>
      <c r="AV118" s="28">
        <f t="shared" si="369"/>
        <v>0</v>
      </c>
      <c r="AW118" s="20">
        <v>0</v>
      </c>
      <c r="AX118" s="28">
        <f t="shared" si="370"/>
        <v>0</v>
      </c>
      <c r="AY118" s="20">
        <v>0</v>
      </c>
      <c r="AZ118" s="28">
        <f t="shared" si="371"/>
        <v>0</v>
      </c>
      <c r="BA118" s="20">
        <v>0</v>
      </c>
      <c r="BB118" s="28">
        <f t="shared" si="372"/>
        <v>0</v>
      </c>
      <c r="BC118" s="20">
        <v>0</v>
      </c>
      <c r="BD118" s="28">
        <f t="shared" si="373"/>
        <v>0</v>
      </c>
      <c r="BF118" s="25">
        <f t="shared" si="374"/>
        <v>0</v>
      </c>
      <c r="BG118" s="95">
        <f t="shared" si="375"/>
        <v>0</v>
      </c>
      <c r="BH118" s="26">
        <f t="shared" si="348"/>
        <v>0</v>
      </c>
    </row>
    <row r="119" spans="1:60" x14ac:dyDescent="0.25">
      <c r="A119" s="89"/>
      <c r="E119" s="20">
        <v>0</v>
      </c>
      <c r="F119" s="28">
        <f t="shared" si="349"/>
        <v>0</v>
      </c>
      <c r="G119" s="20">
        <v>0</v>
      </c>
      <c r="H119" s="28">
        <f t="shared" ref="H119:J119" si="460">G119*$D119</f>
        <v>0</v>
      </c>
      <c r="I119" s="20">
        <v>0</v>
      </c>
      <c r="J119" s="28">
        <f t="shared" si="460"/>
        <v>0</v>
      </c>
      <c r="K119" s="20">
        <v>0</v>
      </c>
      <c r="L119" s="28">
        <f t="shared" ref="L119" si="461">K119*$D119</f>
        <v>0</v>
      </c>
      <c r="M119" s="20">
        <v>0</v>
      </c>
      <c r="N119" s="28">
        <f t="shared" ref="N119" si="462">M119*$D119</f>
        <v>0</v>
      </c>
      <c r="O119" s="20">
        <v>0</v>
      </c>
      <c r="P119" s="28">
        <f t="shared" ref="P119" si="463">O119*$D119</f>
        <v>0</v>
      </c>
      <c r="Q119" s="20">
        <v>0</v>
      </c>
      <c r="R119" s="28">
        <f t="shared" si="354"/>
        <v>0</v>
      </c>
      <c r="S119" s="20">
        <v>0</v>
      </c>
      <c r="T119" s="28">
        <f t="shared" si="355"/>
        <v>0</v>
      </c>
      <c r="U119" s="20">
        <v>0</v>
      </c>
      <c r="V119" s="28">
        <f t="shared" si="356"/>
        <v>0</v>
      </c>
      <c r="W119" s="20">
        <v>0</v>
      </c>
      <c r="X119" s="28">
        <f t="shared" si="357"/>
        <v>0</v>
      </c>
      <c r="Y119" s="20">
        <v>0</v>
      </c>
      <c r="Z119" s="28">
        <f t="shared" si="358"/>
        <v>0</v>
      </c>
      <c r="AA119" s="20">
        <v>0</v>
      </c>
      <c r="AB119" s="28">
        <f t="shared" si="359"/>
        <v>0</v>
      </c>
      <c r="AC119" s="20">
        <v>0</v>
      </c>
      <c r="AD119" s="28">
        <f t="shared" si="360"/>
        <v>0</v>
      </c>
      <c r="AE119" s="20">
        <v>0</v>
      </c>
      <c r="AF119" s="28">
        <f t="shared" si="361"/>
        <v>0</v>
      </c>
      <c r="AG119" s="20">
        <v>0</v>
      </c>
      <c r="AH119" s="28">
        <f t="shared" si="362"/>
        <v>0</v>
      </c>
      <c r="AI119" s="20">
        <v>0</v>
      </c>
      <c r="AJ119" s="28">
        <f t="shared" si="363"/>
        <v>0</v>
      </c>
      <c r="AK119" s="20">
        <v>0</v>
      </c>
      <c r="AL119" s="28">
        <f t="shared" si="364"/>
        <v>0</v>
      </c>
      <c r="AM119" s="20">
        <v>0</v>
      </c>
      <c r="AN119" s="28">
        <f t="shared" si="365"/>
        <v>0</v>
      </c>
      <c r="AO119" s="20">
        <v>0</v>
      </c>
      <c r="AP119" s="28">
        <f t="shared" si="366"/>
        <v>0</v>
      </c>
      <c r="AQ119" s="20">
        <v>0</v>
      </c>
      <c r="AR119" s="28">
        <f t="shared" si="367"/>
        <v>0</v>
      </c>
      <c r="AS119" s="20">
        <v>0</v>
      </c>
      <c r="AT119" s="28">
        <f t="shared" si="368"/>
        <v>0</v>
      </c>
      <c r="AU119" s="20">
        <v>0</v>
      </c>
      <c r="AV119" s="28">
        <f t="shared" si="369"/>
        <v>0</v>
      </c>
      <c r="AW119" s="20">
        <v>0</v>
      </c>
      <c r="AX119" s="28">
        <f t="shared" si="370"/>
        <v>0</v>
      </c>
      <c r="AY119" s="20">
        <v>0</v>
      </c>
      <c r="AZ119" s="28">
        <f t="shared" si="371"/>
        <v>0</v>
      </c>
      <c r="BA119" s="20">
        <v>0</v>
      </c>
      <c r="BB119" s="28">
        <f t="shared" si="372"/>
        <v>0</v>
      </c>
      <c r="BC119" s="20">
        <v>0</v>
      </c>
      <c r="BD119" s="28">
        <f t="shared" si="373"/>
        <v>0</v>
      </c>
      <c r="BF119" s="25">
        <f t="shared" si="374"/>
        <v>0</v>
      </c>
      <c r="BG119" s="95">
        <f t="shared" si="375"/>
        <v>0</v>
      </c>
      <c r="BH119" s="26">
        <f t="shared" si="348"/>
        <v>0</v>
      </c>
    </row>
    <row r="120" spans="1:60" x14ac:dyDescent="0.25">
      <c r="A120" s="89"/>
      <c r="E120" s="20">
        <v>0</v>
      </c>
      <c r="F120" s="28">
        <f t="shared" si="349"/>
        <v>0</v>
      </c>
      <c r="G120" s="20">
        <v>0</v>
      </c>
      <c r="H120" s="28">
        <f t="shared" ref="H120:J120" si="464">G120*$D120</f>
        <v>0</v>
      </c>
      <c r="I120" s="20">
        <v>0</v>
      </c>
      <c r="J120" s="28">
        <f t="shared" si="464"/>
        <v>0</v>
      </c>
      <c r="K120" s="20">
        <v>0</v>
      </c>
      <c r="L120" s="28">
        <f t="shared" ref="L120" si="465">K120*$D120</f>
        <v>0</v>
      </c>
      <c r="M120" s="20">
        <v>0</v>
      </c>
      <c r="N120" s="28">
        <f t="shared" ref="N120" si="466">M120*$D120</f>
        <v>0</v>
      </c>
      <c r="O120" s="20">
        <v>0</v>
      </c>
      <c r="P120" s="28">
        <f t="shared" ref="P120" si="467">O120*$D120</f>
        <v>0</v>
      </c>
      <c r="Q120" s="20">
        <v>0</v>
      </c>
      <c r="R120" s="28">
        <f t="shared" si="354"/>
        <v>0</v>
      </c>
      <c r="S120" s="20">
        <v>0</v>
      </c>
      <c r="T120" s="28">
        <f t="shared" si="355"/>
        <v>0</v>
      </c>
      <c r="U120" s="20">
        <v>0</v>
      </c>
      <c r="V120" s="28">
        <f t="shared" si="356"/>
        <v>0</v>
      </c>
      <c r="W120" s="20">
        <v>0</v>
      </c>
      <c r="X120" s="28">
        <f t="shared" si="357"/>
        <v>0</v>
      </c>
      <c r="Y120" s="20">
        <v>0</v>
      </c>
      <c r="Z120" s="28">
        <f t="shared" si="358"/>
        <v>0</v>
      </c>
      <c r="AA120" s="20">
        <v>0</v>
      </c>
      <c r="AB120" s="28">
        <f t="shared" si="359"/>
        <v>0</v>
      </c>
      <c r="AC120" s="20">
        <v>0</v>
      </c>
      <c r="AD120" s="28">
        <f t="shared" si="360"/>
        <v>0</v>
      </c>
      <c r="AE120" s="20">
        <v>0</v>
      </c>
      <c r="AF120" s="28">
        <f t="shared" si="361"/>
        <v>0</v>
      </c>
      <c r="AG120" s="20">
        <v>0</v>
      </c>
      <c r="AH120" s="28">
        <f t="shared" si="362"/>
        <v>0</v>
      </c>
      <c r="AI120" s="20">
        <v>0</v>
      </c>
      <c r="AJ120" s="28">
        <f t="shared" si="363"/>
        <v>0</v>
      </c>
      <c r="AK120" s="20">
        <v>0</v>
      </c>
      <c r="AL120" s="28">
        <f t="shared" si="364"/>
        <v>0</v>
      </c>
      <c r="AM120" s="20">
        <v>0</v>
      </c>
      <c r="AN120" s="28">
        <f t="shared" si="365"/>
        <v>0</v>
      </c>
      <c r="AO120" s="20">
        <v>0</v>
      </c>
      <c r="AP120" s="28">
        <f t="shared" si="366"/>
        <v>0</v>
      </c>
      <c r="AQ120" s="20">
        <v>0</v>
      </c>
      <c r="AR120" s="28">
        <f t="shared" si="367"/>
        <v>0</v>
      </c>
      <c r="AS120" s="20">
        <v>0</v>
      </c>
      <c r="AT120" s="28">
        <f t="shared" si="368"/>
        <v>0</v>
      </c>
      <c r="AU120" s="20">
        <v>0</v>
      </c>
      <c r="AV120" s="28">
        <f t="shared" si="369"/>
        <v>0</v>
      </c>
      <c r="AW120" s="20">
        <v>0</v>
      </c>
      <c r="AX120" s="28">
        <f t="shared" si="370"/>
        <v>0</v>
      </c>
      <c r="AY120" s="20">
        <v>0</v>
      </c>
      <c r="AZ120" s="28">
        <f t="shared" si="371"/>
        <v>0</v>
      </c>
      <c r="BA120" s="20">
        <v>0</v>
      </c>
      <c r="BB120" s="28">
        <f t="shared" si="372"/>
        <v>0</v>
      </c>
      <c r="BC120" s="20">
        <v>0</v>
      </c>
      <c r="BD120" s="28">
        <f t="shared" si="373"/>
        <v>0</v>
      </c>
      <c r="BF120" s="25">
        <f t="shared" si="374"/>
        <v>0</v>
      </c>
      <c r="BG120" s="95">
        <f t="shared" si="375"/>
        <v>0</v>
      </c>
      <c r="BH120" s="26">
        <f t="shared" si="348"/>
        <v>0</v>
      </c>
    </row>
    <row r="121" spans="1:60" x14ac:dyDescent="0.25">
      <c r="A121" s="89"/>
      <c r="E121" s="20">
        <v>0</v>
      </c>
      <c r="F121" s="28">
        <f t="shared" si="349"/>
        <v>0</v>
      </c>
      <c r="G121" s="20">
        <v>0</v>
      </c>
      <c r="H121" s="28">
        <f t="shared" ref="H121:J121" si="468">G121*$D121</f>
        <v>0</v>
      </c>
      <c r="I121" s="20">
        <v>0</v>
      </c>
      <c r="J121" s="28">
        <f t="shared" si="468"/>
        <v>0</v>
      </c>
      <c r="K121" s="20">
        <v>0</v>
      </c>
      <c r="L121" s="28">
        <f t="shared" ref="L121" si="469">K121*$D121</f>
        <v>0</v>
      </c>
      <c r="M121" s="20">
        <v>0</v>
      </c>
      <c r="N121" s="28">
        <f t="shared" ref="N121" si="470">M121*$D121</f>
        <v>0</v>
      </c>
      <c r="O121" s="20">
        <v>0</v>
      </c>
      <c r="P121" s="28">
        <f t="shared" ref="P121" si="471">O121*$D121</f>
        <v>0</v>
      </c>
      <c r="Q121" s="20">
        <v>0</v>
      </c>
      <c r="R121" s="28">
        <f t="shared" si="354"/>
        <v>0</v>
      </c>
      <c r="S121" s="20">
        <v>0</v>
      </c>
      <c r="T121" s="28">
        <f t="shared" si="355"/>
        <v>0</v>
      </c>
      <c r="U121" s="20">
        <v>0</v>
      </c>
      <c r="V121" s="28">
        <f t="shared" si="356"/>
        <v>0</v>
      </c>
      <c r="W121" s="20">
        <v>0</v>
      </c>
      <c r="X121" s="28">
        <f t="shared" si="357"/>
        <v>0</v>
      </c>
      <c r="Y121" s="20">
        <v>0</v>
      </c>
      <c r="Z121" s="28">
        <f t="shared" si="358"/>
        <v>0</v>
      </c>
      <c r="AA121" s="20">
        <v>0</v>
      </c>
      <c r="AB121" s="28">
        <f t="shared" si="359"/>
        <v>0</v>
      </c>
      <c r="AC121" s="20">
        <v>0</v>
      </c>
      <c r="AD121" s="28">
        <f t="shared" si="360"/>
        <v>0</v>
      </c>
      <c r="AE121" s="20">
        <v>0</v>
      </c>
      <c r="AF121" s="28">
        <f t="shared" si="361"/>
        <v>0</v>
      </c>
      <c r="AG121" s="20">
        <v>0</v>
      </c>
      <c r="AH121" s="28">
        <f t="shared" si="362"/>
        <v>0</v>
      </c>
      <c r="AI121" s="20">
        <v>0</v>
      </c>
      <c r="AJ121" s="28">
        <f t="shared" si="363"/>
        <v>0</v>
      </c>
      <c r="AK121" s="20">
        <v>0</v>
      </c>
      <c r="AL121" s="28">
        <f t="shared" si="364"/>
        <v>0</v>
      </c>
      <c r="AM121" s="20">
        <v>0</v>
      </c>
      <c r="AN121" s="28">
        <f t="shared" si="365"/>
        <v>0</v>
      </c>
      <c r="AO121" s="20">
        <v>0</v>
      </c>
      <c r="AP121" s="28">
        <f t="shared" si="366"/>
        <v>0</v>
      </c>
      <c r="AQ121" s="20">
        <v>0</v>
      </c>
      <c r="AR121" s="28">
        <f t="shared" si="367"/>
        <v>0</v>
      </c>
      <c r="AS121" s="20">
        <v>0</v>
      </c>
      <c r="AT121" s="28">
        <f t="shared" si="368"/>
        <v>0</v>
      </c>
      <c r="AU121" s="20">
        <v>0</v>
      </c>
      <c r="AV121" s="28">
        <f t="shared" si="369"/>
        <v>0</v>
      </c>
      <c r="AW121" s="20">
        <v>0</v>
      </c>
      <c r="AX121" s="28">
        <f t="shared" si="370"/>
        <v>0</v>
      </c>
      <c r="AY121" s="20">
        <v>0</v>
      </c>
      <c r="AZ121" s="28">
        <f t="shared" si="371"/>
        <v>0</v>
      </c>
      <c r="BA121" s="20">
        <v>0</v>
      </c>
      <c r="BB121" s="28">
        <f t="shared" si="372"/>
        <v>0</v>
      </c>
      <c r="BC121" s="20">
        <v>0</v>
      </c>
      <c r="BD121" s="28">
        <f t="shared" si="373"/>
        <v>0</v>
      </c>
      <c r="BF121" s="25">
        <f t="shared" si="374"/>
        <v>0</v>
      </c>
      <c r="BG121" s="95">
        <f t="shared" si="375"/>
        <v>0</v>
      </c>
      <c r="BH121" s="26">
        <f t="shared" si="348"/>
        <v>0</v>
      </c>
    </row>
    <row r="122" spans="1:60" x14ac:dyDescent="0.25">
      <c r="A122" s="89"/>
      <c r="E122" s="20">
        <v>0</v>
      </c>
      <c r="F122" s="28">
        <f t="shared" si="349"/>
        <v>0</v>
      </c>
      <c r="G122" s="20">
        <v>0</v>
      </c>
      <c r="H122" s="28">
        <f t="shared" ref="H122:J122" si="472">G122*$D122</f>
        <v>0</v>
      </c>
      <c r="I122" s="20">
        <v>0</v>
      </c>
      <c r="J122" s="28">
        <f t="shared" si="472"/>
        <v>0</v>
      </c>
      <c r="K122" s="20">
        <v>0</v>
      </c>
      <c r="L122" s="28">
        <f t="shared" ref="L122" si="473">K122*$D122</f>
        <v>0</v>
      </c>
      <c r="M122" s="20">
        <v>0</v>
      </c>
      <c r="N122" s="28">
        <f t="shared" ref="N122" si="474">M122*$D122</f>
        <v>0</v>
      </c>
      <c r="O122" s="20">
        <v>0</v>
      </c>
      <c r="P122" s="28">
        <f t="shared" ref="P122" si="475">O122*$D122</f>
        <v>0</v>
      </c>
      <c r="Q122" s="20">
        <v>0</v>
      </c>
      <c r="R122" s="28">
        <f t="shared" si="354"/>
        <v>0</v>
      </c>
      <c r="S122" s="20">
        <v>0</v>
      </c>
      <c r="T122" s="28">
        <f t="shared" si="355"/>
        <v>0</v>
      </c>
      <c r="U122" s="20">
        <v>0</v>
      </c>
      <c r="V122" s="28">
        <f t="shared" si="356"/>
        <v>0</v>
      </c>
      <c r="W122" s="20">
        <v>0</v>
      </c>
      <c r="X122" s="28">
        <f t="shared" si="357"/>
        <v>0</v>
      </c>
      <c r="Y122" s="20">
        <v>0</v>
      </c>
      <c r="Z122" s="28">
        <f t="shared" si="358"/>
        <v>0</v>
      </c>
      <c r="AA122" s="20">
        <v>0</v>
      </c>
      <c r="AB122" s="28">
        <f t="shared" si="359"/>
        <v>0</v>
      </c>
      <c r="AC122" s="20">
        <v>0</v>
      </c>
      <c r="AD122" s="28">
        <f t="shared" si="360"/>
        <v>0</v>
      </c>
      <c r="AE122" s="20">
        <v>0</v>
      </c>
      <c r="AF122" s="28">
        <f t="shared" si="361"/>
        <v>0</v>
      </c>
      <c r="AG122" s="20">
        <v>0</v>
      </c>
      <c r="AH122" s="28">
        <f t="shared" si="362"/>
        <v>0</v>
      </c>
      <c r="AI122" s="20">
        <v>0</v>
      </c>
      <c r="AJ122" s="28">
        <f t="shared" si="363"/>
        <v>0</v>
      </c>
      <c r="AK122" s="20">
        <v>0</v>
      </c>
      <c r="AL122" s="28">
        <f t="shared" si="364"/>
        <v>0</v>
      </c>
      <c r="AM122" s="20">
        <v>0</v>
      </c>
      <c r="AN122" s="28">
        <f t="shared" si="365"/>
        <v>0</v>
      </c>
      <c r="AO122" s="20">
        <v>0</v>
      </c>
      <c r="AP122" s="28">
        <f t="shared" si="366"/>
        <v>0</v>
      </c>
      <c r="AQ122" s="20">
        <v>0</v>
      </c>
      <c r="AR122" s="28">
        <f t="shared" si="367"/>
        <v>0</v>
      </c>
      <c r="AS122" s="20">
        <v>0</v>
      </c>
      <c r="AT122" s="28">
        <f t="shared" si="368"/>
        <v>0</v>
      </c>
      <c r="AU122" s="20">
        <v>0</v>
      </c>
      <c r="AV122" s="28">
        <f t="shared" si="369"/>
        <v>0</v>
      </c>
      <c r="AW122" s="20">
        <v>0</v>
      </c>
      <c r="AX122" s="28">
        <f t="shared" si="370"/>
        <v>0</v>
      </c>
      <c r="AY122" s="20">
        <v>0</v>
      </c>
      <c r="AZ122" s="28">
        <f t="shared" si="371"/>
        <v>0</v>
      </c>
      <c r="BA122" s="20">
        <v>0</v>
      </c>
      <c r="BB122" s="28">
        <f t="shared" si="372"/>
        <v>0</v>
      </c>
      <c r="BC122" s="20">
        <v>0</v>
      </c>
      <c r="BD122" s="28">
        <f t="shared" si="373"/>
        <v>0</v>
      </c>
      <c r="BF122" s="25">
        <f t="shared" si="374"/>
        <v>0</v>
      </c>
      <c r="BG122" s="95">
        <f t="shared" si="375"/>
        <v>0</v>
      </c>
      <c r="BH122" s="26">
        <f t="shared" si="348"/>
        <v>0</v>
      </c>
    </row>
    <row r="123" spans="1:60" x14ac:dyDescent="0.25">
      <c r="A123" s="89"/>
      <c r="E123" s="20">
        <v>0</v>
      </c>
      <c r="F123" s="28">
        <f t="shared" si="349"/>
        <v>0</v>
      </c>
      <c r="G123" s="20">
        <v>0</v>
      </c>
      <c r="H123" s="28">
        <f t="shared" ref="H123:J123" si="476">G123*$D123</f>
        <v>0</v>
      </c>
      <c r="I123" s="20">
        <v>0</v>
      </c>
      <c r="J123" s="28">
        <f t="shared" si="476"/>
        <v>0</v>
      </c>
      <c r="K123" s="20">
        <v>0</v>
      </c>
      <c r="L123" s="28">
        <f t="shared" ref="L123" si="477">K123*$D123</f>
        <v>0</v>
      </c>
      <c r="M123" s="20">
        <v>0</v>
      </c>
      <c r="N123" s="28">
        <f t="shared" ref="N123" si="478">M123*$D123</f>
        <v>0</v>
      </c>
      <c r="O123" s="20">
        <v>0</v>
      </c>
      <c r="P123" s="28">
        <f t="shared" ref="P123" si="479">O123*$D123</f>
        <v>0</v>
      </c>
      <c r="Q123" s="20">
        <v>0</v>
      </c>
      <c r="R123" s="28">
        <f t="shared" si="354"/>
        <v>0</v>
      </c>
      <c r="S123" s="20">
        <v>0</v>
      </c>
      <c r="T123" s="28">
        <f t="shared" si="355"/>
        <v>0</v>
      </c>
      <c r="U123" s="20">
        <v>0</v>
      </c>
      <c r="V123" s="28">
        <f t="shared" si="356"/>
        <v>0</v>
      </c>
      <c r="W123" s="20">
        <v>0</v>
      </c>
      <c r="X123" s="28">
        <f t="shared" si="357"/>
        <v>0</v>
      </c>
      <c r="Y123" s="20">
        <v>0</v>
      </c>
      <c r="Z123" s="28">
        <f t="shared" si="358"/>
        <v>0</v>
      </c>
      <c r="AA123" s="20">
        <v>0</v>
      </c>
      <c r="AB123" s="28">
        <f t="shared" si="359"/>
        <v>0</v>
      </c>
      <c r="AC123" s="20">
        <v>0</v>
      </c>
      <c r="AD123" s="28">
        <f t="shared" si="360"/>
        <v>0</v>
      </c>
      <c r="AE123" s="20">
        <v>0</v>
      </c>
      <c r="AF123" s="28">
        <f t="shared" si="361"/>
        <v>0</v>
      </c>
      <c r="AG123" s="20">
        <v>0</v>
      </c>
      <c r="AH123" s="28">
        <f t="shared" si="362"/>
        <v>0</v>
      </c>
      <c r="AI123" s="20">
        <v>0</v>
      </c>
      <c r="AJ123" s="28">
        <f t="shared" si="363"/>
        <v>0</v>
      </c>
      <c r="AK123" s="20">
        <v>0</v>
      </c>
      <c r="AL123" s="28">
        <f t="shared" si="364"/>
        <v>0</v>
      </c>
      <c r="AM123" s="20">
        <v>0</v>
      </c>
      <c r="AN123" s="28">
        <f t="shared" si="365"/>
        <v>0</v>
      </c>
      <c r="AO123" s="20">
        <v>0</v>
      </c>
      <c r="AP123" s="28">
        <f t="shared" si="366"/>
        <v>0</v>
      </c>
      <c r="AQ123" s="20">
        <v>0</v>
      </c>
      <c r="AR123" s="28">
        <f t="shared" si="367"/>
        <v>0</v>
      </c>
      <c r="AS123" s="20">
        <v>0</v>
      </c>
      <c r="AT123" s="28">
        <f t="shared" si="368"/>
        <v>0</v>
      </c>
      <c r="AU123" s="20">
        <v>0</v>
      </c>
      <c r="AV123" s="28">
        <f t="shared" si="369"/>
        <v>0</v>
      </c>
      <c r="AW123" s="20">
        <v>0</v>
      </c>
      <c r="AX123" s="28">
        <f t="shared" si="370"/>
        <v>0</v>
      </c>
      <c r="AY123" s="20">
        <v>0</v>
      </c>
      <c r="AZ123" s="28">
        <f t="shared" si="371"/>
        <v>0</v>
      </c>
      <c r="BA123" s="20">
        <v>0</v>
      </c>
      <c r="BB123" s="28">
        <f t="shared" si="372"/>
        <v>0</v>
      </c>
      <c r="BC123" s="20">
        <v>0</v>
      </c>
      <c r="BD123" s="28">
        <f t="shared" si="373"/>
        <v>0</v>
      </c>
      <c r="BF123" s="25">
        <f t="shared" si="374"/>
        <v>0</v>
      </c>
      <c r="BG123" s="95">
        <f t="shared" si="375"/>
        <v>0</v>
      </c>
      <c r="BH123" s="26">
        <f t="shared" si="348"/>
        <v>0</v>
      </c>
    </row>
    <row r="124" spans="1:60" x14ac:dyDescent="0.25">
      <c r="A124" s="89"/>
      <c r="E124" s="20">
        <v>0</v>
      </c>
      <c r="F124" s="28">
        <f t="shared" si="349"/>
        <v>0</v>
      </c>
      <c r="G124" s="20">
        <v>0</v>
      </c>
      <c r="H124" s="28">
        <f t="shared" ref="H124:J124" si="480">G124*$D124</f>
        <v>0</v>
      </c>
      <c r="I124" s="20">
        <v>0</v>
      </c>
      <c r="J124" s="28">
        <f t="shared" si="480"/>
        <v>0</v>
      </c>
      <c r="K124" s="20">
        <v>0</v>
      </c>
      <c r="L124" s="28">
        <f t="shared" ref="L124" si="481">K124*$D124</f>
        <v>0</v>
      </c>
      <c r="M124" s="20">
        <v>0</v>
      </c>
      <c r="N124" s="28">
        <f t="shared" ref="N124" si="482">M124*$D124</f>
        <v>0</v>
      </c>
      <c r="O124" s="20">
        <v>0</v>
      </c>
      <c r="P124" s="28">
        <f t="shared" ref="P124" si="483">O124*$D124</f>
        <v>0</v>
      </c>
      <c r="Q124" s="20">
        <v>0</v>
      </c>
      <c r="R124" s="28">
        <f t="shared" si="354"/>
        <v>0</v>
      </c>
      <c r="S124" s="20">
        <v>0</v>
      </c>
      <c r="T124" s="28">
        <f t="shared" si="355"/>
        <v>0</v>
      </c>
      <c r="U124" s="20">
        <v>0</v>
      </c>
      <c r="V124" s="28">
        <f t="shared" si="356"/>
        <v>0</v>
      </c>
      <c r="W124" s="20">
        <v>0</v>
      </c>
      <c r="X124" s="28">
        <f t="shared" si="357"/>
        <v>0</v>
      </c>
      <c r="Y124" s="20">
        <v>0</v>
      </c>
      <c r="Z124" s="28">
        <f t="shared" si="358"/>
        <v>0</v>
      </c>
      <c r="AA124" s="20">
        <v>0</v>
      </c>
      <c r="AB124" s="28">
        <f t="shared" si="359"/>
        <v>0</v>
      </c>
      <c r="AC124" s="20">
        <v>0</v>
      </c>
      <c r="AD124" s="28">
        <f t="shared" si="360"/>
        <v>0</v>
      </c>
      <c r="AE124" s="20">
        <v>0</v>
      </c>
      <c r="AF124" s="28">
        <f t="shared" si="361"/>
        <v>0</v>
      </c>
      <c r="AG124" s="20">
        <v>0</v>
      </c>
      <c r="AH124" s="28">
        <f t="shared" si="362"/>
        <v>0</v>
      </c>
      <c r="AI124" s="20">
        <v>0</v>
      </c>
      <c r="AJ124" s="28">
        <f t="shared" si="363"/>
        <v>0</v>
      </c>
      <c r="AK124" s="20">
        <v>0</v>
      </c>
      <c r="AL124" s="28">
        <f t="shared" si="364"/>
        <v>0</v>
      </c>
      <c r="AM124" s="20">
        <v>0</v>
      </c>
      <c r="AN124" s="28">
        <f t="shared" si="365"/>
        <v>0</v>
      </c>
      <c r="AO124" s="20">
        <v>0</v>
      </c>
      <c r="AP124" s="28">
        <f t="shared" si="366"/>
        <v>0</v>
      </c>
      <c r="AQ124" s="20">
        <v>0</v>
      </c>
      <c r="AR124" s="28">
        <f t="shared" si="367"/>
        <v>0</v>
      </c>
      <c r="AS124" s="20">
        <v>0</v>
      </c>
      <c r="AT124" s="28">
        <f t="shared" si="368"/>
        <v>0</v>
      </c>
      <c r="AU124" s="20">
        <v>0</v>
      </c>
      <c r="AV124" s="28">
        <f t="shared" si="369"/>
        <v>0</v>
      </c>
      <c r="AW124" s="20">
        <v>0</v>
      </c>
      <c r="AX124" s="28">
        <f t="shared" si="370"/>
        <v>0</v>
      </c>
      <c r="AY124" s="20">
        <v>0</v>
      </c>
      <c r="AZ124" s="28">
        <f t="shared" si="371"/>
        <v>0</v>
      </c>
      <c r="BA124" s="20">
        <v>0</v>
      </c>
      <c r="BB124" s="28">
        <f t="shared" si="372"/>
        <v>0</v>
      </c>
      <c r="BC124" s="20">
        <v>0</v>
      </c>
      <c r="BD124" s="28">
        <f t="shared" si="373"/>
        <v>0</v>
      </c>
      <c r="BF124" s="25">
        <f t="shared" si="374"/>
        <v>0</v>
      </c>
      <c r="BG124" s="95">
        <f t="shared" si="375"/>
        <v>0</v>
      </c>
      <c r="BH124" s="26">
        <f t="shared" si="348"/>
        <v>0</v>
      </c>
    </row>
    <row r="125" spans="1:60" x14ac:dyDescent="0.25">
      <c r="A125" s="89"/>
      <c r="E125" s="20">
        <v>0</v>
      </c>
      <c r="F125" s="28">
        <f t="shared" si="349"/>
        <v>0</v>
      </c>
      <c r="G125" s="20">
        <v>0</v>
      </c>
      <c r="H125" s="28">
        <f t="shared" ref="H125:J125" si="484">G125*$D125</f>
        <v>0</v>
      </c>
      <c r="I125" s="20">
        <v>0</v>
      </c>
      <c r="J125" s="28">
        <f t="shared" si="484"/>
        <v>0</v>
      </c>
      <c r="K125" s="20">
        <v>0</v>
      </c>
      <c r="L125" s="28">
        <f t="shared" ref="L125" si="485">K125*$D125</f>
        <v>0</v>
      </c>
      <c r="M125" s="20">
        <v>0</v>
      </c>
      <c r="N125" s="28">
        <f t="shared" ref="N125" si="486">M125*$D125</f>
        <v>0</v>
      </c>
      <c r="O125" s="20">
        <v>0</v>
      </c>
      <c r="P125" s="28">
        <f t="shared" ref="P125" si="487">O125*$D125</f>
        <v>0</v>
      </c>
      <c r="Q125" s="20">
        <v>0</v>
      </c>
      <c r="R125" s="28">
        <f t="shared" si="354"/>
        <v>0</v>
      </c>
      <c r="S125" s="20">
        <v>0</v>
      </c>
      <c r="T125" s="28">
        <f t="shared" si="355"/>
        <v>0</v>
      </c>
      <c r="U125" s="20">
        <v>0</v>
      </c>
      <c r="V125" s="28">
        <f t="shared" si="356"/>
        <v>0</v>
      </c>
      <c r="W125" s="20">
        <v>0</v>
      </c>
      <c r="X125" s="28">
        <f t="shared" si="357"/>
        <v>0</v>
      </c>
      <c r="Y125" s="20">
        <v>0</v>
      </c>
      <c r="Z125" s="28">
        <f t="shared" si="358"/>
        <v>0</v>
      </c>
      <c r="AA125" s="20">
        <v>0</v>
      </c>
      <c r="AB125" s="28">
        <f t="shared" si="359"/>
        <v>0</v>
      </c>
      <c r="AC125" s="20">
        <v>0</v>
      </c>
      <c r="AD125" s="28">
        <f t="shared" si="360"/>
        <v>0</v>
      </c>
      <c r="AE125" s="20">
        <v>0</v>
      </c>
      <c r="AF125" s="28">
        <f t="shared" si="361"/>
        <v>0</v>
      </c>
      <c r="AG125" s="20">
        <v>0</v>
      </c>
      <c r="AH125" s="28">
        <f t="shared" si="362"/>
        <v>0</v>
      </c>
      <c r="AI125" s="20">
        <v>0</v>
      </c>
      <c r="AJ125" s="28">
        <f t="shared" si="363"/>
        <v>0</v>
      </c>
      <c r="AK125" s="20">
        <v>0</v>
      </c>
      <c r="AL125" s="28">
        <f t="shared" si="364"/>
        <v>0</v>
      </c>
      <c r="AM125" s="20">
        <v>0</v>
      </c>
      <c r="AN125" s="28">
        <f t="shared" si="365"/>
        <v>0</v>
      </c>
      <c r="AO125" s="20">
        <v>0</v>
      </c>
      <c r="AP125" s="28">
        <f t="shared" si="366"/>
        <v>0</v>
      </c>
      <c r="AQ125" s="20">
        <v>0</v>
      </c>
      <c r="AR125" s="28">
        <f t="shared" si="367"/>
        <v>0</v>
      </c>
      <c r="AS125" s="20">
        <v>0</v>
      </c>
      <c r="AT125" s="28">
        <f t="shared" si="368"/>
        <v>0</v>
      </c>
      <c r="AU125" s="20">
        <v>0</v>
      </c>
      <c r="AV125" s="28">
        <f t="shared" si="369"/>
        <v>0</v>
      </c>
      <c r="AW125" s="20">
        <v>0</v>
      </c>
      <c r="AX125" s="28">
        <f t="shared" si="370"/>
        <v>0</v>
      </c>
      <c r="AY125" s="20">
        <v>0</v>
      </c>
      <c r="AZ125" s="28">
        <f t="shared" si="371"/>
        <v>0</v>
      </c>
      <c r="BA125" s="20">
        <v>0</v>
      </c>
      <c r="BB125" s="28">
        <f t="shared" si="372"/>
        <v>0</v>
      </c>
      <c r="BC125" s="20">
        <v>0</v>
      </c>
      <c r="BD125" s="28">
        <f t="shared" si="373"/>
        <v>0</v>
      </c>
      <c r="BF125" s="25">
        <f t="shared" si="374"/>
        <v>0</v>
      </c>
      <c r="BG125" s="95">
        <f t="shared" si="375"/>
        <v>0</v>
      </c>
      <c r="BH125" s="26">
        <f t="shared" si="348"/>
        <v>0</v>
      </c>
    </row>
    <row r="126" spans="1:60" x14ac:dyDescent="0.25">
      <c r="A126" s="89"/>
      <c r="E126" s="20">
        <v>0</v>
      </c>
      <c r="F126" s="28">
        <f t="shared" si="349"/>
        <v>0</v>
      </c>
      <c r="G126" s="20">
        <v>0</v>
      </c>
      <c r="H126" s="28">
        <f t="shared" ref="H126:J126" si="488">G126*$D126</f>
        <v>0</v>
      </c>
      <c r="I126" s="20">
        <v>0</v>
      </c>
      <c r="J126" s="28">
        <f t="shared" si="488"/>
        <v>0</v>
      </c>
      <c r="K126" s="20">
        <v>0</v>
      </c>
      <c r="L126" s="28">
        <f t="shared" ref="L126" si="489">K126*$D126</f>
        <v>0</v>
      </c>
      <c r="M126" s="20">
        <v>0</v>
      </c>
      <c r="N126" s="28">
        <f t="shared" ref="N126" si="490">M126*$D126</f>
        <v>0</v>
      </c>
      <c r="O126" s="20">
        <v>0</v>
      </c>
      <c r="P126" s="28">
        <f t="shared" ref="P126" si="491">O126*$D126</f>
        <v>0</v>
      </c>
      <c r="Q126" s="20">
        <v>0</v>
      </c>
      <c r="R126" s="28">
        <f t="shared" si="354"/>
        <v>0</v>
      </c>
      <c r="S126" s="20">
        <v>0</v>
      </c>
      <c r="T126" s="28">
        <f t="shared" si="355"/>
        <v>0</v>
      </c>
      <c r="U126" s="20">
        <v>0</v>
      </c>
      <c r="V126" s="28">
        <f t="shared" si="356"/>
        <v>0</v>
      </c>
      <c r="W126" s="20">
        <v>0</v>
      </c>
      <c r="X126" s="28">
        <f t="shared" si="357"/>
        <v>0</v>
      </c>
      <c r="Y126" s="20">
        <v>0</v>
      </c>
      <c r="Z126" s="28">
        <f t="shared" si="358"/>
        <v>0</v>
      </c>
      <c r="AA126" s="20">
        <v>0</v>
      </c>
      <c r="AB126" s="28">
        <f t="shared" si="359"/>
        <v>0</v>
      </c>
      <c r="AC126" s="20">
        <v>0</v>
      </c>
      <c r="AD126" s="28">
        <f t="shared" si="360"/>
        <v>0</v>
      </c>
      <c r="AE126" s="20">
        <v>0</v>
      </c>
      <c r="AF126" s="28">
        <f t="shared" si="361"/>
        <v>0</v>
      </c>
      <c r="AG126" s="20">
        <v>0</v>
      </c>
      <c r="AH126" s="28">
        <f t="shared" si="362"/>
        <v>0</v>
      </c>
      <c r="AI126" s="20">
        <v>0</v>
      </c>
      <c r="AJ126" s="28">
        <f t="shared" si="363"/>
        <v>0</v>
      </c>
      <c r="AK126" s="20">
        <v>0</v>
      </c>
      <c r="AL126" s="28">
        <f t="shared" si="364"/>
        <v>0</v>
      </c>
      <c r="AM126" s="20">
        <v>0</v>
      </c>
      <c r="AN126" s="28">
        <f t="shared" si="365"/>
        <v>0</v>
      </c>
      <c r="AO126" s="20">
        <v>0</v>
      </c>
      <c r="AP126" s="28">
        <f t="shared" si="366"/>
        <v>0</v>
      </c>
      <c r="AQ126" s="20">
        <v>0</v>
      </c>
      <c r="AR126" s="28">
        <f t="shared" si="367"/>
        <v>0</v>
      </c>
      <c r="AS126" s="20">
        <v>0</v>
      </c>
      <c r="AT126" s="28">
        <f t="shared" si="368"/>
        <v>0</v>
      </c>
      <c r="AU126" s="20">
        <v>0</v>
      </c>
      <c r="AV126" s="28">
        <f t="shared" si="369"/>
        <v>0</v>
      </c>
      <c r="AW126" s="20">
        <v>0</v>
      </c>
      <c r="AX126" s="28">
        <f t="shared" si="370"/>
        <v>0</v>
      </c>
      <c r="AY126" s="20">
        <v>0</v>
      </c>
      <c r="AZ126" s="28">
        <f t="shared" si="371"/>
        <v>0</v>
      </c>
      <c r="BA126" s="20">
        <v>0</v>
      </c>
      <c r="BB126" s="28">
        <f t="shared" si="372"/>
        <v>0</v>
      </c>
      <c r="BC126" s="20">
        <v>0</v>
      </c>
      <c r="BD126" s="28">
        <f t="shared" si="373"/>
        <v>0</v>
      </c>
      <c r="BF126" s="25">
        <f t="shared" si="374"/>
        <v>0</v>
      </c>
      <c r="BG126" s="95">
        <f t="shared" si="375"/>
        <v>0</v>
      </c>
      <c r="BH126" s="26">
        <f t="shared" si="348"/>
        <v>0</v>
      </c>
    </row>
    <row r="127" spans="1:60" x14ac:dyDescent="0.25">
      <c r="A127" s="89"/>
      <c r="E127" s="20">
        <v>0</v>
      </c>
      <c r="F127" s="28">
        <f t="shared" si="349"/>
        <v>0</v>
      </c>
      <c r="G127" s="20">
        <v>0</v>
      </c>
      <c r="H127" s="28">
        <f t="shared" ref="H127:J127" si="492">G127*$D127</f>
        <v>0</v>
      </c>
      <c r="I127" s="20">
        <v>0</v>
      </c>
      <c r="J127" s="28">
        <f t="shared" si="492"/>
        <v>0</v>
      </c>
      <c r="K127" s="20">
        <v>0</v>
      </c>
      <c r="L127" s="28">
        <f t="shared" ref="L127" si="493">K127*$D127</f>
        <v>0</v>
      </c>
      <c r="M127" s="20">
        <v>0</v>
      </c>
      <c r="N127" s="28">
        <f t="shared" ref="N127" si="494">M127*$D127</f>
        <v>0</v>
      </c>
      <c r="O127" s="20">
        <v>0</v>
      </c>
      <c r="P127" s="28">
        <f t="shared" ref="P127" si="495">O127*$D127</f>
        <v>0</v>
      </c>
      <c r="Q127" s="20">
        <v>0</v>
      </c>
      <c r="R127" s="28">
        <f t="shared" si="354"/>
        <v>0</v>
      </c>
      <c r="S127" s="20">
        <v>0</v>
      </c>
      <c r="T127" s="28">
        <f t="shared" si="355"/>
        <v>0</v>
      </c>
      <c r="U127" s="20">
        <v>0</v>
      </c>
      <c r="V127" s="28">
        <f t="shared" si="356"/>
        <v>0</v>
      </c>
      <c r="W127" s="20">
        <v>0</v>
      </c>
      <c r="X127" s="28">
        <f t="shared" si="357"/>
        <v>0</v>
      </c>
      <c r="Y127" s="20">
        <v>0</v>
      </c>
      <c r="Z127" s="28">
        <f t="shared" si="358"/>
        <v>0</v>
      </c>
      <c r="AA127" s="20">
        <v>0</v>
      </c>
      <c r="AB127" s="28">
        <f t="shared" si="359"/>
        <v>0</v>
      </c>
      <c r="AC127" s="20">
        <v>0</v>
      </c>
      <c r="AD127" s="28">
        <f t="shared" si="360"/>
        <v>0</v>
      </c>
      <c r="AE127" s="20">
        <v>0</v>
      </c>
      <c r="AF127" s="28">
        <f t="shared" si="361"/>
        <v>0</v>
      </c>
      <c r="AG127" s="20">
        <v>0</v>
      </c>
      <c r="AH127" s="28">
        <f t="shared" si="362"/>
        <v>0</v>
      </c>
      <c r="AI127" s="20">
        <v>0</v>
      </c>
      <c r="AJ127" s="28">
        <f t="shared" si="363"/>
        <v>0</v>
      </c>
      <c r="AK127" s="20">
        <v>0</v>
      </c>
      <c r="AL127" s="28">
        <f t="shared" si="364"/>
        <v>0</v>
      </c>
      <c r="AM127" s="20">
        <v>0</v>
      </c>
      <c r="AN127" s="28">
        <f t="shared" si="365"/>
        <v>0</v>
      </c>
      <c r="AO127" s="20">
        <v>0</v>
      </c>
      <c r="AP127" s="28">
        <f t="shared" si="366"/>
        <v>0</v>
      </c>
      <c r="AQ127" s="20">
        <v>0</v>
      </c>
      <c r="AR127" s="28">
        <f t="shared" si="367"/>
        <v>0</v>
      </c>
      <c r="AS127" s="20">
        <v>0</v>
      </c>
      <c r="AT127" s="28">
        <f t="shared" si="368"/>
        <v>0</v>
      </c>
      <c r="AU127" s="20">
        <v>0</v>
      </c>
      <c r="AV127" s="28">
        <f t="shared" si="369"/>
        <v>0</v>
      </c>
      <c r="AW127" s="20">
        <v>0</v>
      </c>
      <c r="AX127" s="28">
        <f t="shared" si="370"/>
        <v>0</v>
      </c>
      <c r="AY127" s="20">
        <v>0</v>
      </c>
      <c r="AZ127" s="28">
        <f t="shared" si="371"/>
        <v>0</v>
      </c>
      <c r="BA127" s="20">
        <v>0</v>
      </c>
      <c r="BB127" s="28">
        <f t="shared" si="372"/>
        <v>0</v>
      </c>
      <c r="BC127" s="20">
        <v>0</v>
      </c>
      <c r="BD127" s="28">
        <f t="shared" si="373"/>
        <v>0</v>
      </c>
      <c r="BF127" s="25">
        <f t="shared" si="374"/>
        <v>0</v>
      </c>
      <c r="BG127" s="95">
        <f t="shared" si="375"/>
        <v>0</v>
      </c>
      <c r="BH127" s="26">
        <f t="shared" si="348"/>
        <v>0</v>
      </c>
    </row>
    <row r="128" spans="1:60" x14ac:dyDescent="0.25">
      <c r="A128" s="89"/>
      <c r="E128" s="20">
        <v>0</v>
      </c>
      <c r="F128" s="28">
        <f t="shared" si="349"/>
        <v>0</v>
      </c>
      <c r="G128" s="20">
        <v>0</v>
      </c>
      <c r="H128" s="28">
        <f t="shared" ref="H128:J128" si="496">G128*$D128</f>
        <v>0</v>
      </c>
      <c r="I128" s="20">
        <v>0</v>
      </c>
      <c r="J128" s="28">
        <f t="shared" si="496"/>
        <v>0</v>
      </c>
      <c r="K128" s="20">
        <v>0</v>
      </c>
      <c r="L128" s="28">
        <f t="shared" ref="L128" si="497">K128*$D128</f>
        <v>0</v>
      </c>
      <c r="M128" s="20">
        <v>0</v>
      </c>
      <c r="N128" s="28">
        <f t="shared" ref="N128" si="498">M128*$D128</f>
        <v>0</v>
      </c>
      <c r="O128" s="20">
        <v>0</v>
      </c>
      <c r="P128" s="28">
        <f t="shared" ref="P128" si="499">O128*$D128</f>
        <v>0</v>
      </c>
      <c r="Q128" s="20">
        <v>0</v>
      </c>
      <c r="R128" s="28">
        <f t="shared" si="354"/>
        <v>0</v>
      </c>
      <c r="S128" s="20">
        <v>0</v>
      </c>
      <c r="T128" s="28">
        <f t="shared" si="355"/>
        <v>0</v>
      </c>
      <c r="U128" s="20">
        <v>0</v>
      </c>
      <c r="V128" s="28">
        <f t="shared" si="356"/>
        <v>0</v>
      </c>
      <c r="W128" s="20">
        <v>0</v>
      </c>
      <c r="X128" s="28">
        <f t="shared" si="357"/>
        <v>0</v>
      </c>
      <c r="Y128" s="20">
        <v>0</v>
      </c>
      <c r="Z128" s="28">
        <f t="shared" si="358"/>
        <v>0</v>
      </c>
      <c r="AA128" s="20">
        <v>0</v>
      </c>
      <c r="AB128" s="28">
        <f t="shared" si="359"/>
        <v>0</v>
      </c>
      <c r="AC128" s="20">
        <v>0</v>
      </c>
      <c r="AD128" s="28">
        <f t="shared" si="360"/>
        <v>0</v>
      </c>
      <c r="AE128" s="20">
        <v>0</v>
      </c>
      <c r="AF128" s="28">
        <f t="shared" si="361"/>
        <v>0</v>
      </c>
      <c r="AG128" s="20">
        <v>0</v>
      </c>
      <c r="AH128" s="28">
        <f t="shared" si="362"/>
        <v>0</v>
      </c>
      <c r="AI128" s="20">
        <v>0</v>
      </c>
      <c r="AJ128" s="28">
        <f t="shared" si="363"/>
        <v>0</v>
      </c>
      <c r="AK128" s="20">
        <v>0</v>
      </c>
      <c r="AL128" s="28">
        <f t="shared" si="364"/>
        <v>0</v>
      </c>
      <c r="AM128" s="20">
        <v>0</v>
      </c>
      <c r="AN128" s="28">
        <f t="shared" si="365"/>
        <v>0</v>
      </c>
      <c r="AO128" s="20">
        <v>0</v>
      </c>
      <c r="AP128" s="28">
        <f t="shared" si="366"/>
        <v>0</v>
      </c>
      <c r="AQ128" s="20">
        <v>0</v>
      </c>
      <c r="AR128" s="28">
        <f t="shared" si="367"/>
        <v>0</v>
      </c>
      <c r="AS128" s="20">
        <v>0</v>
      </c>
      <c r="AT128" s="28">
        <f t="shared" si="368"/>
        <v>0</v>
      </c>
      <c r="AU128" s="20">
        <v>0</v>
      </c>
      <c r="AV128" s="28">
        <f t="shared" si="369"/>
        <v>0</v>
      </c>
      <c r="AW128" s="20">
        <v>0</v>
      </c>
      <c r="AX128" s="28">
        <f t="shared" si="370"/>
        <v>0</v>
      </c>
      <c r="AY128" s="20">
        <v>0</v>
      </c>
      <c r="AZ128" s="28">
        <f t="shared" si="371"/>
        <v>0</v>
      </c>
      <c r="BA128" s="20">
        <v>0</v>
      </c>
      <c r="BB128" s="28">
        <f t="shared" si="372"/>
        <v>0</v>
      </c>
      <c r="BC128" s="20">
        <v>0</v>
      </c>
      <c r="BD128" s="28">
        <f t="shared" si="373"/>
        <v>0</v>
      </c>
      <c r="BF128" s="25">
        <f t="shared" si="374"/>
        <v>0</v>
      </c>
      <c r="BG128" s="95">
        <f t="shared" si="375"/>
        <v>0</v>
      </c>
      <c r="BH128" s="26">
        <f t="shared" si="348"/>
        <v>0</v>
      </c>
    </row>
    <row r="129" spans="1:60" x14ac:dyDescent="0.25">
      <c r="A129" s="89"/>
      <c r="E129" s="20">
        <v>0</v>
      </c>
      <c r="F129" s="28">
        <f t="shared" si="349"/>
        <v>0</v>
      </c>
      <c r="G129" s="20">
        <v>0</v>
      </c>
      <c r="H129" s="28">
        <f t="shared" ref="H129:J129" si="500">G129*$D129</f>
        <v>0</v>
      </c>
      <c r="I129" s="20">
        <v>0</v>
      </c>
      <c r="J129" s="28">
        <f t="shared" si="500"/>
        <v>0</v>
      </c>
      <c r="K129" s="20">
        <v>0</v>
      </c>
      <c r="L129" s="28">
        <f t="shared" ref="L129" si="501">K129*$D129</f>
        <v>0</v>
      </c>
      <c r="M129" s="20">
        <v>0</v>
      </c>
      <c r="N129" s="28">
        <f t="shared" ref="N129" si="502">M129*$D129</f>
        <v>0</v>
      </c>
      <c r="O129" s="20">
        <v>0</v>
      </c>
      <c r="P129" s="28">
        <f t="shared" ref="P129" si="503">O129*$D129</f>
        <v>0</v>
      </c>
      <c r="Q129" s="20">
        <v>0</v>
      </c>
      <c r="R129" s="28">
        <f t="shared" si="354"/>
        <v>0</v>
      </c>
      <c r="S129" s="20">
        <v>0</v>
      </c>
      <c r="T129" s="28">
        <f t="shared" si="355"/>
        <v>0</v>
      </c>
      <c r="U129" s="20">
        <v>0</v>
      </c>
      <c r="V129" s="28">
        <f t="shared" si="356"/>
        <v>0</v>
      </c>
      <c r="W129" s="20">
        <v>0</v>
      </c>
      <c r="X129" s="28">
        <f t="shared" si="357"/>
        <v>0</v>
      </c>
      <c r="Y129" s="20">
        <v>0</v>
      </c>
      <c r="Z129" s="28">
        <f t="shared" si="358"/>
        <v>0</v>
      </c>
      <c r="AA129" s="20">
        <v>0</v>
      </c>
      <c r="AB129" s="28">
        <f t="shared" si="359"/>
        <v>0</v>
      </c>
      <c r="AC129" s="20">
        <v>0</v>
      </c>
      <c r="AD129" s="28">
        <f t="shared" si="360"/>
        <v>0</v>
      </c>
      <c r="AE129" s="20">
        <v>0</v>
      </c>
      <c r="AF129" s="28">
        <f t="shared" si="361"/>
        <v>0</v>
      </c>
      <c r="AG129" s="20">
        <v>0</v>
      </c>
      <c r="AH129" s="28">
        <f t="shared" si="362"/>
        <v>0</v>
      </c>
      <c r="AI129" s="20">
        <v>0</v>
      </c>
      <c r="AJ129" s="28">
        <f t="shared" si="363"/>
        <v>0</v>
      </c>
      <c r="AK129" s="20">
        <v>0</v>
      </c>
      <c r="AL129" s="28">
        <f t="shared" si="364"/>
        <v>0</v>
      </c>
      <c r="AM129" s="20">
        <v>0</v>
      </c>
      <c r="AN129" s="28">
        <f t="shared" si="365"/>
        <v>0</v>
      </c>
      <c r="AO129" s="20">
        <v>0</v>
      </c>
      <c r="AP129" s="28">
        <f t="shared" si="366"/>
        <v>0</v>
      </c>
      <c r="AQ129" s="20">
        <v>0</v>
      </c>
      <c r="AR129" s="28">
        <f t="shared" si="367"/>
        <v>0</v>
      </c>
      <c r="AS129" s="20">
        <v>0</v>
      </c>
      <c r="AT129" s="28">
        <f t="shared" si="368"/>
        <v>0</v>
      </c>
      <c r="AU129" s="20">
        <v>0</v>
      </c>
      <c r="AV129" s="28">
        <f t="shared" si="369"/>
        <v>0</v>
      </c>
      <c r="AW129" s="20">
        <v>0</v>
      </c>
      <c r="AX129" s="28">
        <f t="shared" si="370"/>
        <v>0</v>
      </c>
      <c r="AY129" s="20">
        <v>0</v>
      </c>
      <c r="AZ129" s="28">
        <f t="shared" si="371"/>
        <v>0</v>
      </c>
      <c r="BA129" s="20">
        <v>0</v>
      </c>
      <c r="BB129" s="28">
        <f t="shared" si="372"/>
        <v>0</v>
      </c>
      <c r="BC129" s="20">
        <v>0</v>
      </c>
      <c r="BD129" s="28">
        <f t="shared" si="373"/>
        <v>0</v>
      </c>
      <c r="BF129" s="25">
        <f t="shared" si="374"/>
        <v>0</v>
      </c>
      <c r="BG129" s="95">
        <f t="shared" si="375"/>
        <v>0</v>
      </c>
      <c r="BH129" s="26">
        <f t="shared" si="348"/>
        <v>0</v>
      </c>
    </row>
    <row r="130" spans="1:60" x14ac:dyDescent="0.25">
      <c r="A130" s="89"/>
      <c r="E130" s="20">
        <v>0</v>
      </c>
      <c r="F130" s="28">
        <f t="shared" si="349"/>
        <v>0</v>
      </c>
      <c r="G130" s="20">
        <v>0</v>
      </c>
      <c r="H130" s="28">
        <f t="shared" ref="H130:J130" si="504">G130*$D130</f>
        <v>0</v>
      </c>
      <c r="I130" s="20">
        <v>0</v>
      </c>
      <c r="J130" s="28">
        <f t="shared" si="504"/>
        <v>0</v>
      </c>
      <c r="K130" s="20">
        <v>0</v>
      </c>
      <c r="L130" s="28">
        <f t="shared" ref="L130" si="505">K130*$D130</f>
        <v>0</v>
      </c>
      <c r="M130" s="20">
        <v>0</v>
      </c>
      <c r="N130" s="28">
        <f t="shared" ref="N130" si="506">M130*$D130</f>
        <v>0</v>
      </c>
      <c r="O130" s="20">
        <v>0</v>
      </c>
      <c r="P130" s="28">
        <f t="shared" ref="P130" si="507">O130*$D130</f>
        <v>0</v>
      </c>
      <c r="Q130" s="20">
        <v>0</v>
      </c>
      <c r="R130" s="28">
        <f t="shared" si="354"/>
        <v>0</v>
      </c>
      <c r="S130" s="20">
        <v>0</v>
      </c>
      <c r="T130" s="28">
        <f t="shared" si="355"/>
        <v>0</v>
      </c>
      <c r="U130" s="20">
        <v>0</v>
      </c>
      <c r="V130" s="28">
        <f t="shared" si="356"/>
        <v>0</v>
      </c>
      <c r="W130" s="20">
        <v>0</v>
      </c>
      <c r="X130" s="28">
        <f t="shared" si="357"/>
        <v>0</v>
      </c>
      <c r="Y130" s="20">
        <v>0</v>
      </c>
      <c r="Z130" s="28">
        <f t="shared" si="358"/>
        <v>0</v>
      </c>
      <c r="AA130" s="20">
        <v>0</v>
      </c>
      <c r="AB130" s="28">
        <f t="shared" si="359"/>
        <v>0</v>
      </c>
      <c r="AC130" s="20">
        <v>0</v>
      </c>
      <c r="AD130" s="28">
        <f t="shared" si="360"/>
        <v>0</v>
      </c>
      <c r="AE130" s="20">
        <v>0</v>
      </c>
      <c r="AF130" s="28">
        <f t="shared" si="361"/>
        <v>0</v>
      </c>
      <c r="AG130" s="20">
        <v>0</v>
      </c>
      <c r="AH130" s="28">
        <f t="shared" si="362"/>
        <v>0</v>
      </c>
      <c r="AI130" s="20">
        <v>0</v>
      </c>
      <c r="AJ130" s="28">
        <f t="shared" si="363"/>
        <v>0</v>
      </c>
      <c r="AK130" s="20">
        <v>0</v>
      </c>
      <c r="AL130" s="28">
        <f t="shared" si="364"/>
        <v>0</v>
      </c>
      <c r="AM130" s="20">
        <v>0</v>
      </c>
      <c r="AN130" s="28">
        <f t="shared" si="365"/>
        <v>0</v>
      </c>
      <c r="AO130" s="20">
        <v>0</v>
      </c>
      <c r="AP130" s="28">
        <f t="shared" si="366"/>
        <v>0</v>
      </c>
      <c r="AQ130" s="20">
        <v>0</v>
      </c>
      <c r="AR130" s="28">
        <f t="shared" si="367"/>
        <v>0</v>
      </c>
      <c r="AS130" s="20">
        <v>0</v>
      </c>
      <c r="AT130" s="28">
        <f t="shared" si="368"/>
        <v>0</v>
      </c>
      <c r="AU130" s="20">
        <v>0</v>
      </c>
      <c r="AV130" s="28">
        <f t="shared" si="369"/>
        <v>0</v>
      </c>
      <c r="AW130" s="20">
        <v>0</v>
      </c>
      <c r="AX130" s="28">
        <f t="shared" si="370"/>
        <v>0</v>
      </c>
      <c r="AY130" s="20">
        <v>0</v>
      </c>
      <c r="AZ130" s="28">
        <f t="shared" si="371"/>
        <v>0</v>
      </c>
      <c r="BA130" s="20">
        <v>0</v>
      </c>
      <c r="BB130" s="28">
        <f t="shared" si="372"/>
        <v>0</v>
      </c>
      <c r="BC130" s="20">
        <v>0</v>
      </c>
      <c r="BD130" s="28">
        <f t="shared" si="373"/>
        <v>0</v>
      </c>
      <c r="BF130" s="25">
        <f t="shared" si="374"/>
        <v>0</v>
      </c>
      <c r="BG130" s="95">
        <f t="shared" si="375"/>
        <v>0</v>
      </c>
      <c r="BH130" s="26">
        <f t="shared" si="348"/>
        <v>0</v>
      </c>
    </row>
    <row r="131" spans="1:60" x14ac:dyDescent="0.25">
      <c r="A131" s="89"/>
      <c r="E131" s="20">
        <v>0</v>
      </c>
      <c r="F131" s="28">
        <f t="shared" si="349"/>
        <v>0</v>
      </c>
      <c r="G131" s="20">
        <v>0</v>
      </c>
      <c r="H131" s="28">
        <f t="shared" ref="H131:J131" si="508">G131*$D131</f>
        <v>0</v>
      </c>
      <c r="I131" s="20">
        <v>0</v>
      </c>
      <c r="J131" s="28">
        <f t="shared" si="508"/>
        <v>0</v>
      </c>
      <c r="K131" s="20">
        <v>0</v>
      </c>
      <c r="L131" s="28">
        <f t="shared" ref="L131" si="509">K131*$D131</f>
        <v>0</v>
      </c>
      <c r="M131" s="20">
        <v>0</v>
      </c>
      <c r="N131" s="28">
        <f t="shared" ref="N131" si="510">M131*$D131</f>
        <v>0</v>
      </c>
      <c r="O131" s="20">
        <v>0</v>
      </c>
      <c r="P131" s="28">
        <f t="shared" ref="P131" si="511">O131*$D131</f>
        <v>0</v>
      </c>
      <c r="Q131" s="20">
        <v>0</v>
      </c>
      <c r="R131" s="28">
        <f t="shared" si="354"/>
        <v>0</v>
      </c>
      <c r="S131" s="20">
        <v>0</v>
      </c>
      <c r="T131" s="28">
        <f t="shared" si="355"/>
        <v>0</v>
      </c>
      <c r="U131" s="20">
        <v>0</v>
      </c>
      <c r="V131" s="28">
        <f t="shared" si="356"/>
        <v>0</v>
      </c>
      <c r="W131" s="20">
        <v>0</v>
      </c>
      <c r="X131" s="28">
        <f t="shared" si="357"/>
        <v>0</v>
      </c>
      <c r="Y131" s="20">
        <v>0</v>
      </c>
      <c r="Z131" s="28">
        <f t="shared" si="358"/>
        <v>0</v>
      </c>
      <c r="AA131" s="20">
        <v>0</v>
      </c>
      <c r="AB131" s="28">
        <f t="shared" si="359"/>
        <v>0</v>
      </c>
      <c r="AC131" s="20">
        <v>0</v>
      </c>
      <c r="AD131" s="28">
        <f t="shared" si="360"/>
        <v>0</v>
      </c>
      <c r="AE131" s="20">
        <v>0</v>
      </c>
      <c r="AF131" s="28">
        <f t="shared" si="361"/>
        <v>0</v>
      </c>
      <c r="AG131" s="20">
        <v>0</v>
      </c>
      <c r="AH131" s="28">
        <f t="shared" si="362"/>
        <v>0</v>
      </c>
      <c r="AI131" s="20">
        <v>0</v>
      </c>
      <c r="AJ131" s="28">
        <f t="shared" si="363"/>
        <v>0</v>
      </c>
      <c r="AK131" s="20">
        <v>0</v>
      </c>
      <c r="AL131" s="28">
        <f t="shared" si="364"/>
        <v>0</v>
      </c>
      <c r="AM131" s="20">
        <v>0</v>
      </c>
      <c r="AN131" s="28">
        <f t="shared" si="365"/>
        <v>0</v>
      </c>
      <c r="AO131" s="20">
        <v>0</v>
      </c>
      <c r="AP131" s="28">
        <f t="shared" si="366"/>
        <v>0</v>
      </c>
      <c r="AQ131" s="20">
        <v>0</v>
      </c>
      <c r="AR131" s="28">
        <f t="shared" si="367"/>
        <v>0</v>
      </c>
      <c r="AS131" s="20">
        <v>0</v>
      </c>
      <c r="AT131" s="28">
        <f t="shared" si="368"/>
        <v>0</v>
      </c>
      <c r="AU131" s="20">
        <v>0</v>
      </c>
      <c r="AV131" s="28">
        <f t="shared" si="369"/>
        <v>0</v>
      </c>
      <c r="AW131" s="20">
        <v>0</v>
      </c>
      <c r="AX131" s="28">
        <f t="shared" si="370"/>
        <v>0</v>
      </c>
      <c r="AY131" s="20">
        <v>0</v>
      </c>
      <c r="AZ131" s="28">
        <f t="shared" si="371"/>
        <v>0</v>
      </c>
      <c r="BA131" s="20">
        <v>0</v>
      </c>
      <c r="BB131" s="28">
        <f t="shared" si="372"/>
        <v>0</v>
      </c>
      <c r="BC131" s="20">
        <v>0</v>
      </c>
      <c r="BD131" s="28">
        <f t="shared" si="373"/>
        <v>0</v>
      </c>
      <c r="BF131" s="25">
        <f t="shared" si="374"/>
        <v>0</v>
      </c>
      <c r="BG131" s="95">
        <f t="shared" si="375"/>
        <v>0</v>
      </c>
      <c r="BH131" s="26">
        <f t="shared" si="348"/>
        <v>0</v>
      </c>
    </row>
    <row r="132" spans="1:60" x14ac:dyDescent="0.25">
      <c r="A132" s="89"/>
      <c r="E132" s="20">
        <v>0</v>
      </c>
      <c r="F132" s="28">
        <f t="shared" si="349"/>
        <v>0</v>
      </c>
      <c r="G132" s="20">
        <v>0</v>
      </c>
      <c r="H132" s="28">
        <f t="shared" ref="H132:J132" si="512">G132*$D132</f>
        <v>0</v>
      </c>
      <c r="I132" s="20">
        <v>0</v>
      </c>
      <c r="J132" s="28">
        <f t="shared" si="512"/>
        <v>0</v>
      </c>
      <c r="K132" s="20">
        <v>0</v>
      </c>
      <c r="L132" s="28">
        <f t="shared" ref="L132" si="513">K132*$D132</f>
        <v>0</v>
      </c>
      <c r="M132" s="20">
        <v>0</v>
      </c>
      <c r="N132" s="28">
        <f t="shared" ref="N132" si="514">M132*$D132</f>
        <v>0</v>
      </c>
      <c r="O132" s="20">
        <v>0</v>
      </c>
      <c r="P132" s="28">
        <f t="shared" ref="P132" si="515">O132*$D132</f>
        <v>0</v>
      </c>
      <c r="Q132" s="20">
        <v>0</v>
      </c>
      <c r="R132" s="28">
        <f t="shared" si="354"/>
        <v>0</v>
      </c>
      <c r="S132" s="20">
        <v>0</v>
      </c>
      <c r="T132" s="28">
        <f t="shared" si="355"/>
        <v>0</v>
      </c>
      <c r="U132" s="20">
        <v>0</v>
      </c>
      <c r="V132" s="28">
        <f t="shared" si="356"/>
        <v>0</v>
      </c>
      <c r="W132" s="20">
        <v>0</v>
      </c>
      <c r="X132" s="28">
        <f t="shared" si="357"/>
        <v>0</v>
      </c>
      <c r="Y132" s="20">
        <v>0</v>
      </c>
      <c r="Z132" s="28">
        <f t="shared" si="358"/>
        <v>0</v>
      </c>
      <c r="AA132" s="20">
        <v>0</v>
      </c>
      <c r="AB132" s="28">
        <f t="shared" si="359"/>
        <v>0</v>
      </c>
      <c r="AC132" s="20">
        <v>0</v>
      </c>
      <c r="AD132" s="28">
        <f t="shared" si="360"/>
        <v>0</v>
      </c>
      <c r="AE132" s="20">
        <v>0</v>
      </c>
      <c r="AF132" s="28">
        <f t="shared" si="361"/>
        <v>0</v>
      </c>
      <c r="AG132" s="20">
        <v>0</v>
      </c>
      <c r="AH132" s="28">
        <f t="shared" si="362"/>
        <v>0</v>
      </c>
      <c r="AI132" s="20">
        <v>0</v>
      </c>
      <c r="AJ132" s="28">
        <f t="shared" si="363"/>
        <v>0</v>
      </c>
      <c r="AK132" s="20">
        <v>0</v>
      </c>
      <c r="AL132" s="28">
        <f t="shared" si="364"/>
        <v>0</v>
      </c>
      <c r="AM132" s="20">
        <v>0</v>
      </c>
      <c r="AN132" s="28">
        <f t="shared" si="365"/>
        <v>0</v>
      </c>
      <c r="AO132" s="20">
        <v>0</v>
      </c>
      <c r="AP132" s="28">
        <f t="shared" si="366"/>
        <v>0</v>
      </c>
      <c r="AQ132" s="20">
        <v>0</v>
      </c>
      <c r="AR132" s="28">
        <f t="shared" si="367"/>
        <v>0</v>
      </c>
      <c r="AS132" s="20">
        <v>0</v>
      </c>
      <c r="AT132" s="28">
        <f t="shared" si="368"/>
        <v>0</v>
      </c>
      <c r="AU132" s="20">
        <v>0</v>
      </c>
      <c r="AV132" s="28">
        <f t="shared" si="369"/>
        <v>0</v>
      </c>
      <c r="AW132" s="20">
        <v>0</v>
      </c>
      <c r="AX132" s="28">
        <f t="shared" si="370"/>
        <v>0</v>
      </c>
      <c r="AY132" s="20">
        <v>0</v>
      </c>
      <c r="AZ132" s="28">
        <f t="shared" si="371"/>
        <v>0</v>
      </c>
      <c r="BA132" s="20">
        <v>0</v>
      </c>
      <c r="BB132" s="28">
        <f t="shared" si="372"/>
        <v>0</v>
      </c>
      <c r="BC132" s="20">
        <v>0</v>
      </c>
      <c r="BD132" s="28">
        <f t="shared" si="373"/>
        <v>0</v>
      </c>
      <c r="BF132" s="25">
        <f t="shared" si="374"/>
        <v>0</v>
      </c>
      <c r="BG132" s="95">
        <f t="shared" si="375"/>
        <v>0</v>
      </c>
      <c r="BH132" s="26">
        <f t="shared" si="348"/>
        <v>0</v>
      </c>
    </row>
    <row r="133" spans="1:60" x14ac:dyDescent="0.25">
      <c r="A133" s="89"/>
      <c r="E133" s="20">
        <v>0</v>
      </c>
      <c r="F133" s="28">
        <f t="shared" si="349"/>
        <v>0</v>
      </c>
      <c r="G133" s="20">
        <v>0</v>
      </c>
      <c r="H133" s="28">
        <f t="shared" ref="H133:J133" si="516">G133*$D133</f>
        <v>0</v>
      </c>
      <c r="I133" s="20">
        <v>0</v>
      </c>
      <c r="J133" s="28">
        <f t="shared" si="516"/>
        <v>0</v>
      </c>
      <c r="K133" s="20">
        <v>0</v>
      </c>
      <c r="L133" s="28">
        <f t="shared" ref="L133" si="517">K133*$D133</f>
        <v>0</v>
      </c>
      <c r="M133" s="20">
        <v>0</v>
      </c>
      <c r="N133" s="28">
        <f t="shared" ref="N133" si="518">M133*$D133</f>
        <v>0</v>
      </c>
      <c r="O133" s="20">
        <v>0</v>
      </c>
      <c r="P133" s="28">
        <f t="shared" ref="P133" si="519">O133*$D133</f>
        <v>0</v>
      </c>
      <c r="Q133" s="20">
        <v>0</v>
      </c>
      <c r="R133" s="28">
        <f t="shared" si="354"/>
        <v>0</v>
      </c>
      <c r="S133" s="20">
        <v>0</v>
      </c>
      <c r="T133" s="28">
        <f t="shared" si="355"/>
        <v>0</v>
      </c>
      <c r="U133" s="20">
        <v>0</v>
      </c>
      <c r="V133" s="28">
        <f t="shared" si="356"/>
        <v>0</v>
      </c>
      <c r="W133" s="20">
        <v>0</v>
      </c>
      <c r="X133" s="28">
        <f t="shared" si="357"/>
        <v>0</v>
      </c>
      <c r="Y133" s="20">
        <v>0</v>
      </c>
      <c r="Z133" s="28">
        <f t="shared" si="358"/>
        <v>0</v>
      </c>
      <c r="AA133" s="20">
        <v>0</v>
      </c>
      <c r="AB133" s="28">
        <f t="shared" si="359"/>
        <v>0</v>
      </c>
      <c r="AC133" s="20">
        <v>0</v>
      </c>
      <c r="AD133" s="28">
        <f t="shared" si="360"/>
        <v>0</v>
      </c>
      <c r="AE133" s="20">
        <v>0</v>
      </c>
      <c r="AF133" s="28">
        <f t="shared" si="361"/>
        <v>0</v>
      </c>
      <c r="AG133" s="20">
        <v>0</v>
      </c>
      <c r="AH133" s="28">
        <f t="shared" si="362"/>
        <v>0</v>
      </c>
      <c r="AI133" s="20">
        <v>0</v>
      </c>
      <c r="AJ133" s="28">
        <f t="shared" si="363"/>
        <v>0</v>
      </c>
      <c r="AK133" s="20">
        <v>0</v>
      </c>
      <c r="AL133" s="28">
        <f t="shared" si="364"/>
        <v>0</v>
      </c>
      <c r="AM133" s="20">
        <v>0</v>
      </c>
      <c r="AN133" s="28">
        <f t="shared" si="365"/>
        <v>0</v>
      </c>
      <c r="AO133" s="20">
        <v>0</v>
      </c>
      <c r="AP133" s="28">
        <f t="shared" si="366"/>
        <v>0</v>
      </c>
      <c r="AQ133" s="20">
        <v>0</v>
      </c>
      <c r="AR133" s="28">
        <f t="shared" si="367"/>
        <v>0</v>
      </c>
      <c r="AS133" s="20">
        <v>0</v>
      </c>
      <c r="AT133" s="28">
        <f t="shared" si="368"/>
        <v>0</v>
      </c>
      <c r="AU133" s="20">
        <v>0</v>
      </c>
      <c r="AV133" s="28">
        <f t="shared" si="369"/>
        <v>0</v>
      </c>
      <c r="AW133" s="20">
        <v>0</v>
      </c>
      <c r="AX133" s="28">
        <f t="shared" si="370"/>
        <v>0</v>
      </c>
      <c r="AY133" s="20">
        <v>0</v>
      </c>
      <c r="AZ133" s="28">
        <f t="shared" si="371"/>
        <v>0</v>
      </c>
      <c r="BA133" s="20">
        <v>0</v>
      </c>
      <c r="BB133" s="28">
        <f t="shared" si="372"/>
        <v>0</v>
      </c>
      <c r="BC133" s="20">
        <v>0</v>
      </c>
      <c r="BD133" s="28">
        <f t="shared" si="373"/>
        <v>0</v>
      </c>
      <c r="BF133" s="25">
        <f t="shared" si="374"/>
        <v>0</v>
      </c>
      <c r="BG133" s="95">
        <f t="shared" si="375"/>
        <v>0</v>
      </c>
      <c r="BH133" s="26">
        <f t="shared" si="348"/>
        <v>0</v>
      </c>
    </row>
    <row r="134" spans="1:60" x14ac:dyDescent="0.25">
      <c r="A134" s="89"/>
      <c r="E134" s="20">
        <v>0</v>
      </c>
      <c r="F134" s="28">
        <f t="shared" si="349"/>
        <v>0</v>
      </c>
      <c r="G134" s="20">
        <v>0</v>
      </c>
      <c r="H134" s="28">
        <f t="shared" ref="H134:J134" si="520">G134*$D134</f>
        <v>0</v>
      </c>
      <c r="I134" s="20">
        <v>0</v>
      </c>
      <c r="J134" s="28">
        <f t="shared" si="520"/>
        <v>0</v>
      </c>
      <c r="K134" s="20">
        <v>0</v>
      </c>
      <c r="L134" s="28">
        <f t="shared" ref="L134" si="521">K134*$D134</f>
        <v>0</v>
      </c>
      <c r="M134" s="20">
        <v>0</v>
      </c>
      <c r="N134" s="28">
        <f t="shared" ref="N134" si="522">M134*$D134</f>
        <v>0</v>
      </c>
      <c r="O134" s="20">
        <v>0</v>
      </c>
      <c r="P134" s="28">
        <f t="shared" ref="P134" si="523">O134*$D134</f>
        <v>0</v>
      </c>
      <c r="Q134" s="20">
        <v>0</v>
      </c>
      <c r="R134" s="28">
        <f t="shared" si="354"/>
        <v>0</v>
      </c>
      <c r="S134" s="20">
        <v>0</v>
      </c>
      <c r="T134" s="28">
        <f t="shared" si="355"/>
        <v>0</v>
      </c>
      <c r="U134" s="20">
        <v>0</v>
      </c>
      <c r="V134" s="28">
        <f t="shared" si="356"/>
        <v>0</v>
      </c>
      <c r="W134" s="20">
        <v>0</v>
      </c>
      <c r="X134" s="28">
        <f t="shared" si="357"/>
        <v>0</v>
      </c>
      <c r="Y134" s="20">
        <v>0</v>
      </c>
      <c r="Z134" s="28">
        <f t="shared" si="358"/>
        <v>0</v>
      </c>
      <c r="AA134" s="20">
        <v>0</v>
      </c>
      <c r="AB134" s="28">
        <f t="shared" si="359"/>
        <v>0</v>
      </c>
      <c r="AC134" s="20">
        <v>0</v>
      </c>
      <c r="AD134" s="28">
        <f t="shared" si="360"/>
        <v>0</v>
      </c>
      <c r="AE134" s="20">
        <v>0</v>
      </c>
      <c r="AF134" s="28">
        <f t="shared" si="361"/>
        <v>0</v>
      </c>
      <c r="AG134" s="20">
        <v>0</v>
      </c>
      <c r="AH134" s="28">
        <f t="shared" si="362"/>
        <v>0</v>
      </c>
      <c r="AI134" s="20">
        <v>0</v>
      </c>
      <c r="AJ134" s="28">
        <f t="shared" si="363"/>
        <v>0</v>
      </c>
      <c r="AK134" s="20">
        <v>0</v>
      </c>
      <c r="AL134" s="28">
        <f t="shared" si="364"/>
        <v>0</v>
      </c>
      <c r="AM134" s="20">
        <v>0</v>
      </c>
      <c r="AN134" s="28">
        <f t="shared" si="365"/>
        <v>0</v>
      </c>
      <c r="AO134" s="20">
        <v>0</v>
      </c>
      <c r="AP134" s="28">
        <f t="shared" si="366"/>
        <v>0</v>
      </c>
      <c r="AQ134" s="20">
        <v>0</v>
      </c>
      <c r="AR134" s="28">
        <f t="shared" si="367"/>
        <v>0</v>
      </c>
      <c r="AS134" s="20">
        <v>0</v>
      </c>
      <c r="AT134" s="28">
        <f t="shared" si="368"/>
        <v>0</v>
      </c>
      <c r="AU134" s="20">
        <v>0</v>
      </c>
      <c r="AV134" s="28">
        <f t="shared" si="369"/>
        <v>0</v>
      </c>
      <c r="AW134" s="20">
        <v>0</v>
      </c>
      <c r="AX134" s="28">
        <f t="shared" si="370"/>
        <v>0</v>
      </c>
      <c r="AY134" s="20">
        <v>0</v>
      </c>
      <c r="AZ134" s="28">
        <f t="shared" si="371"/>
        <v>0</v>
      </c>
      <c r="BA134" s="20">
        <v>0</v>
      </c>
      <c r="BB134" s="28">
        <f t="shared" si="372"/>
        <v>0</v>
      </c>
      <c r="BC134" s="20">
        <v>0</v>
      </c>
      <c r="BD134" s="28">
        <f t="shared" si="373"/>
        <v>0</v>
      </c>
      <c r="BF134" s="25">
        <f t="shared" si="374"/>
        <v>0</v>
      </c>
      <c r="BG134" s="95">
        <f t="shared" si="375"/>
        <v>0</v>
      </c>
      <c r="BH134" s="26">
        <f t="shared" si="348"/>
        <v>0</v>
      </c>
    </row>
    <row r="135" spans="1:60" ht="15.75" thickBot="1" x14ac:dyDescent="0.3">
      <c r="A135" s="89"/>
    </row>
    <row r="136" spans="1:60" ht="16.5" thickBot="1" x14ac:dyDescent="0.3">
      <c r="A136" s="455" t="s">
        <v>289</v>
      </c>
      <c r="B136" s="456"/>
      <c r="C136" s="457"/>
      <c r="D136" s="27">
        <f>SUM(D96:D134)</f>
        <v>0</v>
      </c>
      <c r="E136" s="189"/>
      <c r="F136" s="27">
        <f>SUM(F96:F134)</f>
        <v>0</v>
      </c>
      <c r="G136" s="190"/>
      <c r="H136" s="27">
        <f>SUM(H96:H134)</f>
        <v>0</v>
      </c>
      <c r="I136" s="190"/>
      <c r="J136" s="27">
        <f>SUM(J96:J134)</f>
        <v>0</v>
      </c>
      <c r="K136" s="190"/>
      <c r="L136" s="27">
        <f>SUM(L96:L134)</f>
        <v>0</v>
      </c>
      <c r="M136" s="190"/>
      <c r="N136" s="27">
        <f>SUM(N96:N134)</f>
        <v>0</v>
      </c>
      <c r="O136" s="190"/>
      <c r="P136" s="27">
        <f>SUM(P96:P134)</f>
        <v>0</v>
      </c>
      <c r="Q136" s="190"/>
      <c r="R136" s="27">
        <f>SUM(R96:R134)</f>
        <v>0</v>
      </c>
      <c r="S136" s="190"/>
      <c r="T136" s="27">
        <f>SUM(T96:T134)</f>
        <v>0</v>
      </c>
      <c r="U136" s="190"/>
      <c r="V136" s="27">
        <f>SUM(V96:V134)</f>
        <v>0</v>
      </c>
      <c r="W136" s="190"/>
      <c r="X136" s="27">
        <f>SUM(X96:X134)</f>
        <v>0</v>
      </c>
      <c r="Y136" s="190"/>
      <c r="Z136" s="27">
        <f>SUM(Z96:Z134)</f>
        <v>0</v>
      </c>
      <c r="AA136" s="190"/>
      <c r="AB136" s="27">
        <f>SUM(AB96:AB134)</f>
        <v>0</v>
      </c>
      <c r="AC136" s="190"/>
      <c r="AD136" s="27">
        <f>SUM(AD96:AD134)</f>
        <v>0</v>
      </c>
      <c r="AE136" s="190"/>
      <c r="AF136" s="27">
        <f>SUM(AF96:AF134)</f>
        <v>0</v>
      </c>
      <c r="AG136" s="190"/>
      <c r="AH136" s="27">
        <f>SUM(AH96:AH134)</f>
        <v>0</v>
      </c>
      <c r="AI136" s="190"/>
      <c r="AJ136" s="27">
        <f>SUM(AJ96:AJ134)</f>
        <v>0</v>
      </c>
      <c r="AK136" s="190"/>
      <c r="AL136" s="27">
        <f>SUM(AL96:AL134)</f>
        <v>0</v>
      </c>
      <c r="AM136" s="190"/>
      <c r="AN136" s="27">
        <f>SUM(AN96:AN134)</f>
        <v>0</v>
      </c>
      <c r="AO136" s="190"/>
      <c r="AP136" s="27">
        <f>SUM(AP96:AP134)</f>
        <v>0</v>
      </c>
      <c r="AQ136" s="190"/>
      <c r="AR136" s="27">
        <f>SUM(AR96:AR134)</f>
        <v>0</v>
      </c>
      <c r="AS136" s="190"/>
      <c r="AT136" s="27">
        <f>SUM(AT96:AT134)</f>
        <v>0</v>
      </c>
      <c r="AU136" s="190"/>
      <c r="AV136" s="27">
        <f>SUM(AV96:AV134)</f>
        <v>0</v>
      </c>
      <c r="AW136" s="190"/>
      <c r="AX136" s="27">
        <f>SUM(AX96:AX134)</f>
        <v>0</v>
      </c>
      <c r="AY136" s="190"/>
      <c r="AZ136" s="27">
        <f>SUM(AZ96:AZ134)</f>
        <v>0</v>
      </c>
      <c r="BA136" s="190"/>
      <c r="BB136" s="27">
        <f>SUM(BB96:BB134)</f>
        <v>0</v>
      </c>
      <c r="BC136" s="190"/>
      <c r="BD136" s="27">
        <f>SUM(BD96:BD134)</f>
        <v>0</v>
      </c>
      <c r="BG136" s="95">
        <f>F136+H136+J136+L136+N136+P136+R136+T136+V136+X136+Z136+AB136+AD136+AF136+AH136+AJ136+AL136+AN136+AP136+AR136+AT136+AV136+AX136+AZ136+BB136+BD136</f>
        <v>0</v>
      </c>
      <c r="BH136" s="26">
        <f>BG136-D136</f>
        <v>0</v>
      </c>
    </row>
    <row r="139" spans="1:60" x14ac:dyDescent="0.25">
      <c r="A139" s="24" t="s">
        <v>157</v>
      </c>
    </row>
  </sheetData>
  <sheetProtection formatCells="0" formatColumns="0" formatRows="0" insertColumns="0" insertRows="0"/>
  <mergeCells count="230">
    <mergeCell ref="AK9:AL9"/>
    <mergeCell ref="AM9:AN9"/>
    <mergeCell ref="AO9:AP9"/>
    <mergeCell ref="AQ9:AR9"/>
    <mergeCell ref="AS9:AT9"/>
    <mergeCell ref="BC10:BD10"/>
    <mergeCell ref="BC44:BD44"/>
    <mergeCell ref="BC73:BD73"/>
    <mergeCell ref="BC74:BD74"/>
    <mergeCell ref="BA10:BB10"/>
    <mergeCell ref="BA44:BB44"/>
    <mergeCell ref="BA73:BB73"/>
    <mergeCell ref="BA74:BB74"/>
    <mergeCell ref="AU43:AV43"/>
    <mergeCell ref="AU10:AV10"/>
    <mergeCell ref="AU44:AV44"/>
    <mergeCell ref="AU73:AV73"/>
    <mergeCell ref="AU74:AV74"/>
    <mergeCell ref="AM73:AN73"/>
    <mergeCell ref="AM74:AN74"/>
    <mergeCell ref="BC93:BD93"/>
    <mergeCell ref="BC94:BD94"/>
    <mergeCell ref="K9:L9"/>
    <mergeCell ref="M9:N9"/>
    <mergeCell ref="O9:P9"/>
    <mergeCell ref="Q9:R9"/>
    <mergeCell ref="S9:T9"/>
    <mergeCell ref="U9:V9"/>
    <mergeCell ref="W9:X9"/>
    <mergeCell ref="Y9:Z9"/>
    <mergeCell ref="AA9:AB9"/>
    <mergeCell ref="AU9:AV9"/>
    <mergeCell ref="AW9:AX9"/>
    <mergeCell ref="AY9:AZ9"/>
    <mergeCell ref="BA9:BB9"/>
    <mergeCell ref="BC9:BD9"/>
    <mergeCell ref="AC9:AD9"/>
    <mergeCell ref="AE9:AF9"/>
    <mergeCell ref="AG9:AH9"/>
    <mergeCell ref="AI9:AJ9"/>
    <mergeCell ref="AY94:AZ94"/>
    <mergeCell ref="AU93:AV93"/>
    <mergeCell ref="AU94:AV94"/>
    <mergeCell ref="BA43:BB43"/>
    <mergeCell ref="BA93:BB93"/>
    <mergeCell ref="BA94:BB94"/>
    <mergeCell ref="AY43:AZ43"/>
    <mergeCell ref="AY10:AZ10"/>
    <mergeCell ref="AY73:AZ73"/>
    <mergeCell ref="AY74:AZ74"/>
    <mergeCell ref="AY93:AZ93"/>
    <mergeCell ref="AW10:AX10"/>
    <mergeCell ref="AW44:AX44"/>
    <mergeCell ref="AW73:AX73"/>
    <mergeCell ref="AW74:AX74"/>
    <mergeCell ref="AW93:AX93"/>
    <mergeCell ref="AW94:AX94"/>
    <mergeCell ref="AQ94:AR94"/>
    <mergeCell ref="AM93:AN93"/>
    <mergeCell ref="AM94:AN94"/>
    <mergeCell ref="AS43:AT43"/>
    <mergeCell ref="AS10:AT10"/>
    <mergeCell ref="AS44:AT44"/>
    <mergeCell ref="AS73:AT73"/>
    <mergeCell ref="AS74:AT74"/>
    <mergeCell ref="AS93:AT93"/>
    <mergeCell ref="AS94:AT94"/>
    <mergeCell ref="AQ43:AR43"/>
    <mergeCell ref="AQ10:AR10"/>
    <mergeCell ref="AQ73:AR73"/>
    <mergeCell ref="AQ74:AR74"/>
    <mergeCell ref="AQ93:AR93"/>
    <mergeCell ref="AO10:AP10"/>
    <mergeCell ref="AO44:AP44"/>
    <mergeCell ref="AO73:AP73"/>
    <mergeCell ref="AO74:AP74"/>
    <mergeCell ref="AO93:AP93"/>
    <mergeCell ref="AO94:AP94"/>
    <mergeCell ref="AM43:AN43"/>
    <mergeCell ref="AM10:AN10"/>
    <mergeCell ref="AM44:AN44"/>
    <mergeCell ref="AI10:AJ10"/>
    <mergeCell ref="AI44:AJ44"/>
    <mergeCell ref="AI73:AJ73"/>
    <mergeCell ref="AI74:AJ74"/>
    <mergeCell ref="AI93:AJ93"/>
    <mergeCell ref="AI94:AJ94"/>
    <mergeCell ref="AK10:AL10"/>
    <mergeCell ref="AK44:AL44"/>
    <mergeCell ref="AK73:AL73"/>
    <mergeCell ref="AK74:AL74"/>
    <mergeCell ref="AK93:AL93"/>
    <mergeCell ref="AK94:AL94"/>
    <mergeCell ref="AG10:AH10"/>
    <mergeCell ref="AG44:AH44"/>
    <mergeCell ref="AG73:AH73"/>
    <mergeCell ref="AG74:AH74"/>
    <mergeCell ref="AG93:AH93"/>
    <mergeCell ref="AG94:AH94"/>
    <mergeCell ref="AG43:AH43"/>
    <mergeCell ref="AE44:AF44"/>
    <mergeCell ref="AE73:AF73"/>
    <mergeCell ref="AE74:AF74"/>
    <mergeCell ref="AE93:AF93"/>
    <mergeCell ref="AE94:AF94"/>
    <mergeCell ref="W94:X94"/>
    <mergeCell ref="Y44:Z44"/>
    <mergeCell ref="Y73:Z73"/>
    <mergeCell ref="Y74:Z74"/>
    <mergeCell ref="Y93:Z93"/>
    <mergeCell ref="Y94:Z94"/>
    <mergeCell ref="AC43:AD43"/>
    <mergeCell ref="AC10:AD10"/>
    <mergeCell ref="AC44:AD44"/>
    <mergeCell ref="AC73:AD73"/>
    <mergeCell ref="AC74:AD74"/>
    <mergeCell ref="AC93:AD93"/>
    <mergeCell ref="AC94:AD94"/>
    <mergeCell ref="AA44:AB44"/>
    <mergeCell ref="AA73:AB73"/>
    <mergeCell ref="AA74:AB74"/>
    <mergeCell ref="AA93:AB93"/>
    <mergeCell ref="AA94:AB94"/>
    <mergeCell ref="BH9:BH11"/>
    <mergeCell ref="K10:L10"/>
    <mergeCell ref="M10:N10"/>
    <mergeCell ref="O10:P10"/>
    <mergeCell ref="BF10:BF11"/>
    <mergeCell ref="BG9:BG11"/>
    <mergeCell ref="K43:L43"/>
    <mergeCell ref="M43:N43"/>
    <mergeCell ref="O43:P43"/>
    <mergeCell ref="Q43:R43"/>
    <mergeCell ref="Q10:R10"/>
    <mergeCell ref="S43:T43"/>
    <mergeCell ref="S10:T10"/>
    <mergeCell ref="U43:V43"/>
    <mergeCell ref="U10:V10"/>
    <mergeCell ref="W43:X43"/>
    <mergeCell ref="W10:X10"/>
    <mergeCell ref="Y43:Z43"/>
    <mergeCell ref="Y10:Z10"/>
    <mergeCell ref="AA43:AB43"/>
    <mergeCell ref="AA10:AB10"/>
    <mergeCell ref="AE43:AF43"/>
    <mergeCell ref="AE10:AF10"/>
    <mergeCell ref="AI43:AJ43"/>
    <mergeCell ref="A1:E1"/>
    <mergeCell ref="A8:C8"/>
    <mergeCell ref="A9:D10"/>
    <mergeCell ref="G43:H43"/>
    <mergeCell ref="I43:J43"/>
    <mergeCell ref="E43:F43"/>
    <mergeCell ref="E10:F10"/>
    <mergeCell ref="G10:H10"/>
    <mergeCell ref="I10:J10"/>
    <mergeCell ref="E9:F9"/>
    <mergeCell ref="G9:H9"/>
    <mergeCell ref="I9:J9"/>
    <mergeCell ref="BG43:BG45"/>
    <mergeCell ref="BH43:BH45"/>
    <mergeCell ref="K44:L44"/>
    <mergeCell ref="M44:N44"/>
    <mergeCell ref="O44:P44"/>
    <mergeCell ref="BF44:BF45"/>
    <mergeCell ref="A40:C40"/>
    <mergeCell ref="A43:D44"/>
    <mergeCell ref="E44:F44"/>
    <mergeCell ref="G44:H44"/>
    <mergeCell ref="I44:J44"/>
    <mergeCell ref="Q44:R44"/>
    <mergeCell ref="S44:T44"/>
    <mergeCell ref="U44:V44"/>
    <mergeCell ref="W44:X44"/>
    <mergeCell ref="AQ44:AR44"/>
    <mergeCell ref="AY44:AZ44"/>
    <mergeCell ref="AK43:AL43"/>
    <mergeCell ref="AO43:AP43"/>
    <mergeCell ref="AW43:AX43"/>
    <mergeCell ref="BC43:BD43"/>
    <mergeCell ref="A70:C70"/>
    <mergeCell ref="A73:D74"/>
    <mergeCell ref="E73:F73"/>
    <mergeCell ref="G73:H73"/>
    <mergeCell ref="I73:J73"/>
    <mergeCell ref="E74:F74"/>
    <mergeCell ref="G74:H74"/>
    <mergeCell ref="I74:J74"/>
    <mergeCell ref="A90:C90"/>
    <mergeCell ref="K73:L73"/>
    <mergeCell ref="M73:N73"/>
    <mergeCell ref="O73:P73"/>
    <mergeCell ref="BG73:BG75"/>
    <mergeCell ref="BH73:BH75"/>
    <mergeCell ref="K74:L74"/>
    <mergeCell ref="M74:N74"/>
    <mergeCell ref="O74:P74"/>
    <mergeCell ref="BF74:BF75"/>
    <mergeCell ref="Q73:R73"/>
    <mergeCell ref="Q74:R74"/>
    <mergeCell ref="S73:T73"/>
    <mergeCell ref="S74:T74"/>
    <mergeCell ref="U73:V73"/>
    <mergeCell ref="U74:V74"/>
    <mergeCell ref="W73:X73"/>
    <mergeCell ref="W74:X74"/>
    <mergeCell ref="A136:C136"/>
    <mergeCell ref="BH93:BH95"/>
    <mergeCell ref="E94:F94"/>
    <mergeCell ref="G94:H94"/>
    <mergeCell ref="I94:J94"/>
    <mergeCell ref="K94:L94"/>
    <mergeCell ref="M94:N94"/>
    <mergeCell ref="O94:P94"/>
    <mergeCell ref="BF94:BF95"/>
    <mergeCell ref="I93:J93"/>
    <mergeCell ref="K93:L93"/>
    <mergeCell ref="M93:N93"/>
    <mergeCell ref="O93:P93"/>
    <mergeCell ref="BG93:BG95"/>
    <mergeCell ref="A93:D94"/>
    <mergeCell ref="E93:F93"/>
    <mergeCell ref="G93:H93"/>
    <mergeCell ref="Q93:R93"/>
    <mergeCell ref="Q94:R94"/>
    <mergeCell ref="S93:T93"/>
    <mergeCell ref="S94:T94"/>
    <mergeCell ref="U93:V93"/>
    <mergeCell ref="U94:V94"/>
    <mergeCell ref="W93:X93"/>
  </mergeCells>
  <pageMargins left="0.7" right="0.7" top="0.75" bottom="0.7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AJ60"/>
  <sheetViews>
    <sheetView zoomScaleNormal="100" workbookViewId="0">
      <selection activeCell="A37" sqref="A37:B37"/>
    </sheetView>
  </sheetViews>
  <sheetFormatPr defaultColWidth="8.85546875" defaultRowHeight="15" x14ac:dyDescent="0.25"/>
  <cols>
    <col min="1" max="1" width="46.42578125" style="13" customWidth="1"/>
    <col min="2" max="2" width="16.140625" style="13" customWidth="1"/>
    <col min="3" max="3" width="22.5703125" style="13" bestFit="1" customWidth="1"/>
    <col min="4" max="4" width="16.5703125" style="13" bestFit="1" customWidth="1"/>
    <col min="5" max="28" width="14.5703125" style="13" customWidth="1"/>
    <col min="29" max="29" width="8.85546875" style="13"/>
    <col min="30" max="30" width="16.85546875" style="13" customWidth="1"/>
    <col min="31" max="31" width="24.42578125" style="13" customWidth="1"/>
    <col min="32" max="32" width="8.85546875" style="13"/>
    <col min="33" max="33" width="8.85546875" style="13" customWidth="1"/>
    <col min="34" max="34" width="8.85546875" style="13" hidden="1" customWidth="1"/>
    <col min="35" max="36" width="16.42578125" style="13" hidden="1" customWidth="1"/>
    <col min="37" max="16384" width="8.85546875" style="13"/>
  </cols>
  <sheetData>
    <row r="1" spans="1:31" ht="20.25" x14ac:dyDescent="0.3">
      <c r="A1" s="485" t="str">
        <f>IF('General Information'!B4&lt;&gt;0, 'General Information'!B4, "Enter Center Name on General Information Worksheet")</f>
        <v>Enter Center Name on General Information Worksheet</v>
      </c>
      <c r="B1" s="485"/>
      <c r="C1" s="485"/>
      <c r="D1" s="485"/>
      <c r="E1" s="485"/>
      <c r="F1" s="485"/>
      <c r="G1" s="485"/>
      <c r="H1" s="485"/>
      <c r="I1" s="192"/>
      <c r="J1" s="192"/>
      <c r="K1" s="192"/>
      <c r="L1" s="192"/>
      <c r="M1" s="192"/>
      <c r="N1" s="192"/>
      <c r="O1" s="192"/>
      <c r="P1" s="192"/>
      <c r="Q1" s="192"/>
      <c r="R1" s="192"/>
      <c r="S1" s="192"/>
      <c r="T1" s="192"/>
      <c r="U1" s="192"/>
      <c r="V1" s="192"/>
      <c r="W1" s="192"/>
      <c r="X1" s="192"/>
      <c r="Y1" s="192"/>
      <c r="Z1" s="192"/>
      <c r="AA1" s="192"/>
      <c r="AB1" s="192"/>
    </row>
    <row r="2" spans="1:31" ht="18" customHeight="1" x14ac:dyDescent="0.3">
      <c r="A2" s="486" t="str">
        <f>"Proposal Date: "&amp;TEXT('General Information'!B7, "mm/dd/yy")&amp; " to " &amp;TEXT('General Information'!B8, "mm/dd/yy")</f>
        <v>Proposal Date: 01/00/00 to 01/00/00</v>
      </c>
      <c r="B2" s="486"/>
      <c r="C2" s="486"/>
      <c r="D2" s="486"/>
      <c r="E2" s="486"/>
      <c r="F2" s="486"/>
      <c r="G2" s="486"/>
      <c r="H2" s="486"/>
      <c r="I2" s="193"/>
      <c r="J2" s="193"/>
      <c r="K2" s="193"/>
      <c r="L2" s="193"/>
      <c r="M2" s="193"/>
      <c r="N2" s="193"/>
      <c r="O2" s="193"/>
      <c r="P2" s="193"/>
      <c r="Q2" s="193"/>
      <c r="R2" s="193"/>
      <c r="S2" s="193"/>
      <c r="T2" s="193"/>
      <c r="U2" s="193"/>
      <c r="V2" s="193"/>
      <c r="W2" s="193"/>
      <c r="X2" s="193"/>
      <c r="Y2" s="193"/>
      <c r="Z2" s="193"/>
      <c r="AA2" s="193"/>
      <c r="AB2" s="193"/>
    </row>
    <row r="3" spans="1:31" ht="21" thickBot="1" x14ac:dyDescent="0.35">
      <c r="A3" s="487" t="s">
        <v>290</v>
      </c>
      <c r="B3" s="487"/>
      <c r="C3" s="487"/>
      <c r="D3" s="487"/>
      <c r="E3" s="487"/>
      <c r="F3" s="487"/>
      <c r="G3" s="487"/>
      <c r="H3" s="487"/>
      <c r="I3" s="194"/>
      <c r="J3" s="194"/>
      <c r="K3" s="194"/>
      <c r="L3" s="194"/>
      <c r="M3" s="194"/>
      <c r="N3" s="194"/>
      <c r="O3" s="194"/>
      <c r="P3" s="194"/>
      <c r="Q3" s="194"/>
      <c r="R3" s="194"/>
      <c r="S3" s="194"/>
      <c r="T3" s="194"/>
      <c r="U3" s="194"/>
      <c r="V3" s="194"/>
      <c r="W3" s="194"/>
      <c r="X3" s="194"/>
      <c r="Y3" s="194"/>
      <c r="Z3" s="194"/>
      <c r="AA3" s="194"/>
      <c r="AB3" s="194"/>
    </row>
    <row r="4" spans="1:31" ht="15.75" thickBot="1" x14ac:dyDescent="0.3">
      <c r="D4" s="107" t="s">
        <v>113</v>
      </c>
      <c r="E4" s="107" t="s">
        <v>114</v>
      </c>
      <c r="F4" s="107" t="s">
        <v>115</v>
      </c>
      <c r="G4" s="107" t="s">
        <v>291</v>
      </c>
      <c r="H4" s="195" t="s">
        <v>117</v>
      </c>
      <c r="I4" s="195" t="s">
        <v>118</v>
      </c>
      <c r="J4" s="195" t="s">
        <v>119</v>
      </c>
      <c r="K4" s="195" t="s">
        <v>120</v>
      </c>
      <c r="L4" s="195" t="s">
        <v>121</v>
      </c>
      <c r="M4" s="195" t="s">
        <v>122</v>
      </c>
      <c r="N4" s="107" t="s">
        <v>123</v>
      </c>
      <c r="O4" s="107" t="s">
        <v>124</v>
      </c>
      <c r="P4" s="107" t="s">
        <v>125</v>
      </c>
      <c r="Q4" s="107" t="s">
        <v>126</v>
      </c>
      <c r="R4" s="195" t="s">
        <v>127</v>
      </c>
      <c r="S4" s="195" t="s">
        <v>128</v>
      </c>
      <c r="T4" s="195" t="s">
        <v>129</v>
      </c>
      <c r="U4" s="195" t="s">
        <v>130</v>
      </c>
      <c r="V4" s="195" t="s">
        <v>131</v>
      </c>
      <c r="W4" s="195" t="s">
        <v>132</v>
      </c>
      <c r="X4" s="107" t="s">
        <v>133</v>
      </c>
      <c r="Y4" s="107" t="s">
        <v>134</v>
      </c>
      <c r="Z4" s="107" t="s">
        <v>135</v>
      </c>
      <c r="AA4" s="107" t="s">
        <v>136</v>
      </c>
      <c r="AB4" s="195" t="s">
        <v>137</v>
      </c>
    </row>
    <row r="5" spans="1:31" ht="42" customHeight="1" thickBot="1" x14ac:dyDescent="0.3">
      <c r="D5" s="196" t="s">
        <v>95</v>
      </c>
      <c r="E5" s="197" t="s">
        <v>95</v>
      </c>
      <c r="F5" s="198" t="s">
        <v>95</v>
      </c>
      <c r="G5" s="197" t="s">
        <v>95</v>
      </c>
      <c r="H5" s="197" t="s">
        <v>95</v>
      </c>
      <c r="I5" s="197" t="s">
        <v>95</v>
      </c>
      <c r="J5" s="197" t="s">
        <v>95</v>
      </c>
      <c r="K5" s="197" t="s">
        <v>95</v>
      </c>
      <c r="L5" s="197" t="s">
        <v>95</v>
      </c>
      <c r="M5" s="197" t="s">
        <v>95</v>
      </c>
      <c r="N5" s="197" t="s">
        <v>95</v>
      </c>
      <c r="O5" s="197" t="s">
        <v>95</v>
      </c>
      <c r="P5" s="197" t="s">
        <v>95</v>
      </c>
      <c r="Q5" s="197" t="s">
        <v>95</v>
      </c>
      <c r="R5" s="197" t="s">
        <v>95</v>
      </c>
      <c r="S5" s="197" t="s">
        <v>95</v>
      </c>
      <c r="T5" s="197" t="s">
        <v>95</v>
      </c>
      <c r="U5" s="197" t="s">
        <v>95</v>
      </c>
      <c r="V5" s="197" t="s">
        <v>95</v>
      </c>
      <c r="W5" s="197" t="s">
        <v>95</v>
      </c>
      <c r="X5" s="197" t="s">
        <v>95</v>
      </c>
      <c r="Y5" s="197" t="s">
        <v>95</v>
      </c>
      <c r="Z5" s="197" t="s">
        <v>95</v>
      </c>
      <c r="AA5" s="197" t="s">
        <v>95</v>
      </c>
      <c r="AB5" s="197" t="s">
        <v>95</v>
      </c>
      <c r="AD5" s="199" t="s">
        <v>292</v>
      </c>
      <c r="AE5" s="200" t="s">
        <v>293</v>
      </c>
    </row>
    <row r="6" spans="1:31" ht="43.5" thickBot="1" x14ac:dyDescent="0.3">
      <c r="A6" s="201" t="s">
        <v>294</v>
      </c>
      <c r="B6" s="202" t="s">
        <v>295</v>
      </c>
      <c r="C6" s="202" t="s">
        <v>296</v>
      </c>
      <c r="D6" s="146" t="str">
        <f>IF(Usage!$B$9=0, "", Usage!$B$9)</f>
        <v/>
      </c>
      <c r="E6" s="146" t="str">
        <f>IF(Usage!$B$10=0, "", Usage!$B$10)</f>
        <v/>
      </c>
      <c r="F6" s="146" t="str">
        <f>IF(Usage!$B$11=0, "", Usage!$B$11)</f>
        <v/>
      </c>
      <c r="G6" s="146" t="str">
        <f>IF(Usage!$B$12=0, "", Usage!$B$12)</f>
        <v/>
      </c>
      <c r="H6" s="146" t="str">
        <f>IF(Usage!$B$13=0, "", Usage!$B$13)</f>
        <v/>
      </c>
      <c r="I6" s="146" t="str">
        <f>IF(Usage!$B$14=0, "", Usage!$B$14)</f>
        <v/>
      </c>
      <c r="J6" s="146" t="str">
        <f>IF(Usage!$B$15=0, "", Usage!$B$15)</f>
        <v/>
      </c>
      <c r="K6" s="146" t="str">
        <f>IF(Usage!$B$16=0, "", Usage!$B$16)</f>
        <v/>
      </c>
      <c r="L6" s="146" t="str">
        <f>IF(Usage!$B$17=0, "", Usage!$B$17)</f>
        <v/>
      </c>
      <c r="M6" s="146" t="str">
        <f>IF(Usage!$B$18=0, "", Usage!$B$18)</f>
        <v/>
      </c>
      <c r="N6" s="146" t="str">
        <f>IF(Usage!$B$19=0, "", Usage!$B$19)</f>
        <v/>
      </c>
      <c r="O6" s="146" t="str">
        <f>IF(Usage!$B$20=0, "", Usage!$B$20)</f>
        <v/>
      </c>
      <c r="P6" s="146" t="str">
        <f>IF(Usage!$B$21=0, "", Usage!$B$21)</f>
        <v/>
      </c>
      <c r="Q6" s="146" t="str">
        <f>IF(Usage!$B$22=0, "", Usage!$B$22)</f>
        <v/>
      </c>
      <c r="R6" s="146" t="str">
        <f>IF(Usage!$B$23=0, "", Usage!$B$23)</f>
        <v/>
      </c>
      <c r="S6" s="146" t="str">
        <f>IF(Usage!$B$24=0, "", Usage!$B$24)</f>
        <v/>
      </c>
      <c r="T6" s="146" t="str">
        <f>IF(Usage!$B$25=0, "", Usage!$B$25)</f>
        <v/>
      </c>
      <c r="U6" s="146" t="str">
        <f>IF(Usage!$B$26=0, "", Usage!$B$26)</f>
        <v/>
      </c>
      <c r="V6" s="146" t="str">
        <f>IF(Usage!$B$27=0, "", Usage!$B$27)</f>
        <v/>
      </c>
      <c r="W6" s="146" t="str">
        <f>IF(Usage!$B$28=0, "", Usage!$B$28)</f>
        <v/>
      </c>
      <c r="X6" s="146" t="str">
        <f>IF(Usage!$B$29=0, "", Usage!$B$29)</f>
        <v/>
      </c>
      <c r="Y6" s="146" t="str">
        <f>IF(Usage!$B$30=0, "", Usage!$B$30)</f>
        <v/>
      </c>
      <c r="Z6" s="146" t="str">
        <f>IF(Usage!$B$31=0, "", Usage!$B$31)</f>
        <v/>
      </c>
      <c r="AA6" s="146" t="str">
        <f>IF(Usage!$B$32=0, "", Usage!$B$32)</f>
        <v/>
      </c>
      <c r="AB6" s="120" t="str">
        <f>IF(Usage!$B$33=0, "", Usage!$B$33)</f>
        <v/>
      </c>
    </row>
    <row r="7" spans="1:31" ht="15.75" thickBot="1" x14ac:dyDescent="0.3">
      <c r="A7" s="203" t="s">
        <v>297</v>
      </c>
      <c r="B7" s="241">
        <f>Salaries!I80</f>
        <v>0</v>
      </c>
      <c r="C7" s="242">
        <f>B7-C27</f>
        <v>0</v>
      </c>
      <c r="D7" s="243">
        <f>Salaries!R80</f>
        <v>0</v>
      </c>
      <c r="E7" s="243">
        <f>Salaries!V80</f>
        <v>0</v>
      </c>
      <c r="F7" s="243">
        <f>Salaries!Z80</f>
        <v>0</v>
      </c>
      <c r="G7" s="243">
        <f>Salaries!AD80</f>
        <v>0</v>
      </c>
      <c r="H7" s="243">
        <f>Salaries!AH80</f>
        <v>0</v>
      </c>
      <c r="I7" s="243">
        <f>Salaries!AL80</f>
        <v>0</v>
      </c>
      <c r="J7" s="243">
        <f>Salaries!AP80</f>
        <v>0</v>
      </c>
      <c r="K7" s="243">
        <f>Salaries!AT80</f>
        <v>0</v>
      </c>
      <c r="L7" s="243">
        <f>Salaries!AX80</f>
        <v>0</v>
      </c>
      <c r="M7" s="243">
        <f>Salaries!BB80</f>
        <v>0</v>
      </c>
      <c r="N7" s="243">
        <f>Salaries!BF80</f>
        <v>0</v>
      </c>
      <c r="O7" s="243">
        <f>Salaries!BJ80</f>
        <v>0</v>
      </c>
      <c r="P7" s="243">
        <f>Salaries!BN80</f>
        <v>0</v>
      </c>
      <c r="Q7" s="243">
        <f>Salaries!BR80</f>
        <v>0</v>
      </c>
      <c r="R7" s="243">
        <f>Salaries!BV80</f>
        <v>0</v>
      </c>
      <c r="S7" s="243">
        <f>Salaries!BZ80</f>
        <v>0</v>
      </c>
      <c r="T7" s="243">
        <f>Salaries!CD80</f>
        <v>0</v>
      </c>
      <c r="U7" s="243">
        <f>Salaries!CH80</f>
        <v>0</v>
      </c>
      <c r="V7" s="243">
        <f>Salaries!CL80</f>
        <v>0</v>
      </c>
      <c r="W7" s="243">
        <f>Salaries!CP80</f>
        <v>0</v>
      </c>
      <c r="X7" s="243">
        <f>Salaries!CT80</f>
        <v>0</v>
      </c>
      <c r="Y7" s="243">
        <f>Salaries!CX80</f>
        <v>0</v>
      </c>
      <c r="Z7" s="243">
        <f>Salaries!DB80</f>
        <v>0</v>
      </c>
      <c r="AA7" s="243">
        <f>Salaries!DF80</f>
        <v>0</v>
      </c>
      <c r="AB7" s="243">
        <f>Salaries!DJ80</f>
        <v>0</v>
      </c>
      <c r="AD7" s="249">
        <f>SUM(D7:AB7)</f>
        <v>0</v>
      </c>
      <c r="AE7" s="249">
        <f>AD7-C7</f>
        <v>0</v>
      </c>
    </row>
    <row r="8" spans="1:31" ht="5.45" customHeight="1" thickBot="1" x14ac:dyDescent="0.3">
      <c r="A8" s="204"/>
      <c r="B8" s="205"/>
      <c r="C8" s="206"/>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D8" s="207"/>
      <c r="AE8" s="207"/>
    </row>
    <row r="9" spans="1:31" ht="15.75" thickBot="1" x14ac:dyDescent="0.3">
      <c r="A9" s="208" t="s">
        <v>276</v>
      </c>
      <c r="B9" s="244">
        <f>'Other Costs'!D40</f>
        <v>0</v>
      </c>
      <c r="C9" s="245">
        <f>B9-C29</f>
        <v>0</v>
      </c>
      <c r="D9" s="246">
        <f>'Other Costs'!H40</f>
        <v>0</v>
      </c>
      <c r="E9" s="246">
        <f>'Other Costs'!J40</f>
        <v>0</v>
      </c>
      <c r="F9" s="246">
        <f>'Other Costs'!L40</f>
        <v>0</v>
      </c>
      <c r="G9" s="246">
        <f>'Other Costs'!N40</f>
        <v>0</v>
      </c>
      <c r="H9" s="246">
        <f>'Other Costs'!P40</f>
        <v>0</v>
      </c>
      <c r="I9" s="246">
        <f>'Other Costs'!R40</f>
        <v>0</v>
      </c>
      <c r="J9" s="246">
        <f>'Other Costs'!T40</f>
        <v>0</v>
      </c>
      <c r="K9" s="246">
        <f>'Other Costs'!V40</f>
        <v>0</v>
      </c>
      <c r="L9" s="246">
        <f>'Other Costs'!X40</f>
        <v>0</v>
      </c>
      <c r="M9" s="246">
        <f>'Other Costs'!Z40</f>
        <v>0</v>
      </c>
      <c r="N9" s="246">
        <f>'Other Costs'!AB40</f>
        <v>0</v>
      </c>
      <c r="O9" s="246">
        <f>'Other Costs'!AD40</f>
        <v>0</v>
      </c>
      <c r="P9" s="246">
        <f>'Other Costs'!AF40</f>
        <v>0</v>
      </c>
      <c r="Q9" s="246">
        <f>'Other Costs'!AH40</f>
        <v>0</v>
      </c>
      <c r="R9" s="246">
        <f>'Other Costs'!AJ40</f>
        <v>0</v>
      </c>
      <c r="S9" s="246">
        <f>'Other Costs'!AL40</f>
        <v>0</v>
      </c>
      <c r="T9" s="246">
        <f>'Other Costs'!AN40</f>
        <v>0</v>
      </c>
      <c r="U9" s="246">
        <f>'Other Costs'!AP40</f>
        <v>0</v>
      </c>
      <c r="V9" s="246">
        <f>'Other Costs'!AR40</f>
        <v>0</v>
      </c>
      <c r="W9" s="246">
        <f>'Other Costs'!AT40</f>
        <v>0</v>
      </c>
      <c r="X9" s="246">
        <f>'Other Costs'!AV40</f>
        <v>0</v>
      </c>
      <c r="Y9" s="246">
        <f>'Other Costs'!AX40</f>
        <v>0</v>
      </c>
      <c r="Z9" s="246">
        <f>'Other Costs'!AZ40</f>
        <v>0</v>
      </c>
      <c r="AA9" s="246">
        <f>'Other Costs'!BB40</f>
        <v>0</v>
      </c>
      <c r="AB9" s="246">
        <f>'Other Costs'!BD40</f>
        <v>0</v>
      </c>
      <c r="AD9" s="249">
        <f>SUM(D9:AB9)</f>
        <v>0</v>
      </c>
      <c r="AE9" s="249">
        <f>AD9-C9</f>
        <v>0</v>
      </c>
    </row>
    <row r="10" spans="1:31" ht="5.45" customHeight="1" thickBot="1" x14ac:dyDescent="0.3">
      <c r="A10" s="204"/>
      <c r="B10" s="205"/>
      <c r="C10" s="206"/>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D10" s="207"/>
      <c r="AE10" s="207"/>
    </row>
    <row r="11" spans="1:31" ht="15.75" thickBot="1" x14ac:dyDescent="0.3">
      <c r="A11" s="208" t="s">
        <v>284</v>
      </c>
      <c r="B11" s="244">
        <f>'Other Costs'!D70</f>
        <v>0</v>
      </c>
      <c r="C11" s="245">
        <f>B11-C31</f>
        <v>0</v>
      </c>
      <c r="D11" s="246">
        <f>'Other Costs'!H70</f>
        <v>0</v>
      </c>
      <c r="E11" s="246">
        <f>'Other Costs'!J70</f>
        <v>0</v>
      </c>
      <c r="F11" s="246">
        <f>'Other Costs'!L70</f>
        <v>0</v>
      </c>
      <c r="G11" s="246">
        <f>'Other Costs'!N70</f>
        <v>0</v>
      </c>
      <c r="H11" s="246">
        <f>'Other Costs'!P70</f>
        <v>0</v>
      </c>
      <c r="I11" s="246">
        <f>'Other Costs'!R70</f>
        <v>0</v>
      </c>
      <c r="J11" s="246">
        <f>'Other Costs'!T70</f>
        <v>0</v>
      </c>
      <c r="K11" s="246">
        <f>'Other Costs'!V70</f>
        <v>0</v>
      </c>
      <c r="L11" s="246">
        <f>'Other Costs'!X70</f>
        <v>0</v>
      </c>
      <c r="M11" s="246">
        <f>'Other Costs'!Z70</f>
        <v>0</v>
      </c>
      <c r="N11" s="246">
        <f>'Other Costs'!AB70</f>
        <v>0</v>
      </c>
      <c r="O11" s="246">
        <f>'Other Costs'!AD70</f>
        <v>0</v>
      </c>
      <c r="P11" s="246">
        <f>'Other Costs'!AF70</f>
        <v>0</v>
      </c>
      <c r="Q11" s="246">
        <f>'Other Costs'!AH70</f>
        <v>0</v>
      </c>
      <c r="R11" s="246">
        <f>'Other Costs'!AJ70</f>
        <v>0</v>
      </c>
      <c r="S11" s="246">
        <f>'Other Costs'!AL70</f>
        <v>0</v>
      </c>
      <c r="T11" s="246">
        <f>'Other Costs'!AN70</f>
        <v>0</v>
      </c>
      <c r="U11" s="246">
        <f>'Other Costs'!AP70</f>
        <v>0</v>
      </c>
      <c r="V11" s="246">
        <f>'Other Costs'!AR70</f>
        <v>0</v>
      </c>
      <c r="W11" s="246">
        <f>'Other Costs'!AT70</f>
        <v>0</v>
      </c>
      <c r="X11" s="246">
        <f>'Other Costs'!AV70</f>
        <v>0</v>
      </c>
      <c r="Y11" s="246">
        <f>'Other Costs'!AX70</f>
        <v>0</v>
      </c>
      <c r="Z11" s="246">
        <f>'Other Costs'!AZ70</f>
        <v>0</v>
      </c>
      <c r="AA11" s="246">
        <f>'Other Costs'!BB70</f>
        <v>0</v>
      </c>
      <c r="AB11" s="246">
        <f>'Other Costs'!BD70</f>
        <v>0</v>
      </c>
      <c r="AD11" s="249">
        <f>SUM(D11:AB11)</f>
        <v>0</v>
      </c>
      <c r="AE11" s="249">
        <f>AD11-C11</f>
        <v>0</v>
      </c>
    </row>
    <row r="12" spans="1:31" ht="5.45" customHeight="1" thickBot="1" x14ac:dyDescent="0.3">
      <c r="A12" s="204"/>
      <c r="B12" s="205"/>
      <c r="C12" s="206"/>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D12" s="207"/>
      <c r="AE12" s="207"/>
    </row>
    <row r="13" spans="1:31" ht="15.75" thickBot="1" x14ac:dyDescent="0.3">
      <c r="A13" s="208" t="s">
        <v>286</v>
      </c>
      <c r="B13" s="244">
        <f>'Other Costs'!D90</f>
        <v>0</v>
      </c>
      <c r="C13" s="245">
        <f>B13-C33</f>
        <v>0</v>
      </c>
      <c r="D13" s="246">
        <f>'Other Costs'!H90</f>
        <v>0</v>
      </c>
      <c r="E13" s="246">
        <f>'Other Costs'!J90</f>
        <v>0</v>
      </c>
      <c r="F13" s="246">
        <f>'Other Costs'!L90</f>
        <v>0</v>
      </c>
      <c r="G13" s="246">
        <f>'Other Costs'!N90</f>
        <v>0</v>
      </c>
      <c r="H13" s="246">
        <f>'Other Costs'!P90</f>
        <v>0</v>
      </c>
      <c r="I13" s="246">
        <f>'Other Costs'!R90</f>
        <v>0</v>
      </c>
      <c r="J13" s="246">
        <f>'Other Costs'!T90</f>
        <v>0</v>
      </c>
      <c r="K13" s="246">
        <f>'Other Costs'!V90</f>
        <v>0</v>
      </c>
      <c r="L13" s="246">
        <f>'Other Costs'!X90</f>
        <v>0</v>
      </c>
      <c r="M13" s="246">
        <f>'Other Costs'!Z90</f>
        <v>0</v>
      </c>
      <c r="N13" s="246">
        <f>'Other Costs'!AB90</f>
        <v>0</v>
      </c>
      <c r="O13" s="246">
        <f>'Other Costs'!AD90</f>
        <v>0</v>
      </c>
      <c r="P13" s="246">
        <f>'Other Costs'!AF90</f>
        <v>0</v>
      </c>
      <c r="Q13" s="246">
        <f>'Other Costs'!AH90</f>
        <v>0</v>
      </c>
      <c r="R13" s="246">
        <f>'Other Costs'!AJ90</f>
        <v>0</v>
      </c>
      <c r="S13" s="246">
        <f>'Other Costs'!AL90</f>
        <v>0</v>
      </c>
      <c r="T13" s="246">
        <f>'Other Costs'!AN90</f>
        <v>0</v>
      </c>
      <c r="U13" s="246">
        <f>'Other Costs'!AP90</f>
        <v>0</v>
      </c>
      <c r="V13" s="246">
        <f>'Other Costs'!AR90</f>
        <v>0</v>
      </c>
      <c r="W13" s="246">
        <f>'Other Costs'!AT90</f>
        <v>0</v>
      </c>
      <c r="X13" s="246">
        <f>'Other Costs'!AV90</f>
        <v>0</v>
      </c>
      <c r="Y13" s="246">
        <f>'Other Costs'!AX90</f>
        <v>0</v>
      </c>
      <c r="Z13" s="246">
        <f>'Other Costs'!AZ90</f>
        <v>0</v>
      </c>
      <c r="AA13" s="246">
        <f>'Other Costs'!BB90</f>
        <v>0</v>
      </c>
      <c r="AB13" s="246">
        <f>'Other Costs'!BD90</f>
        <v>0</v>
      </c>
      <c r="AD13" s="249">
        <f>SUM(D13:AB13)</f>
        <v>0</v>
      </c>
      <c r="AE13" s="249">
        <f>AD13-C13</f>
        <v>0</v>
      </c>
    </row>
    <row r="14" spans="1:31" ht="5.45" customHeight="1" thickBot="1" x14ac:dyDescent="0.3">
      <c r="A14" s="204"/>
      <c r="B14" s="205"/>
      <c r="C14" s="206"/>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D14" s="207"/>
      <c r="AE14" s="207"/>
    </row>
    <row r="15" spans="1:31" ht="15.75" thickBot="1" x14ac:dyDescent="0.3">
      <c r="A15" s="208" t="s">
        <v>298</v>
      </c>
      <c r="B15" s="244">
        <f>'Other Costs'!D136</f>
        <v>0</v>
      </c>
      <c r="C15" s="245">
        <f>B15-C35</f>
        <v>0</v>
      </c>
      <c r="D15" s="246">
        <f>'Other Costs'!H136</f>
        <v>0</v>
      </c>
      <c r="E15" s="246">
        <f>'Other Costs'!J136</f>
        <v>0</v>
      </c>
      <c r="F15" s="246">
        <f>'Other Costs'!L136</f>
        <v>0</v>
      </c>
      <c r="G15" s="246">
        <f>'Other Costs'!N136</f>
        <v>0</v>
      </c>
      <c r="H15" s="246">
        <f>'Other Costs'!P136</f>
        <v>0</v>
      </c>
      <c r="I15" s="246">
        <f>'Other Costs'!R136</f>
        <v>0</v>
      </c>
      <c r="J15" s="246">
        <f>'Other Costs'!T136</f>
        <v>0</v>
      </c>
      <c r="K15" s="246">
        <f>'Other Costs'!V136</f>
        <v>0</v>
      </c>
      <c r="L15" s="246">
        <f>'Other Costs'!X136</f>
        <v>0</v>
      </c>
      <c r="M15" s="246">
        <f>'Other Costs'!Z136</f>
        <v>0</v>
      </c>
      <c r="N15" s="246">
        <f>'Other Costs'!AB136</f>
        <v>0</v>
      </c>
      <c r="O15" s="246">
        <f>'Other Costs'!AD136</f>
        <v>0</v>
      </c>
      <c r="P15" s="246">
        <f>'Other Costs'!AF136</f>
        <v>0</v>
      </c>
      <c r="Q15" s="246">
        <f>'Other Costs'!AH136</f>
        <v>0</v>
      </c>
      <c r="R15" s="246">
        <f>'Other Costs'!AJ136</f>
        <v>0</v>
      </c>
      <c r="S15" s="246">
        <f>'Other Costs'!AL136</f>
        <v>0</v>
      </c>
      <c r="T15" s="246">
        <f>'Other Costs'!AN136</f>
        <v>0</v>
      </c>
      <c r="U15" s="246">
        <f>'Other Costs'!AP136</f>
        <v>0</v>
      </c>
      <c r="V15" s="246">
        <f>'Other Costs'!AR136</f>
        <v>0</v>
      </c>
      <c r="W15" s="246">
        <f>'Other Costs'!AT136</f>
        <v>0</v>
      </c>
      <c r="X15" s="246">
        <f>'Other Costs'!AV136</f>
        <v>0</v>
      </c>
      <c r="Y15" s="246">
        <f>'Other Costs'!AX136</f>
        <v>0</v>
      </c>
      <c r="Z15" s="246">
        <f>'Other Costs'!AZ136</f>
        <v>0</v>
      </c>
      <c r="AA15" s="246">
        <f>'Other Costs'!BB136</f>
        <v>0</v>
      </c>
      <c r="AB15" s="246">
        <f>'Other Costs'!BD136</f>
        <v>0</v>
      </c>
      <c r="AD15" s="249">
        <f>SUM(D15:AB15)</f>
        <v>0</v>
      </c>
      <c r="AE15" s="249">
        <f>AD15-C15</f>
        <v>0</v>
      </c>
    </row>
    <row r="16" spans="1:31" ht="5.45" customHeight="1" thickBot="1" x14ac:dyDescent="0.3">
      <c r="A16" s="204"/>
      <c r="B16" s="205"/>
      <c r="C16" s="206"/>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D16" s="207"/>
      <c r="AE16" s="207"/>
    </row>
    <row r="17" spans="1:36" ht="15.75" thickBot="1" x14ac:dyDescent="0.3">
      <c r="A17" s="208" t="s">
        <v>299</v>
      </c>
      <c r="B17" s="244">
        <f>Salaries!J80</f>
        <v>0</v>
      </c>
      <c r="C17" s="245">
        <f>B17-C37</f>
        <v>0</v>
      </c>
      <c r="D17" s="246">
        <f>Salaries!S80</f>
        <v>0</v>
      </c>
      <c r="E17" s="246">
        <f>Salaries!W80</f>
        <v>0</v>
      </c>
      <c r="F17" s="246">
        <f>Salaries!AA80</f>
        <v>0</v>
      </c>
      <c r="G17" s="246">
        <f>Salaries!AE80</f>
        <v>0</v>
      </c>
      <c r="H17" s="246">
        <f>Salaries!AI80</f>
        <v>0</v>
      </c>
      <c r="I17" s="246">
        <f>Salaries!AM80</f>
        <v>0</v>
      </c>
      <c r="J17" s="246">
        <f>Salaries!AQ80</f>
        <v>0</v>
      </c>
      <c r="K17" s="246">
        <f>Salaries!AU80</f>
        <v>0</v>
      </c>
      <c r="L17" s="246">
        <f>Salaries!AY80</f>
        <v>0</v>
      </c>
      <c r="M17" s="246">
        <f>Salaries!BC80</f>
        <v>0</v>
      </c>
      <c r="N17" s="246">
        <f>Salaries!BG80</f>
        <v>0</v>
      </c>
      <c r="O17" s="246">
        <f>Salaries!BK80</f>
        <v>0</v>
      </c>
      <c r="P17" s="246">
        <f>Salaries!BO80</f>
        <v>0</v>
      </c>
      <c r="Q17" s="246">
        <f>Salaries!BS80</f>
        <v>0</v>
      </c>
      <c r="R17" s="246">
        <f>Salaries!BW80</f>
        <v>0</v>
      </c>
      <c r="S17" s="246">
        <f>Salaries!CA80</f>
        <v>0</v>
      </c>
      <c r="T17" s="246">
        <f>Salaries!CE80</f>
        <v>0</v>
      </c>
      <c r="U17" s="246">
        <f>Salaries!CI80</f>
        <v>0</v>
      </c>
      <c r="V17" s="246">
        <f>Salaries!CM80</f>
        <v>0</v>
      </c>
      <c r="W17" s="246">
        <f>Salaries!CQ80</f>
        <v>0</v>
      </c>
      <c r="X17" s="246">
        <f>Salaries!CU80</f>
        <v>0</v>
      </c>
      <c r="Y17" s="246">
        <f>Salaries!CY80</f>
        <v>0</v>
      </c>
      <c r="Z17" s="246">
        <f>Salaries!DC80</f>
        <v>0</v>
      </c>
      <c r="AA17" s="246">
        <f>Salaries!DG80</f>
        <v>0</v>
      </c>
      <c r="AB17" s="246">
        <f>Salaries!DK80</f>
        <v>0</v>
      </c>
      <c r="AD17" s="249">
        <f>SUM(D17:AB17)</f>
        <v>0</v>
      </c>
      <c r="AE17" s="249">
        <f>AD17-C17</f>
        <v>0</v>
      </c>
    </row>
    <row r="18" spans="1:36" ht="5.45" customHeight="1" thickBot="1" x14ac:dyDescent="0.3">
      <c r="A18" s="204"/>
      <c r="B18" s="205"/>
      <c r="C18" s="206"/>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D18" s="207"/>
      <c r="AE18" s="207"/>
    </row>
    <row r="19" spans="1:36" ht="15.75" thickBot="1" x14ac:dyDescent="0.3">
      <c r="A19" s="208" t="s">
        <v>300</v>
      </c>
      <c r="B19" s="244">
        <f>Depreciation!M57</f>
        <v>0</v>
      </c>
      <c r="C19" s="245">
        <f>B19-C39</f>
        <v>0</v>
      </c>
      <c r="D19" s="246">
        <f>Depreciation!Q57</f>
        <v>0</v>
      </c>
      <c r="E19" s="246">
        <f>Depreciation!S57</f>
        <v>0</v>
      </c>
      <c r="F19" s="246">
        <f>Depreciation!U57</f>
        <v>0</v>
      </c>
      <c r="G19" s="246">
        <f>Depreciation!W57</f>
        <v>0</v>
      </c>
      <c r="H19" s="246">
        <f>Depreciation!Y57</f>
        <v>0</v>
      </c>
      <c r="I19" s="246">
        <f>Depreciation!AA57</f>
        <v>0</v>
      </c>
      <c r="J19" s="246">
        <f>Depreciation!AC57</f>
        <v>0</v>
      </c>
      <c r="K19" s="246">
        <f>Depreciation!AE57</f>
        <v>0</v>
      </c>
      <c r="L19" s="246">
        <f>Depreciation!AG57</f>
        <v>0</v>
      </c>
      <c r="M19" s="246">
        <f>Depreciation!AI57</f>
        <v>0</v>
      </c>
      <c r="N19" s="246">
        <f>Depreciation!AK57</f>
        <v>0</v>
      </c>
      <c r="O19" s="246">
        <f>Depreciation!AM57</f>
        <v>0</v>
      </c>
      <c r="P19" s="246">
        <f>Depreciation!AO57</f>
        <v>0</v>
      </c>
      <c r="Q19" s="246">
        <f>Depreciation!AQ57</f>
        <v>0</v>
      </c>
      <c r="R19" s="246">
        <f>Depreciation!AS57</f>
        <v>0</v>
      </c>
      <c r="S19" s="246">
        <f>Depreciation!AU57</f>
        <v>0</v>
      </c>
      <c r="T19" s="246">
        <f>Depreciation!AW57</f>
        <v>0</v>
      </c>
      <c r="U19" s="246">
        <f>Depreciation!AY57</f>
        <v>0</v>
      </c>
      <c r="V19" s="246">
        <f>Depreciation!BA57</f>
        <v>0</v>
      </c>
      <c r="W19" s="246">
        <f>Depreciation!BC57</f>
        <v>0</v>
      </c>
      <c r="X19" s="246">
        <f>Depreciation!BE57</f>
        <v>0</v>
      </c>
      <c r="Y19" s="246">
        <f>Depreciation!BG57</f>
        <v>0</v>
      </c>
      <c r="Z19" s="246">
        <f>Depreciation!BI57</f>
        <v>0</v>
      </c>
      <c r="AA19" s="246">
        <f>Depreciation!BK57</f>
        <v>0</v>
      </c>
      <c r="AB19" s="246">
        <f>Depreciation!BM57</f>
        <v>0</v>
      </c>
      <c r="AD19" s="249">
        <f>SUM(D19:AB19)</f>
        <v>0</v>
      </c>
      <c r="AE19" s="249">
        <f>AD19-C19</f>
        <v>0</v>
      </c>
    </row>
    <row r="20" spans="1:36" ht="5.45" customHeight="1" thickBot="1" x14ac:dyDescent="0.3">
      <c r="A20" s="204"/>
      <c r="B20" s="209"/>
      <c r="C20" s="210"/>
      <c r="D20" s="211"/>
      <c r="E20" s="211"/>
      <c r="F20" s="211"/>
      <c r="G20" s="211"/>
      <c r="H20" s="211"/>
      <c r="I20" s="211"/>
      <c r="J20" s="211"/>
      <c r="K20" s="211"/>
      <c r="L20" s="211"/>
      <c r="M20" s="211"/>
      <c r="N20" s="211"/>
      <c r="O20" s="211"/>
      <c r="P20" s="211"/>
      <c r="Q20" s="211"/>
      <c r="R20" s="211"/>
      <c r="S20" s="211"/>
      <c r="T20" s="211"/>
      <c r="U20" s="211"/>
      <c r="V20" s="211"/>
      <c r="W20" s="211"/>
      <c r="X20" s="211"/>
      <c r="Y20" s="211"/>
      <c r="Z20" s="211"/>
      <c r="AA20" s="211"/>
      <c r="AB20" s="211"/>
      <c r="AD20" s="207"/>
      <c r="AE20" s="207"/>
    </row>
    <row r="21" spans="1:36" ht="15.75" thickBot="1" x14ac:dyDescent="0.3">
      <c r="A21" s="184" t="s">
        <v>301</v>
      </c>
      <c r="B21" s="247">
        <f>SUM(B7:B20)</f>
        <v>0</v>
      </c>
      <c r="C21" s="247">
        <f>SUM(C7:C20)</f>
        <v>0</v>
      </c>
      <c r="D21" s="248">
        <f>SUM(D7:D20)</f>
        <v>0</v>
      </c>
      <c r="E21" s="248">
        <f>SUM(E7:E20)</f>
        <v>0</v>
      </c>
      <c r="F21" s="248">
        <f t="shared" ref="F21:AB21" si="0">SUM(F7:F20)</f>
        <v>0</v>
      </c>
      <c r="G21" s="248">
        <f t="shared" si="0"/>
        <v>0</v>
      </c>
      <c r="H21" s="248">
        <f t="shared" si="0"/>
        <v>0</v>
      </c>
      <c r="I21" s="248">
        <f t="shared" si="0"/>
        <v>0</v>
      </c>
      <c r="J21" s="248">
        <f t="shared" si="0"/>
        <v>0</v>
      </c>
      <c r="K21" s="248">
        <f t="shared" si="0"/>
        <v>0</v>
      </c>
      <c r="L21" s="248">
        <f t="shared" si="0"/>
        <v>0</v>
      </c>
      <c r="M21" s="248">
        <f t="shared" si="0"/>
        <v>0</v>
      </c>
      <c r="N21" s="248">
        <f t="shared" si="0"/>
        <v>0</v>
      </c>
      <c r="O21" s="248">
        <f t="shared" si="0"/>
        <v>0</v>
      </c>
      <c r="P21" s="248">
        <f t="shared" si="0"/>
        <v>0</v>
      </c>
      <c r="Q21" s="248">
        <f t="shared" si="0"/>
        <v>0</v>
      </c>
      <c r="R21" s="248">
        <f t="shared" si="0"/>
        <v>0</v>
      </c>
      <c r="S21" s="248">
        <f t="shared" si="0"/>
        <v>0</v>
      </c>
      <c r="T21" s="248">
        <f t="shared" si="0"/>
        <v>0</v>
      </c>
      <c r="U21" s="248">
        <f t="shared" si="0"/>
        <v>0</v>
      </c>
      <c r="V21" s="248">
        <f t="shared" si="0"/>
        <v>0</v>
      </c>
      <c r="W21" s="248">
        <f t="shared" si="0"/>
        <v>0</v>
      </c>
      <c r="X21" s="248">
        <f t="shared" si="0"/>
        <v>0</v>
      </c>
      <c r="Y21" s="248">
        <f t="shared" si="0"/>
        <v>0</v>
      </c>
      <c r="Z21" s="248">
        <f t="shared" si="0"/>
        <v>0</v>
      </c>
      <c r="AA21" s="248">
        <f t="shared" si="0"/>
        <v>0</v>
      </c>
      <c r="AB21" s="248">
        <f t="shared" si="0"/>
        <v>0</v>
      </c>
      <c r="AD21" s="249">
        <f>SUM(D21:AB21)</f>
        <v>0</v>
      </c>
      <c r="AE21" s="249">
        <f>AD21-C21</f>
        <v>0</v>
      </c>
    </row>
    <row r="22" spans="1:36" ht="15.75" thickBot="1" x14ac:dyDescent="0.3">
      <c r="AD22" s="80"/>
      <c r="AE22" s="80"/>
    </row>
    <row r="23" spans="1:36" ht="15.75" thickBot="1" x14ac:dyDescent="0.3">
      <c r="A23" s="400" t="s">
        <v>302</v>
      </c>
      <c r="B23" s="145" t="s">
        <v>95</v>
      </c>
      <c r="C23" s="128"/>
      <c r="E23" s="406" t="s">
        <v>303</v>
      </c>
      <c r="F23" s="197" t="s">
        <v>95</v>
      </c>
      <c r="AD23" s="80"/>
      <c r="AE23" s="80"/>
    </row>
    <row r="24" spans="1:36" ht="15.75" thickBot="1" x14ac:dyDescent="0.3">
      <c r="A24" s="401"/>
      <c r="B24" s="250">
        <f>SUM(D21:AB21)</f>
        <v>0</v>
      </c>
      <c r="C24" s="212"/>
      <c r="E24" s="484"/>
      <c r="F24" s="251">
        <f>'Other Costs'!D40+'Other Costs'!D70+'Other Costs'!D90+'Other Costs'!D136+Salaries!K80+Depreciation!M57</f>
        <v>0</v>
      </c>
      <c r="AD24" s="80"/>
      <c r="AE24" s="80"/>
    </row>
    <row r="25" spans="1:36" ht="15.75" thickBot="1" x14ac:dyDescent="0.3">
      <c r="AD25" s="80"/>
      <c r="AE25" s="80"/>
      <c r="AI25" s="13" t="s">
        <v>304</v>
      </c>
      <c r="AJ25" s="13" t="s">
        <v>305</v>
      </c>
    </row>
    <row r="26" spans="1:36" ht="29.1" customHeight="1" thickBot="1" x14ac:dyDescent="0.3">
      <c r="A26" s="213" t="s">
        <v>306</v>
      </c>
      <c r="C26" s="130" t="s">
        <v>307</v>
      </c>
      <c r="AD26" s="80"/>
      <c r="AE26" s="80"/>
    </row>
    <row r="27" spans="1:36" ht="15.75" thickBot="1" x14ac:dyDescent="0.3">
      <c r="A27" s="476" t="s">
        <v>308</v>
      </c>
      <c r="B27" s="477"/>
      <c r="C27" s="242">
        <f>Salaries!N80</f>
        <v>0</v>
      </c>
      <c r="D27" s="252" t="str">
        <f>IF($B$24=0,"",$AI27*(D$21/$B$24))</f>
        <v/>
      </c>
      <c r="E27" s="252" t="str">
        <f t="shared" ref="E27:AB27" si="1">IF($B$24=0,"",$AI27*(E$21/$B$24))</f>
        <v/>
      </c>
      <c r="F27" s="252" t="str">
        <f t="shared" si="1"/>
        <v/>
      </c>
      <c r="G27" s="252" t="str">
        <f t="shared" si="1"/>
        <v/>
      </c>
      <c r="H27" s="252" t="str">
        <f t="shared" si="1"/>
        <v/>
      </c>
      <c r="I27" s="252" t="str">
        <f t="shared" si="1"/>
        <v/>
      </c>
      <c r="J27" s="252" t="str">
        <f t="shared" si="1"/>
        <v/>
      </c>
      <c r="K27" s="252" t="str">
        <f t="shared" si="1"/>
        <v/>
      </c>
      <c r="L27" s="252" t="str">
        <f t="shared" si="1"/>
        <v/>
      </c>
      <c r="M27" s="252" t="str">
        <f t="shared" si="1"/>
        <v/>
      </c>
      <c r="N27" s="252" t="str">
        <f t="shared" si="1"/>
        <v/>
      </c>
      <c r="O27" s="252" t="str">
        <f t="shared" si="1"/>
        <v/>
      </c>
      <c r="P27" s="252" t="str">
        <f t="shared" si="1"/>
        <v/>
      </c>
      <c r="Q27" s="252" t="str">
        <f t="shared" si="1"/>
        <v/>
      </c>
      <c r="R27" s="252" t="str">
        <f t="shared" si="1"/>
        <v/>
      </c>
      <c r="S27" s="252" t="str">
        <f t="shared" si="1"/>
        <v/>
      </c>
      <c r="T27" s="252" t="str">
        <f t="shared" si="1"/>
        <v/>
      </c>
      <c r="U27" s="252" t="str">
        <f t="shared" si="1"/>
        <v/>
      </c>
      <c r="V27" s="252" t="str">
        <f t="shared" si="1"/>
        <v/>
      </c>
      <c r="W27" s="252" t="str">
        <f t="shared" si="1"/>
        <v/>
      </c>
      <c r="X27" s="252" t="str">
        <f t="shared" si="1"/>
        <v/>
      </c>
      <c r="Y27" s="252" t="str">
        <f t="shared" si="1"/>
        <v/>
      </c>
      <c r="Z27" s="252" t="str">
        <f t="shared" si="1"/>
        <v/>
      </c>
      <c r="AA27" s="252" t="str">
        <f t="shared" si="1"/>
        <v/>
      </c>
      <c r="AB27" s="252" t="str">
        <f t="shared" si="1"/>
        <v/>
      </c>
      <c r="AD27" s="249">
        <f>SUM(D27:AB27)</f>
        <v>0</v>
      </c>
      <c r="AE27" s="249">
        <f>AD27-C27</f>
        <v>0</v>
      </c>
      <c r="AH27" s="214" t="s">
        <v>309</v>
      </c>
      <c r="AI27" s="13">
        <f>Salaries!N80</f>
        <v>0</v>
      </c>
      <c r="AJ27" s="13" t="e">
        <f>Salaries!#REF!</f>
        <v>#REF!</v>
      </c>
    </row>
    <row r="28" spans="1:36" s="218" customFormat="1" ht="6" customHeight="1" thickBot="1" x14ac:dyDescent="0.3">
      <c r="A28" s="215"/>
      <c r="B28" s="215"/>
      <c r="C28" s="216"/>
      <c r="D28" s="217"/>
      <c r="E28" s="217"/>
      <c r="F28" s="217"/>
      <c r="G28" s="217"/>
      <c r="H28" s="217"/>
      <c r="I28" s="217"/>
      <c r="J28" s="217"/>
      <c r="K28" s="217"/>
      <c r="L28" s="217"/>
      <c r="M28" s="217"/>
      <c r="N28" s="217"/>
      <c r="O28" s="217"/>
      <c r="P28" s="217"/>
      <c r="Q28" s="217"/>
      <c r="R28" s="217"/>
      <c r="S28" s="217"/>
      <c r="T28" s="217"/>
      <c r="U28" s="217"/>
      <c r="V28" s="217"/>
      <c r="W28" s="217"/>
      <c r="X28" s="217"/>
      <c r="Y28" s="217"/>
      <c r="Z28" s="217"/>
      <c r="AA28" s="217"/>
      <c r="AB28" s="217"/>
      <c r="AD28" s="219"/>
      <c r="AE28" s="219"/>
      <c r="AH28" s="220"/>
    </row>
    <row r="29" spans="1:36" ht="15.75" thickBot="1" x14ac:dyDescent="0.3">
      <c r="A29" s="478" t="s">
        <v>276</v>
      </c>
      <c r="B29" s="479"/>
      <c r="C29" s="253">
        <f>'Other Costs'!F40</f>
        <v>0</v>
      </c>
      <c r="D29" s="252" t="str">
        <f t="shared" ref="D29:AB29" si="2">IF($B$24=0,"",$AI29*(D$21/$B$24))</f>
        <v/>
      </c>
      <c r="E29" s="252" t="str">
        <f t="shared" si="2"/>
        <v/>
      </c>
      <c r="F29" s="252" t="str">
        <f t="shared" si="2"/>
        <v/>
      </c>
      <c r="G29" s="252" t="str">
        <f t="shared" si="2"/>
        <v/>
      </c>
      <c r="H29" s="252" t="str">
        <f t="shared" si="2"/>
        <v/>
      </c>
      <c r="I29" s="252" t="str">
        <f t="shared" si="2"/>
        <v/>
      </c>
      <c r="J29" s="252" t="str">
        <f t="shared" si="2"/>
        <v/>
      </c>
      <c r="K29" s="252" t="str">
        <f t="shared" si="2"/>
        <v/>
      </c>
      <c r="L29" s="252" t="str">
        <f t="shared" si="2"/>
        <v/>
      </c>
      <c r="M29" s="252" t="str">
        <f t="shared" si="2"/>
        <v/>
      </c>
      <c r="N29" s="252" t="str">
        <f t="shared" si="2"/>
        <v/>
      </c>
      <c r="O29" s="252" t="str">
        <f t="shared" si="2"/>
        <v/>
      </c>
      <c r="P29" s="252" t="str">
        <f t="shared" si="2"/>
        <v/>
      </c>
      <c r="Q29" s="252" t="str">
        <f t="shared" si="2"/>
        <v/>
      </c>
      <c r="R29" s="252" t="str">
        <f t="shared" si="2"/>
        <v/>
      </c>
      <c r="S29" s="252" t="str">
        <f t="shared" si="2"/>
        <v/>
      </c>
      <c r="T29" s="252" t="str">
        <f t="shared" si="2"/>
        <v/>
      </c>
      <c r="U29" s="252" t="str">
        <f t="shared" si="2"/>
        <v/>
      </c>
      <c r="V29" s="252" t="str">
        <f t="shared" si="2"/>
        <v/>
      </c>
      <c r="W29" s="252" t="str">
        <f t="shared" si="2"/>
        <v/>
      </c>
      <c r="X29" s="252" t="str">
        <f t="shared" si="2"/>
        <v/>
      </c>
      <c r="Y29" s="252" t="str">
        <f t="shared" si="2"/>
        <v/>
      </c>
      <c r="Z29" s="252" t="str">
        <f t="shared" si="2"/>
        <v/>
      </c>
      <c r="AA29" s="252" t="str">
        <f t="shared" si="2"/>
        <v/>
      </c>
      <c r="AB29" s="252" t="str">
        <f t="shared" si="2"/>
        <v/>
      </c>
      <c r="AD29" s="249">
        <f>SUM(D29:AB29)</f>
        <v>0</v>
      </c>
      <c r="AE29" s="249">
        <f>AD29-C29</f>
        <v>0</v>
      </c>
      <c r="AH29" s="214" t="s">
        <v>310</v>
      </c>
      <c r="AI29" s="13">
        <f>'Other Costs'!F40</f>
        <v>0</v>
      </c>
      <c r="AJ29" s="13" t="e">
        <f>'Other Costs'!#REF!</f>
        <v>#REF!</v>
      </c>
    </row>
    <row r="30" spans="1:36" ht="6" customHeight="1" thickBot="1" x14ac:dyDescent="0.3">
      <c r="A30" s="221"/>
      <c r="B30" s="222"/>
      <c r="C30" s="206"/>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D30" s="207"/>
      <c r="AE30" s="207"/>
      <c r="AH30" s="224"/>
    </row>
    <row r="31" spans="1:36" ht="15.75" thickBot="1" x14ac:dyDescent="0.3">
      <c r="A31" s="478" t="s">
        <v>284</v>
      </c>
      <c r="B31" s="479"/>
      <c r="C31" s="253">
        <f>'Other Costs'!F70</f>
        <v>0</v>
      </c>
      <c r="D31" s="252" t="str">
        <f t="shared" ref="D31:AB31" si="3">IF($B$24=0,"",$AI31*(D$21/$B$24))</f>
        <v/>
      </c>
      <c r="E31" s="252" t="str">
        <f t="shared" si="3"/>
        <v/>
      </c>
      <c r="F31" s="252" t="str">
        <f t="shared" si="3"/>
        <v/>
      </c>
      <c r="G31" s="252" t="str">
        <f t="shared" si="3"/>
        <v/>
      </c>
      <c r="H31" s="252" t="str">
        <f t="shared" si="3"/>
        <v/>
      </c>
      <c r="I31" s="252" t="str">
        <f t="shared" si="3"/>
        <v/>
      </c>
      <c r="J31" s="252" t="str">
        <f t="shared" si="3"/>
        <v/>
      </c>
      <c r="K31" s="252" t="str">
        <f t="shared" si="3"/>
        <v/>
      </c>
      <c r="L31" s="252" t="str">
        <f t="shared" si="3"/>
        <v/>
      </c>
      <c r="M31" s="252" t="str">
        <f t="shared" si="3"/>
        <v/>
      </c>
      <c r="N31" s="252" t="str">
        <f t="shared" si="3"/>
        <v/>
      </c>
      <c r="O31" s="252" t="str">
        <f t="shared" si="3"/>
        <v/>
      </c>
      <c r="P31" s="252" t="str">
        <f t="shared" si="3"/>
        <v/>
      </c>
      <c r="Q31" s="252" t="str">
        <f t="shared" si="3"/>
        <v/>
      </c>
      <c r="R31" s="252" t="str">
        <f t="shared" si="3"/>
        <v/>
      </c>
      <c r="S31" s="252" t="str">
        <f t="shared" si="3"/>
        <v/>
      </c>
      <c r="T31" s="252" t="str">
        <f t="shared" si="3"/>
        <v/>
      </c>
      <c r="U31" s="252" t="str">
        <f t="shared" si="3"/>
        <v/>
      </c>
      <c r="V31" s="252" t="str">
        <f t="shared" si="3"/>
        <v/>
      </c>
      <c r="W31" s="252" t="str">
        <f t="shared" si="3"/>
        <v/>
      </c>
      <c r="X31" s="252" t="str">
        <f t="shared" si="3"/>
        <v/>
      </c>
      <c r="Y31" s="252" t="str">
        <f t="shared" si="3"/>
        <v/>
      </c>
      <c r="Z31" s="252" t="str">
        <f t="shared" si="3"/>
        <v/>
      </c>
      <c r="AA31" s="252" t="str">
        <f t="shared" si="3"/>
        <v/>
      </c>
      <c r="AB31" s="252" t="str">
        <f t="shared" si="3"/>
        <v/>
      </c>
      <c r="AD31" s="249">
        <f>SUM(D31:AB31)</f>
        <v>0</v>
      </c>
      <c r="AE31" s="249">
        <f>AD31-C31</f>
        <v>0</v>
      </c>
      <c r="AH31" s="214" t="s">
        <v>311</v>
      </c>
      <c r="AI31" s="13">
        <f>'Other Costs'!F70</f>
        <v>0</v>
      </c>
      <c r="AJ31" s="13" t="e">
        <f>'Other Costs'!#REF!</f>
        <v>#REF!</v>
      </c>
    </row>
    <row r="32" spans="1:36" ht="6" customHeight="1" thickBot="1" x14ac:dyDescent="0.3">
      <c r="A32" s="225"/>
      <c r="B32" s="222"/>
      <c r="C32" s="206"/>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3"/>
      <c r="AB32" s="223"/>
      <c r="AD32" s="207"/>
      <c r="AE32" s="207"/>
      <c r="AH32" s="224"/>
    </row>
    <row r="33" spans="1:36" ht="15.75" thickBot="1" x14ac:dyDescent="0.3">
      <c r="A33" s="478" t="s">
        <v>286</v>
      </c>
      <c r="B33" s="479"/>
      <c r="C33" s="253">
        <f>'Other Costs'!F90</f>
        <v>0</v>
      </c>
      <c r="D33" s="252" t="str">
        <f t="shared" ref="D33:AB33" si="4">IF($B$24=0,"",$AI33*(D$21/$B$24))</f>
        <v/>
      </c>
      <c r="E33" s="252" t="str">
        <f t="shared" si="4"/>
        <v/>
      </c>
      <c r="F33" s="252" t="str">
        <f t="shared" si="4"/>
        <v/>
      </c>
      <c r="G33" s="252" t="str">
        <f t="shared" si="4"/>
        <v/>
      </c>
      <c r="H33" s="252" t="str">
        <f t="shared" si="4"/>
        <v/>
      </c>
      <c r="I33" s="252" t="str">
        <f t="shared" si="4"/>
        <v/>
      </c>
      <c r="J33" s="252" t="str">
        <f t="shared" si="4"/>
        <v/>
      </c>
      <c r="K33" s="252" t="str">
        <f t="shared" si="4"/>
        <v/>
      </c>
      <c r="L33" s="252" t="str">
        <f t="shared" si="4"/>
        <v/>
      </c>
      <c r="M33" s="252" t="str">
        <f t="shared" si="4"/>
        <v/>
      </c>
      <c r="N33" s="252" t="str">
        <f t="shared" si="4"/>
        <v/>
      </c>
      <c r="O33" s="252" t="str">
        <f t="shared" si="4"/>
        <v/>
      </c>
      <c r="P33" s="252" t="str">
        <f t="shared" si="4"/>
        <v/>
      </c>
      <c r="Q33" s="252" t="str">
        <f t="shared" si="4"/>
        <v/>
      </c>
      <c r="R33" s="252" t="str">
        <f t="shared" si="4"/>
        <v/>
      </c>
      <c r="S33" s="252" t="str">
        <f t="shared" si="4"/>
        <v/>
      </c>
      <c r="T33" s="252" t="str">
        <f t="shared" si="4"/>
        <v/>
      </c>
      <c r="U33" s="252" t="str">
        <f t="shared" si="4"/>
        <v/>
      </c>
      <c r="V33" s="252" t="str">
        <f t="shared" si="4"/>
        <v/>
      </c>
      <c r="W33" s="252" t="str">
        <f t="shared" si="4"/>
        <v/>
      </c>
      <c r="X33" s="252" t="str">
        <f t="shared" si="4"/>
        <v/>
      </c>
      <c r="Y33" s="252" t="str">
        <f t="shared" si="4"/>
        <v/>
      </c>
      <c r="Z33" s="252" t="str">
        <f t="shared" si="4"/>
        <v/>
      </c>
      <c r="AA33" s="252" t="str">
        <f t="shared" si="4"/>
        <v/>
      </c>
      <c r="AB33" s="252" t="str">
        <f t="shared" si="4"/>
        <v/>
      </c>
      <c r="AD33" s="249">
        <f>SUM(D33:AB33)</f>
        <v>0</v>
      </c>
      <c r="AE33" s="249">
        <f>AD33-C33</f>
        <v>0</v>
      </c>
      <c r="AH33" s="214" t="s">
        <v>312</v>
      </c>
      <c r="AI33" s="13">
        <f>'Other Costs'!F90</f>
        <v>0</v>
      </c>
      <c r="AJ33" s="13" t="e">
        <f>'Other Costs'!#REF!</f>
        <v>#REF!</v>
      </c>
    </row>
    <row r="34" spans="1:36" ht="6" customHeight="1" thickBot="1" x14ac:dyDescent="0.3">
      <c r="A34" s="221"/>
      <c r="B34" s="222"/>
      <c r="C34" s="206"/>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D34" s="207"/>
      <c r="AE34" s="207"/>
      <c r="AH34" s="224"/>
    </row>
    <row r="35" spans="1:36" ht="15.75" thickBot="1" x14ac:dyDescent="0.3">
      <c r="A35" s="478" t="s">
        <v>298</v>
      </c>
      <c r="B35" s="479"/>
      <c r="C35" s="253">
        <f>'Other Costs'!F136</f>
        <v>0</v>
      </c>
      <c r="D35" s="252" t="str">
        <f t="shared" ref="D35:AB35" si="5">IF($B$24=0,"",$AI35*(D$21/$B$24))</f>
        <v/>
      </c>
      <c r="E35" s="252" t="str">
        <f t="shared" si="5"/>
        <v/>
      </c>
      <c r="F35" s="252" t="str">
        <f t="shared" si="5"/>
        <v/>
      </c>
      <c r="G35" s="252" t="str">
        <f t="shared" si="5"/>
        <v/>
      </c>
      <c r="H35" s="252" t="str">
        <f t="shared" si="5"/>
        <v/>
      </c>
      <c r="I35" s="252" t="str">
        <f t="shared" si="5"/>
        <v/>
      </c>
      <c r="J35" s="252" t="str">
        <f t="shared" si="5"/>
        <v/>
      </c>
      <c r="K35" s="252" t="str">
        <f t="shared" si="5"/>
        <v/>
      </c>
      <c r="L35" s="252" t="str">
        <f t="shared" si="5"/>
        <v/>
      </c>
      <c r="M35" s="252" t="str">
        <f t="shared" si="5"/>
        <v/>
      </c>
      <c r="N35" s="252" t="str">
        <f t="shared" si="5"/>
        <v/>
      </c>
      <c r="O35" s="252" t="str">
        <f t="shared" si="5"/>
        <v/>
      </c>
      <c r="P35" s="252" t="str">
        <f t="shared" si="5"/>
        <v/>
      </c>
      <c r="Q35" s="252" t="str">
        <f t="shared" si="5"/>
        <v/>
      </c>
      <c r="R35" s="252" t="str">
        <f t="shared" si="5"/>
        <v/>
      </c>
      <c r="S35" s="252" t="str">
        <f t="shared" si="5"/>
        <v/>
      </c>
      <c r="T35" s="252" t="str">
        <f t="shared" si="5"/>
        <v/>
      </c>
      <c r="U35" s="252" t="str">
        <f t="shared" si="5"/>
        <v/>
      </c>
      <c r="V35" s="252" t="str">
        <f t="shared" si="5"/>
        <v/>
      </c>
      <c r="W35" s="252" t="str">
        <f t="shared" si="5"/>
        <v/>
      </c>
      <c r="X35" s="252" t="str">
        <f t="shared" si="5"/>
        <v/>
      </c>
      <c r="Y35" s="252" t="str">
        <f t="shared" si="5"/>
        <v/>
      </c>
      <c r="Z35" s="252" t="str">
        <f t="shared" si="5"/>
        <v/>
      </c>
      <c r="AA35" s="252" t="str">
        <f t="shared" si="5"/>
        <v/>
      </c>
      <c r="AB35" s="252" t="str">
        <f t="shared" si="5"/>
        <v/>
      </c>
      <c r="AD35" s="249">
        <f>SUM(D35:AB35)</f>
        <v>0</v>
      </c>
      <c r="AE35" s="249">
        <f>AD35-C35</f>
        <v>0</v>
      </c>
      <c r="AH35" s="214" t="s">
        <v>313</v>
      </c>
      <c r="AI35" s="13">
        <f>'Other Costs'!F136</f>
        <v>0</v>
      </c>
      <c r="AJ35" s="13" t="e">
        <f>'Other Costs'!#REF!</f>
        <v>#REF!</v>
      </c>
    </row>
    <row r="36" spans="1:36" ht="6" customHeight="1" thickBot="1" x14ac:dyDescent="0.3">
      <c r="A36" s="221"/>
      <c r="B36" s="222"/>
      <c r="C36" s="206"/>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3"/>
      <c r="AB36" s="223"/>
      <c r="AD36" s="207"/>
      <c r="AE36" s="207"/>
      <c r="AH36" s="224"/>
    </row>
    <row r="37" spans="1:36" ht="15.75" thickBot="1" x14ac:dyDescent="0.3">
      <c r="A37" s="478" t="s">
        <v>314</v>
      </c>
      <c r="B37" s="479"/>
      <c r="C37" s="245">
        <f>Salaries!O80</f>
        <v>0</v>
      </c>
      <c r="D37" s="252" t="str">
        <f t="shared" ref="D37:AB37" si="6">IF($B$24=0,"",$AI37*(D$21/$B$24))</f>
        <v/>
      </c>
      <c r="E37" s="252" t="str">
        <f t="shared" si="6"/>
        <v/>
      </c>
      <c r="F37" s="252" t="str">
        <f t="shared" si="6"/>
        <v/>
      </c>
      <c r="G37" s="252" t="str">
        <f t="shared" si="6"/>
        <v/>
      </c>
      <c r="H37" s="252" t="str">
        <f t="shared" si="6"/>
        <v/>
      </c>
      <c r="I37" s="252" t="str">
        <f t="shared" si="6"/>
        <v/>
      </c>
      <c r="J37" s="252" t="str">
        <f t="shared" si="6"/>
        <v/>
      </c>
      <c r="K37" s="252" t="str">
        <f t="shared" si="6"/>
        <v/>
      </c>
      <c r="L37" s="252" t="str">
        <f t="shared" si="6"/>
        <v/>
      </c>
      <c r="M37" s="252" t="str">
        <f t="shared" si="6"/>
        <v/>
      </c>
      <c r="N37" s="252" t="str">
        <f t="shared" si="6"/>
        <v/>
      </c>
      <c r="O37" s="252" t="str">
        <f t="shared" si="6"/>
        <v/>
      </c>
      <c r="P37" s="252" t="str">
        <f t="shared" si="6"/>
        <v/>
      </c>
      <c r="Q37" s="252" t="str">
        <f t="shared" si="6"/>
        <v/>
      </c>
      <c r="R37" s="252" t="str">
        <f t="shared" si="6"/>
        <v/>
      </c>
      <c r="S37" s="252" t="str">
        <f t="shared" si="6"/>
        <v/>
      </c>
      <c r="T37" s="252" t="str">
        <f t="shared" si="6"/>
        <v/>
      </c>
      <c r="U37" s="252" t="str">
        <f t="shared" si="6"/>
        <v/>
      </c>
      <c r="V37" s="252" t="str">
        <f t="shared" si="6"/>
        <v/>
      </c>
      <c r="W37" s="252" t="str">
        <f t="shared" si="6"/>
        <v/>
      </c>
      <c r="X37" s="252" t="str">
        <f t="shared" si="6"/>
        <v/>
      </c>
      <c r="Y37" s="252" t="str">
        <f t="shared" si="6"/>
        <v/>
      </c>
      <c r="Z37" s="252" t="str">
        <f t="shared" si="6"/>
        <v/>
      </c>
      <c r="AA37" s="252" t="str">
        <f t="shared" si="6"/>
        <v/>
      </c>
      <c r="AB37" s="252" t="str">
        <f t="shared" si="6"/>
        <v/>
      </c>
      <c r="AD37" s="249">
        <f>SUM(D37:AB37)</f>
        <v>0</v>
      </c>
      <c r="AE37" s="249">
        <f>AD37-C37</f>
        <v>0</v>
      </c>
      <c r="AH37" s="214" t="s">
        <v>315</v>
      </c>
      <c r="AI37" s="13">
        <f>Salaries!O80</f>
        <v>0</v>
      </c>
      <c r="AJ37" s="13" t="e">
        <f>Salaries!#REF!</f>
        <v>#REF!</v>
      </c>
    </row>
    <row r="38" spans="1:36" ht="6" customHeight="1" thickBot="1" x14ac:dyDescent="0.3">
      <c r="A38" s="221"/>
      <c r="B38" s="222"/>
      <c r="C38" s="206"/>
      <c r="D38" s="223"/>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D38" s="207"/>
      <c r="AE38" s="207"/>
      <c r="AH38" s="224"/>
    </row>
    <row r="39" spans="1:36" ht="15.75" thickBot="1" x14ac:dyDescent="0.3">
      <c r="A39" s="478" t="s">
        <v>300</v>
      </c>
      <c r="B39" s="479"/>
      <c r="C39" s="245">
        <f>Depreciation!O57</f>
        <v>0</v>
      </c>
      <c r="D39" s="252" t="str">
        <f t="shared" ref="D39:AB39" si="7">IF($B$24=0,"",$AI39*(D$21/$B$24))</f>
        <v/>
      </c>
      <c r="E39" s="252" t="str">
        <f t="shared" si="7"/>
        <v/>
      </c>
      <c r="F39" s="252" t="str">
        <f t="shared" si="7"/>
        <v/>
      </c>
      <c r="G39" s="252" t="str">
        <f t="shared" si="7"/>
        <v/>
      </c>
      <c r="H39" s="252" t="str">
        <f t="shared" si="7"/>
        <v/>
      </c>
      <c r="I39" s="252" t="str">
        <f t="shared" si="7"/>
        <v/>
      </c>
      <c r="J39" s="252" t="str">
        <f t="shared" si="7"/>
        <v/>
      </c>
      <c r="K39" s="252" t="str">
        <f t="shared" si="7"/>
        <v/>
      </c>
      <c r="L39" s="252" t="str">
        <f t="shared" si="7"/>
        <v/>
      </c>
      <c r="M39" s="252" t="str">
        <f t="shared" si="7"/>
        <v/>
      </c>
      <c r="N39" s="252" t="str">
        <f t="shared" si="7"/>
        <v/>
      </c>
      <c r="O39" s="252" t="str">
        <f t="shared" si="7"/>
        <v/>
      </c>
      <c r="P39" s="252" t="str">
        <f t="shared" si="7"/>
        <v/>
      </c>
      <c r="Q39" s="252" t="str">
        <f t="shared" si="7"/>
        <v/>
      </c>
      <c r="R39" s="252" t="str">
        <f t="shared" si="7"/>
        <v/>
      </c>
      <c r="S39" s="252" t="str">
        <f t="shared" si="7"/>
        <v/>
      </c>
      <c r="T39" s="252" t="str">
        <f t="shared" si="7"/>
        <v/>
      </c>
      <c r="U39" s="252" t="str">
        <f t="shared" si="7"/>
        <v/>
      </c>
      <c r="V39" s="252" t="str">
        <f t="shared" si="7"/>
        <v/>
      </c>
      <c r="W39" s="252" t="str">
        <f t="shared" si="7"/>
        <v/>
      </c>
      <c r="X39" s="252" t="str">
        <f t="shared" si="7"/>
        <v/>
      </c>
      <c r="Y39" s="252" t="str">
        <f t="shared" si="7"/>
        <v/>
      </c>
      <c r="Z39" s="252" t="str">
        <f t="shared" si="7"/>
        <v/>
      </c>
      <c r="AA39" s="252" t="str">
        <f t="shared" si="7"/>
        <v/>
      </c>
      <c r="AB39" s="252" t="str">
        <f t="shared" si="7"/>
        <v/>
      </c>
      <c r="AD39" s="249">
        <f>SUM(D39:AB39)</f>
        <v>0</v>
      </c>
      <c r="AE39" s="249">
        <f>AD39-C39</f>
        <v>0</v>
      </c>
      <c r="AH39" s="214" t="s">
        <v>316</v>
      </c>
      <c r="AI39" s="13">
        <f>Depreciation!O57</f>
        <v>0</v>
      </c>
      <c r="AJ39" s="13" t="e">
        <f>Depreciation!#REF!</f>
        <v>#REF!</v>
      </c>
    </row>
    <row r="40" spans="1:36" ht="6" customHeight="1" thickBot="1" x14ac:dyDescent="0.3">
      <c r="A40" s="225"/>
      <c r="B40" s="222"/>
      <c r="C40" s="210"/>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D40" s="207"/>
      <c r="AE40" s="207"/>
    </row>
    <row r="41" spans="1:36" ht="15.75" thickBot="1" x14ac:dyDescent="0.3">
      <c r="A41" s="478" t="s">
        <v>317</v>
      </c>
      <c r="B41" s="479"/>
      <c r="C41" s="254">
        <f>SUM(C27:C39)</f>
        <v>0</v>
      </c>
      <c r="D41" s="255">
        <f t="shared" ref="D41:AB41" si="8">SUM(D27:D39)</f>
        <v>0</v>
      </c>
      <c r="E41" s="255">
        <f t="shared" si="8"/>
        <v>0</v>
      </c>
      <c r="F41" s="255">
        <f t="shared" si="8"/>
        <v>0</v>
      </c>
      <c r="G41" s="255">
        <f t="shared" si="8"/>
        <v>0</v>
      </c>
      <c r="H41" s="255">
        <f t="shared" si="8"/>
        <v>0</v>
      </c>
      <c r="I41" s="255">
        <f t="shared" si="8"/>
        <v>0</v>
      </c>
      <c r="J41" s="255">
        <f t="shared" si="8"/>
        <v>0</v>
      </c>
      <c r="K41" s="255">
        <f t="shared" si="8"/>
        <v>0</v>
      </c>
      <c r="L41" s="255">
        <f t="shared" si="8"/>
        <v>0</v>
      </c>
      <c r="M41" s="255">
        <f t="shared" si="8"/>
        <v>0</v>
      </c>
      <c r="N41" s="255">
        <f t="shared" si="8"/>
        <v>0</v>
      </c>
      <c r="O41" s="255">
        <f t="shared" si="8"/>
        <v>0</v>
      </c>
      <c r="P41" s="255">
        <f t="shared" si="8"/>
        <v>0</v>
      </c>
      <c r="Q41" s="255">
        <f t="shared" si="8"/>
        <v>0</v>
      </c>
      <c r="R41" s="255">
        <f t="shared" si="8"/>
        <v>0</v>
      </c>
      <c r="S41" s="255">
        <f t="shared" si="8"/>
        <v>0</v>
      </c>
      <c r="T41" s="255">
        <f t="shared" si="8"/>
        <v>0</v>
      </c>
      <c r="U41" s="255">
        <f t="shared" si="8"/>
        <v>0</v>
      </c>
      <c r="V41" s="255">
        <f t="shared" si="8"/>
        <v>0</v>
      </c>
      <c r="W41" s="255">
        <f t="shared" si="8"/>
        <v>0</v>
      </c>
      <c r="X41" s="255">
        <f t="shared" si="8"/>
        <v>0</v>
      </c>
      <c r="Y41" s="255">
        <f t="shared" si="8"/>
        <v>0</v>
      </c>
      <c r="Z41" s="255">
        <f t="shared" si="8"/>
        <v>0</v>
      </c>
      <c r="AA41" s="255">
        <f t="shared" si="8"/>
        <v>0</v>
      </c>
      <c r="AB41" s="255">
        <f t="shared" si="8"/>
        <v>0</v>
      </c>
      <c r="AD41" s="249">
        <f>SUM(D41:AB41)</f>
        <v>0</v>
      </c>
      <c r="AE41" s="249">
        <f>AD41-C41</f>
        <v>0</v>
      </c>
    </row>
    <row r="42" spans="1:36" ht="15.75" thickBot="1" x14ac:dyDescent="0.3">
      <c r="A42" s="8" t="s">
        <v>318</v>
      </c>
      <c r="B42" s="9">
        <v>0</v>
      </c>
      <c r="C42" s="226"/>
      <c r="D42" s="256">
        <f t="shared" ref="D42:AB42" si="9">IF($B$24=0,0,$B$42*(D$21/$B$24))</f>
        <v>0</v>
      </c>
      <c r="E42" s="256">
        <f t="shared" si="9"/>
        <v>0</v>
      </c>
      <c r="F42" s="256">
        <f t="shared" si="9"/>
        <v>0</v>
      </c>
      <c r="G42" s="256">
        <f t="shared" si="9"/>
        <v>0</v>
      </c>
      <c r="H42" s="256">
        <f t="shared" si="9"/>
        <v>0</v>
      </c>
      <c r="I42" s="256">
        <f t="shared" si="9"/>
        <v>0</v>
      </c>
      <c r="J42" s="256">
        <f t="shared" si="9"/>
        <v>0</v>
      </c>
      <c r="K42" s="256">
        <f t="shared" si="9"/>
        <v>0</v>
      </c>
      <c r="L42" s="256">
        <f t="shared" si="9"/>
        <v>0</v>
      </c>
      <c r="M42" s="256">
        <f t="shared" si="9"/>
        <v>0</v>
      </c>
      <c r="N42" s="256">
        <f t="shared" si="9"/>
        <v>0</v>
      </c>
      <c r="O42" s="256">
        <f t="shared" si="9"/>
        <v>0</v>
      </c>
      <c r="P42" s="256">
        <f t="shared" si="9"/>
        <v>0</v>
      </c>
      <c r="Q42" s="256">
        <f t="shared" si="9"/>
        <v>0</v>
      </c>
      <c r="R42" s="256">
        <f t="shared" si="9"/>
        <v>0</v>
      </c>
      <c r="S42" s="256">
        <f t="shared" si="9"/>
        <v>0</v>
      </c>
      <c r="T42" s="256">
        <f t="shared" si="9"/>
        <v>0</v>
      </c>
      <c r="U42" s="256">
        <f t="shared" si="9"/>
        <v>0</v>
      </c>
      <c r="V42" s="256">
        <f t="shared" si="9"/>
        <v>0</v>
      </c>
      <c r="W42" s="256">
        <f t="shared" si="9"/>
        <v>0</v>
      </c>
      <c r="X42" s="256">
        <f t="shared" si="9"/>
        <v>0</v>
      </c>
      <c r="Y42" s="256">
        <f t="shared" si="9"/>
        <v>0</v>
      </c>
      <c r="Z42" s="256">
        <f t="shared" si="9"/>
        <v>0</v>
      </c>
      <c r="AA42" s="256">
        <f t="shared" si="9"/>
        <v>0</v>
      </c>
      <c r="AB42" s="256">
        <f t="shared" si="9"/>
        <v>0</v>
      </c>
    </row>
    <row r="43" spans="1:36" ht="21.75" customHeight="1" thickBot="1" x14ac:dyDescent="0.3"/>
    <row r="44" spans="1:36" ht="39" customHeight="1" thickBot="1" x14ac:dyDescent="0.3">
      <c r="A44" s="480" t="s">
        <v>319</v>
      </c>
      <c r="B44" s="481"/>
      <c r="C44" s="482"/>
      <c r="D44" s="257">
        <f t="shared" ref="D44:AB44" si="10">D42+D41+D21</f>
        <v>0</v>
      </c>
      <c r="E44" s="257">
        <f t="shared" si="10"/>
        <v>0</v>
      </c>
      <c r="F44" s="257">
        <f t="shared" si="10"/>
        <v>0</v>
      </c>
      <c r="G44" s="257">
        <f t="shared" si="10"/>
        <v>0</v>
      </c>
      <c r="H44" s="257">
        <f t="shared" si="10"/>
        <v>0</v>
      </c>
      <c r="I44" s="257">
        <f t="shared" si="10"/>
        <v>0</v>
      </c>
      <c r="J44" s="257">
        <f t="shared" si="10"/>
        <v>0</v>
      </c>
      <c r="K44" s="257">
        <f t="shared" si="10"/>
        <v>0</v>
      </c>
      <c r="L44" s="257">
        <f t="shared" si="10"/>
        <v>0</v>
      </c>
      <c r="M44" s="257">
        <f t="shared" si="10"/>
        <v>0</v>
      </c>
      <c r="N44" s="257">
        <f t="shared" si="10"/>
        <v>0</v>
      </c>
      <c r="O44" s="257">
        <f t="shared" si="10"/>
        <v>0</v>
      </c>
      <c r="P44" s="257">
        <f t="shared" si="10"/>
        <v>0</v>
      </c>
      <c r="Q44" s="257">
        <f t="shared" si="10"/>
        <v>0</v>
      </c>
      <c r="R44" s="257">
        <f t="shared" si="10"/>
        <v>0</v>
      </c>
      <c r="S44" s="257">
        <f t="shared" si="10"/>
        <v>0</v>
      </c>
      <c r="T44" s="257">
        <f t="shared" si="10"/>
        <v>0</v>
      </c>
      <c r="U44" s="257">
        <f t="shared" si="10"/>
        <v>0</v>
      </c>
      <c r="V44" s="257">
        <f t="shared" si="10"/>
        <v>0</v>
      </c>
      <c r="W44" s="257">
        <f t="shared" si="10"/>
        <v>0</v>
      </c>
      <c r="X44" s="257">
        <f t="shared" si="10"/>
        <v>0</v>
      </c>
      <c r="Y44" s="257">
        <f t="shared" si="10"/>
        <v>0</v>
      </c>
      <c r="Z44" s="257">
        <f t="shared" si="10"/>
        <v>0</v>
      </c>
      <c r="AA44" s="257">
        <f t="shared" si="10"/>
        <v>0</v>
      </c>
      <c r="AB44" s="257">
        <f t="shared" si="10"/>
        <v>0</v>
      </c>
    </row>
    <row r="45" spans="1:36" ht="6" customHeight="1" thickBot="1" x14ac:dyDescent="0.3"/>
    <row r="46" spans="1:36" ht="15.75" thickBot="1" x14ac:dyDescent="0.3">
      <c r="A46" s="478" t="s">
        <v>320</v>
      </c>
      <c r="B46" s="483"/>
      <c r="C46" s="479"/>
      <c r="D46" s="258">
        <f>Usage!$H9+Usage!$I9</f>
        <v>0</v>
      </c>
      <c r="E46" s="259">
        <f>+Usage!H10+Usage!I10</f>
        <v>0</v>
      </c>
      <c r="F46" s="258">
        <f>+Usage!H11+Usage!I11</f>
        <v>0</v>
      </c>
      <c r="G46" s="259">
        <f>+Usage!H12+Usage!I12</f>
        <v>0</v>
      </c>
      <c r="H46" s="258">
        <f>+Usage!H13+Usage!I13</f>
        <v>0</v>
      </c>
      <c r="I46" s="259">
        <f>+Usage!H14+Usage!I14</f>
        <v>0</v>
      </c>
      <c r="J46" s="258">
        <f>+Usage!H15+Usage!I15</f>
        <v>0</v>
      </c>
      <c r="K46" s="259">
        <f>+Usage!H16+Usage!I16</f>
        <v>0</v>
      </c>
      <c r="L46" s="258">
        <f>+Usage!H17+Usage!I17</f>
        <v>0</v>
      </c>
      <c r="M46" s="259">
        <f>+Usage!H18+Usage!I18</f>
        <v>0</v>
      </c>
      <c r="N46" s="259">
        <f>+Usage!H19+Usage!I19</f>
        <v>0</v>
      </c>
      <c r="O46" s="259">
        <f>+Usage!H20+Usage!I20</f>
        <v>0</v>
      </c>
      <c r="P46" s="259">
        <f>+Usage!H21+Usage!I21</f>
        <v>0</v>
      </c>
      <c r="Q46" s="259">
        <f>+Usage!H22+Usage!I22</f>
        <v>0</v>
      </c>
      <c r="R46" s="259">
        <f>+Usage!H23+Usage!I23</f>
        <v>0</v>
      </c>
      <c r="S46" s="259">
        <f>+Usage!H24+Usage!I24</f>
        <v>0</v>
      </c>
      <c r="T46" s="259">
        <f>+Usage!H25+Usage!I25</f>
        <v>0</v>
      </c>
      <c r="U46" s="259">
        <f>+Usage!H26+Usage!I26</f>
        <v>0</v>
      </c>
      <c r="V46" s="259">
        <f>+Usage!H27+Usage!I27</f>
        <v>0</v>
      </c>
      <c r="W46" s="259">
        <f>+Usage!H28+Usage!I28</f>
        <v>0</v>
      </c>
      <c r="X46" s="259">
        <f>+Usage!H29+Usage!I29</f>
        <v>0</v>
      </c>
      <c r="Y46" s="259">
        <f>+Usage!H30+Usage!I30</f>
        <v>0</v>
      </c>
      <c r="Z46" s="259">
        <f>+Usage!H31+Usage!I31</f>
        <v>0</v>
      </c>
      <c r="AA46" s="259">
        <f>+Usage!H32+Usage!I32</f>
        <v>0</v>
      </c>
      <c r="AB46" s="259">
        <f>+Usage!H33+Usage!I33</f>
        <v>0</v>
      </c>
    </row>
    <row r="47" spans="1:36" ht="15.75" thickBot="1" x14ac:dyDescent="0.3">
      <c r="A47" s="478" t="s">
        <v>321</v>
      </c>
      <c r="B47" s="483"/>
      <c r="C47" s="479"/>
      <c r="D47" s="260">
        <f>Usage!D9</f>
        <v>0</v>
      </c>
      <c r="E47" s="261">
        <f>Usage!D10</f>
        <v>0</v>
      </c>
      <c r="F47" s="261">
        <f>Usage!D11</f>
        <v>0</v>
      </c>
      <c r="G47" s="261">
        <f>Usage!D12</f>
        <v>0</v>
      </c>
      <c r="H47" s="261">
        <f>Usage!D13</f>
        <v>0</v>
      </c>
      <c r="I47" s="261">
        <f>Usage!D14</f>
        <v>0</v>
      </c>
      <c r="J47" s="261">
        <f>Usage!D15</f>
        <v>0</v>
      </c>
      <c r="K47" s="261">
        <f>Usage!D16</f>
        <v>0</v>
      </c>
      <c r="L47" s="261">
        <f>Usage!D17</f>
        <v>0</v>
      </c>
      <c r="M47" s="261">
        <f>Usage!D18</f>
        <v>0</v>
      </c>
      <c r="N47" s="261">
        <f>Usage!D19</f>
        <v>0</v>
      </c>
      <c r="O47" s="261">
        <f>Usage!D20</f>
        <v>0</v>
      </c>
      <c r="P47" s="261">
        <f>Usage!D21</f>
        <v>0</v>
      </c>
      <c r="Q47" s="261">
        <f>Usage!D22</f>
        <v>0</v>
      </c>
      <c r="R47" s="261">
        <f>Usage!D23</f>
        <v>0</v>
      </c>
      <c r="S47" s="261">
        <f>Usage!D24</f>
        <v>0</v>
      </c>
      <c r="T47" s="261">
        <f>Usage!D25</f>
        <v>0</v>
      </c>
      <c r="U47" s="261">
        <f>Usage!D26</f>
        <v>0</v>
      </c>
      <c r="V47" s="261">
        <f>Usage!D27</f>
        <v>0</v>
      </c>
      <c r="W47" s="261">
        <f>Usage!D28</f>
        <v>0</v>
      </c>
      <c r="X47" s="261">
        <f>Usage!D29</f>
        <v>0</v>
      </c>
      <c r="Y47" s="261">
        <f>Usage!D30</f>
        <v>0</v>
      </c>
      <c r="Z47" s="261">
        <f>Usage!D31</f>
        <v>0</v>
      </c>
      <c r="AA47" s="261">
        <f>Usage!D32</f>
        <v>0</v>
      </c>
      <c r="AB47" s="261">
        <f>Usage!D33</f>
        <v>0</v>
      </c>
    </row>
    <row r="48" spans="1:36" ht="12" customHeight="1" thickBot="1" x14ac:dyDescent="0.3"/>
    <row r="49" spans="1:28" ht="16.350000000000001" customHeight="1" thickBot="1" x14ac:dyDescent="0.3">
      <c r="A49" s="474" t="s">
        <v>322</v>
      </c>
      <c r="B49" s="10" t="s">
        <v>95</v>
      </c>
      <c r="C49" s="108"/>
      <c r="D49" s="107" t="s">
        <v>323</v>
      </c>
    </row>
    <row r="50" spans="1:28" ht="16.350000000000001" customHeight="1" thickBot="1" x14ac:dyDescent="0.3">
      <c r="A50" s="475"/>
      <c r="B50" s="11"/>
      <c r="C50" s="109"/>
      <c r="D50" s="262">
        <f>IF(D46=0, 0, (($B$50)*(D21/$B$24))/D46)</f>
        <v>0</v>
      </c>
      <c r="E50" s="262">
        <f t="shared" ref="E50:AB50" si="11">IF(E46=0, 0, (($B$50)*(E21/$B$24))/E46)</f>
        <v>0</v>
      </c>
      <c r="F50" s="262">
        <f t="shared" si="11"/>
        <v>0</v>
      </c>
      <c r="G50" s="262">
        <f t="shared" si="11"/>
        <v>0</v>
      </c>
      <c r="H50" s="262">
        <f t="shared" si="11"/>
        <v>0</v>
      </c>
      <c r="I50" s="262">
        <f t="shared" si="11"/>
        <v>0</v>
      </c>
      <c r="J50" s="262">
        <f t="shared" si="11"/>
        <v>0</v>
      </c>
      <c r="K50" s="262">
        <f t="shared" si="11"/>
        <v>0</v>
      </c>
      <c r="L50" s="262">
        <f t="shared" si="11"/>
        <v>0</v>
      </c>
      <c r="M50" s="262">
        <f t="shared" si="11"/>
        <v>0</v>
      </c>
      <c r="N50" s="262">
        <f t="shared" si="11"/>
        <v>0</v>
      </c>
      <c r="O50" s="262">
        <f t="shared" si="11"/>
        <v>0</v>
      </c>
      <c r="P50" s="262">
        <f t="shared" si="11"/>
        <v>0</v>
      </c>
      <c r="Q50" s="262">
        <f t="shared" si="11"/>
        <v>0</v>
      </c>
      <c r="R50" s="262">
        <f t="shared" si="11"/>
        <v>0</v>
      </c>
      <c r="S50" s="262">
        <f t="shared" si="11"/>
        <v>0</v>
      </c>
      <c r="T50" s="262">
        <f t="shared" si="11"/>
        <v>0</v>
      </c>
      <c r="U50" s="262">
        <f t="shared" si="11"/>
        <v>0</v>
      </c>
      <c r="V50" s="262">
        <f t="shared" si="11"/>
        <v>0</v>
      </c>
      <c r="W50" s="262">
        <f t="shared" si="11"/>
        <v>0</v>
      </c>
      <c r="X50" s="262">
        <f t="shared" si="11"/>
        <v>0</v>
      </c>
      <c r="Y50" s="262">
        <f t="shared" si="11"/>
        <v>0</v>
      </c>
      <c r="Z50" s="262">
        <f t="shared" si="11"/>
        <v>0</v>
      </c>
      <c r="AA50" s="262">
        <f t="shared" si="11"/>
        <v>0</v>
      </c>
      <c r="AB50" s="262">
        <f t="shared" si="11"/>
        <v>0</v>
      </c>
    </row>
    <row r="51" spans="1:28" ht="8.1" customHeight="1" thickBot="1" x14ac:dyDescent="0.3"/>
    <row r="52" spans="1:28" ht="15.75" thickBot="1" x14ac:dyDescent="0.3">
      <c r="A52" s="468" t="s">
        <v>324</v>
      </c>
      <c r="B52" s="469"/>
      <c r="C52" s="469"/>
      <c r="D52" s="263">
        <f t="shared" ref="D52:AB52" si="12">(IF(D46&lt;&gt;0,(D44/D46)-D50,0))</f>
        <v>0</v>
      </c>
      <c r="E52" s="264">
        <f t="shared" si="12"/>
        <v>0</v>
      </c>
      <c r="F52" s="264">
        <f t="shared" si="12"/>
        <v>0</v>
      </c>
      <c r="G52" s="264">
        <f t="shared" si="12"/>
        <v>0</v>
      </c>
      <c r="H52" s="264">
        <f t="shared" si="12"/>
        <v>0</v>
      </c>
      <c r="I52" s="264">
        <f t="shared" si="12"/>
        <v>0</v>
      </c>
      <c r="J52" s="264">
        <f t="shared" si="12"/>
        <v>0</v>
      </c>
      <c r="K52" s="264">
        <f t="shared" si="12"/>
        <v>0</v>
      </c>
      <c r="L52" s="264">
        <f t="shared" si="12"/>
        <v>0</v>
      </c>
      <c r="M52" s="264">
        <f t="shared" si="12"/>
        <v>0</v>
      </c>
      <c r="N52" s="264">
        <f t="shared" si="12"/>
        <v>0</v>
      </c>
      <c r="O52" s="264">
        <f t="shared" si="12"/>
        <v>0</v>
      </c>
      <c r="P52" s="264">
        <f t="shared" si="12"/>
        <v>0</v>
      </c>
      <c r="Q52" s="264">
        <f t="shared" si="12"/>
        <v>0</v>
      </c>
      <c r="R52" s="264">
        <f t="shared" si="12"/>
        <v>0</v>
      </c>
      <c r="S52" s="264">
        <f t="shared" si="12"/>
        <v>0</v>
      </c>
      <c r="T52" s="264">
        <f t="shared" si="12"/>
        <v>0</v>
      </c>
      <c r="U52" s="264">
        <f t="shared" si="12"/>
        <v>0</v>
      </c>
      <c r="V52" s="264">
        <f t="shared" si="12"/>
        <v>0</v>
      </c>
      <c r="W52" s="264">
        <f t="shared" si="12"/>
        <v>0</v>
      </c>
      <c r="X52" s="264">
        <f t="shared" si="12"/>
        <v>0</v>
      </c>
      <c r="Y52" s="264">
        <f t="shared" si="12"/>
        <v>0</v>
      </c>
      <c r="Z52" s="264">
        <f t="shared" si="12"/>
        <v>0</v>
      </c>
      <c r="AA52" s="264">
        <f t="shared" si="12"/>
        <v>0</v>
      </c>
      <c r="AB52" s="264">
        <f t="shared" si="12"/>
        <v>0</v>
      </c>
    </row>
    <row r="53" spans="1:28" ht="6.6" customHeight="1" thickBot="1" x14ac:dyDescent="0.3">
      <c r="A53" s="225"/>
      <c r="B53" s="225"/>
      <c r="C53" s="225"/>
    </row>
    <row r="54" spans="1:28" ht="15.75" thickBot="1" x14ac:dyDescent="0.3">
      <c r="A54" s="468" t="s">
        <v>325</v>
      </c>
      <c r="B54" s="469"/>
      <c r="C54" s="469"/>
      <c r="D54" s="263">
        <f t="shared" ref="D54:AB54" si="13">(IF(D46&lt;&gt;0,(D44/D46),0))</f>
        <v>0</v>
      </c>
      <c r="E54" s="264">
        <f t="shared" si="13"/>
        <v>0</v>
      </c>
      <c r="F54" s="264">
        <f t="shared" si="13"/>
        <v>0</v>
      </c>
      <c r="G54" s="264">
        <f t="shared" si="13"/>
        <v>0</v>
      </c>
      <c r="H54" s="264">
        <f t="shared" si="13"/>
        <v>0</v>
      </c>
      <c r="I54" s="264">
        <f t="shared" si="13"/>
        <v>0</v>
      </c>
      <c r="J54" s="264">
        <f t="shared" si="13"/>
        <v>0</v>
      </c>
      <c r="K54" s="264">
        <f t="shared" si="13"/>
        <v>0</v>
      </c>
      <c r="L54" s="264">
        <f t="shared" si="13"/>
        <v>0</v>
      </c>
      <c r="M54" s="264">
        <f t="shared" si="13"/>
        <v>0</v>
      </c>
      <c r="N54" s="264">
        <f t="shared" si="13"/>
        <v>0</v>
      </c>
      <c r="O54" s="264">
        <f t="shared" si="13"/>
        <v>0</v>
      </c>
      <c r="P54" s="264">
        <f t="shared" si="13"/>
        <v>0</v>
      </c>
      <c r="Q54" s="264">
        <f t="shared" si="13"/>
        <v>0</v>
      </c>
      <c r="R54" s="264">
        <f t="shared" si="13"/>
        <v>0</v>
      </c>
      <c r="S54" s="264">
        <f t="shared" si="13"/>
        <v>0</v>
      </c>
      <c r="T54" s="264">
        <f t="shared" si="13"/>
        <v>0</v>
      </c>
      <c r="U54" s="264">
        <f t="shared" si="13"/>
        <v>0</v>
      </c>
      <c r="V54" s="264">
        <f t="shared" si="13"/>
        <v>0</v>
      </c>
      <c r="W54" s="264">
        <f t="shared" si="13"/>
        <v>0</v>
      </c>
      <c r="X54" s="264">
        <f t="shared" si="13"/>
        <v>0</v>
      </c>
      <c r="Y54" s="264">
        <f t="shared" si="13"/>
        <v>0</v>
      </c>
      <c r="Z54" s="264">
        <f t="shared" si="13"/>
        <v>0</v>
      </c>
      <c r="AA54" s="264">
        <f t="shared" si="13"/>
        <v>0</v>
      </c>
      <c r="AB54" s="264">
        <f t="shared" si="13"/>
        <v>0</v>
      </c>
    </row>
    <row r="55" spans="1:28" ht="8.1" customHeight="1" x14ac:dyDescent="0.25"/>
    <row r="56" spans="1:28" x14ac:dyDescent="0.25">
      <c r="A56" s="470" t="s">
        <v>326</v>
      </c>
      <c r="B56" s="471"/>
      <c r="C56" s="472"/>
      <c r="D56" s="12"/>
      <c r="E56" s="12"/>
      <c r="F56" s="12"/>
      <c r="G56" s="12"/>
      <c r="H56" s="12"/>
      <c r="I56" s="12"/>
      <c r="J56" s="12"/>
      <c r="K56" s="12"/>
      <c r="L56" s="12"/>
      <c r="M56" s="12"/>
      <c r="N56" s="12"/>
      <c r="O56" s="12"/>
      <c r="P56" s="12"/>
      <c r="Q56" s="12"/>
      <c r="R56" s="12"/>
      <c r="S56" s="12"/>
      <c r="T56" s="12"/>
      <c r="U56" s="12"/>
      <c r="V56" s="12"/>
      <c r="W56" s="12"/>
      <c r="X56" s="12"/>
      <c r="Y56" s="12"/>
      <c r="Z56" s="12"/>
      <c r="AA56" s="12"/>
      <c r="AB56" s="12"/>
    </row>
    <row r="57" spans="1:28" ht="8.1" customHeight="1" x14ac:dyDescent="0.25"/>
    <row r="58" spans="1:28" x14ac:dyDescent="0.25">
      <c r="A58" s="468" t="s">
        <v>327</v>
      </c>
      <c r="B58" s="469"/>
      <c r="C58" s="473"/>
      <c r="D58" s="262">
        <f>(D54+D56)*'General Information'!$B$9</f>
        <v>0</v>
      </c>
      <c r="E58" s="262">
        <f>(E54+E56)*'General Information'!$B$9</f>
        <v>0</v>
      </c>
      <c r="F58" s="262">
        <f>(F54+F56)*'General Information'!$B$9</f>
        <v>0</v>
      </c>
      <c r="G58" s="262">
        <f>(G54+G56)*'General Information'!$B$9</f>
        <v>0</v>
      </c>
      <c r="H58" s="262">
        <f>(H54+H56)*'General Information'!$B$9</f>
        <v>0</v>
      </c>
      <c r="I58" s="262">
        <f>(I54+I56)*'General Information'!$B$9</f>
        <v>0</v>
      </c>
      <c r="J58" s="262">
        <f>(J54+J56)*'General Information'!$B$9</f>
        <v>0</v>
      </c>
      <c r="K58" s="262">
        <f>(K54+K56)*'General Information'!$B$9</f>
        <v>0</v>
      </c>
      <c r="L58" s="262">
        <f>(L54+L56)*'General Information'!$B$9</f>
        <v>0</v>
      </c>
      <c r="M58" s="262">
        <f>(M54+M56)*'General Information'!$B$9</f>
        <v>0</v>
      </c>
      <c r="N58" s="262">
        <f>(N54+N56)*'General Information'!$B$9</f>
        <v>0</v>
      </c>
      <c r="O58" s="262">
        <f>(O54+O56)*'General Information'!$B$9</f>
        <v>0</v>
      </c>
      <c r="P58" s="262">
        <f>(P54+P56)*'General Information'!$B$9</f>
        <v>0</v>
      </c>
      <c r="Q58" s="262">
        <f>(Q54+Q56)*'General Information'!$B$9</f>
        <v>0</v>
      </c>
      <c r="R58" s="262">
        <f>(R54+R56)*'General Information'!$B$9</f>
        <v>0</v>
      </c>
      <c r="S58" s="262">
        <f>(S54+S56)*'General Information'!$B$9</f>
        <v>0</v>
      </c>
      <c r="T58" s="262">
        <f>(T54+T56)*'General Information'!$B$9</f>
        <v>0</v>
      </c>
      <c r="U58" s="262">
        <f>(U54+U56)*'General Information'!$B$9</f>
        <v>0</v>
      </c>
      <c r="V58" s="262">
        <f>(V54+V56)*'General Information'!$B$9</f>
        <v>0</v>
      </c>
      <c r="W58" s="262">
        <f>(W54+W56)*'General Information'!$B$9</f>
        <v>0</v>
      </c>
      <c r="X58" s="262">
        <f>(X54+X56)*'General Information'!$B$9</f>
        <v>0</v>
      </c>
      <c r="Y58" s="262">
        <f>(Y54+Y56)*'General Information'!$B$9</f>
        <v>0</v>
      </c>
      <c r="Z58" s="262">
        <f>(Z54+Z56)*'General Information'!$B$9</f>
        <v>0</v>
      </c>
      <c r="AA58" s="262">
        <f>(AA54+AA56)*'General Information'!$B$9</f>
        <v>0</v>
      </c>
      <c r="AB58" s="262">
        <f>(AB54+AB56)*'General Information'!$B$9</f>
        <v>0</v>
      </c>
    </row>
    <row r="59" spans="1:28" ht="8.1" customHeight="1" thickBot="1" x14ac:dyDescent="0.3"/>
    <row r="60" spans="1:28" ht="15.75" thickBot="1" x14ac:dyDescent="0.3">
      <c r="A60" s="468" t="s">
        <v>328</v>
      </c>
      <c r="B60" s="469"/>
      <c r="C60" s="469"/>
      <c r="D60" s="263">
        <f>D54+D56+D58</f>
        <v>0</v>
      </c>
      <c r="E60" s="264">
        <f t="shared" ref="E60:AB60" si="14">E54+E56+E58</f>
        <v>0</v>
      </c>
      <c r="F60" s="264">
        <f t="shared" si="14"/>
        <v>0</v>
      </c>
      <c r="G60" s="264">
        <f t="shared" si="14"/>
        <v>0</v>
      </c>
      <c r="H60" s="264">
        <f t="shared" si="14"/>
        <v>0</v>
      </c>
      <c r="I60" s="264">
        <f t="shared" si="14"/>
        <v>0</v>
      </c>
      <c r="J60" s="264">
        <f t="shared" si="14"/>
        <v>0</v>
      </c>
      <c r="K60" s="264">
        <f t="shared" si="14"/>
        <v>0</v>
      </c>
      <c r="L60" s="264">
        <f t="shared" si="14"/>
        <v>0</v>
      </c>
      <c r="M60" s="264">
        <f t="shared" si="14"/>
        <v>0</v>
      </c>
      <c r="N60" s="264">
        <f t="shared" si="14"/>
        <v>0</v>
      </c>
      <c r="O60" s="264">
        <f t="shared" si="14"/>
        <v>0</v>
      </c>
      <c r="P60" s="264">
        <f t="shared" si="14"/>
        <v>0</v>
      </c>
      <c r="Q60" s="264">
        <f t="shared" si="14"/>
        <v>0</v>
      </c>
      <c r="R60" s="264">
        <f t="shared" si="14"/>
        <v>0</v>
      </c>
      <c r="S60" s="264">
        <f t="shared" si="14"/>
        <v>0</v>
      </c>
      <c r="T60" s="264">
        <f t="shared" si="14"/>
        <v>0</v>
      </c>
      <c r="U60" s="264">
        <f t="shared" si="14"/>
        <v>0</v>
      </c>
      <c r="V60" s="264">
        <f t="shared" si="14"/>
        <v>0</v>
      </c>
      <c r="W60" s="264">
        <f t="shared" si="14"/>
        <v>0</v>
      </c>
      <c r="X60" s="264">
        <f t="shared" si="14"/>
        <v>0</v>
      </c>
      <c r="Y60" s="264">
        <f t="shared" si="14"/>
        <v>0</v>
      </c>
      <c r="Z60" s="264">
        <f t="shared" si="14"/>
        <v>0</v>
      </c>
      <c r="AA60" s="264">
        <f t="shared" si="14"/>
        <v>0</v>
      </c>
      <c r="AB60" s="264">
        <f t="shared" si="14"/>
        <v>0</v>
      </c>
    </row>
  </sheetData>
  <sheetProtection formatCells="0" formatColumns="0" formatRows="0" insertColumns="0" insertRows="0"/>
  <mergeCells count="22">
    <mergeCell ref="A23:A24"/>
    <mergeCell ref="E23:E24"/>
    <mergeCell ref="A1:H1"/>
    <mergeCell ref="A2:H2"/>
    <mergeCell ref="A3:H3"/>
    <mergeCell ref="A49:A50"/>
    <mergeCell ref="A27:B27"/>
    <mergeCell ref="A29:B29"/>
    <mergeCell ref="A31:B31"/>
    <mergeCell ref="A33:B33"/>
    <mergeCell ref="A35:B35"/>
    <mergeCell ref="A37:B37"/>
    <mergeCell ref="A39:B39"/>
    <mergeCell ref="A41:B41"/>
    <mergeCell ref="A44:C44"/>
    <mergeCell ref="A46:C46"/>
    <mergeCell ref="A47:C47"/>
    <mergeCell ref="A52:C52"/>
    <mergeCell ref="A54:C54"/>
    <mergeCell ref="A56:C56"/>
    <mergeCell ref="A58:C58"/>
    <mergeCell ref="A60:C60"/>
  </mergeCells>
  <pageMargins left="0.7" right="0.7" top="0.75" bottom="0.75" header="0.3" footer="0.3"/>
  <pageSetup orientation="portrait" r:id="rId1"/>
  <ignoredErrors>
    <ignoredError sqref="D6:AA6" unlockedFormula="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D4"/>
  <sheetViews>
    <sheetView workbookViewId="0">
      <selection activeCell="E36" sqref="E36"/>
    </sheetView>
  </sheetViews>
  <sheetFormatPr defaultRowHeight="15" x14ac:dyDescent="0.25"/>
  <cols>
    <col min="1" max="1" width="27" customWidth="1"/>
    <col min="2" max="2" width="31" customWidth="1"/>
    <col min="3" max="3" width="10.5703125" customWidth="1"/>
    <col min="4" max="4" width="12.85546875" bestFit="1" customWidth="1"/>
  </cols>
  <sheetData>
    <row r="1" spans="1:4" ht="15.75" x14ac:dyDescent="0.25">
      <c r="A1" s="2" t="s">
        <v>329</v>
      </c>
    </row>
    <row r="2" spans="1:4" x14ac:dyDescent="0.25">
      <c r="A2" s="6" t="s">
        <v>330</v>
      </c>
    </row>
    <row r="3" spans="1:4" ht="15.75" thickBot="1" x14ac:dyDescent="0.3"/>
    <row r="4" spans="1:4" ht="15.75" thickBot="1" x14ac:dyDescent="0.3">
      <c r="A4" s="7" t="s">
        <v>331</v>
      </c>
      <c r="B4" s="7" t="s">
        <v>62</v>
      </c>
      <c r="C4" s="7" t="s">
        <v>231</v>
      </c>
      <c r="D4" s="7" t="s">
        <v>332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BED0B-D48E-4AD9-AF2A-0677CE86BA66}">
  <sheetPr>
    <tabColor rgb="FFFFFF00"/>
  </sheetPr>
  <dimension ref="A1:K21"/>
  <sheetViews>
    <sheetView zoomScale="160" zoomScaleNormal="160" workbookViewId="0">
      <selection activeCell="K7" sqref="K7:K8"/>
    </sheetView>
  </sheetViews>
  <sheetFormatPr defaultRowHeight="15" x14ac:dyDescent="0.25"/>
  <cols>
    <col min="1" max="1" width="15.5703125" customWidth="1"/>
    <col min="2" max="2" width="17.42578125" customWidth="1"/>
    <col min="3" max="3" width="26.28515625" customWidth="1"/>
    <col min="5" max="5" width="2.42578125" customWidth="1"/>
    <col min="6" max="6" width="22" customWidth="1"/>
    <col min="7" max="7" width="2.140625" customWidth="1"/>
    <col min="8" max="8" width="29.42578125" customWidth="1"/>
    <col min="11" max="11" width="36.5703125" bestFit="1" customWidth="1"/>
  </cols>
  <sheetData>
    <row r="1" spans="1:11" x14ac:dyDescent="0.25">
      <c r="A1" s="496" t="s">
        <v>333</v>
      </c>
      <c r="B1" s="496"/>
      <c r="C1" s="298"/>
      <c r="D1" s="298"/>
      <c r="E1" s="298"/>
      <c r="F1" s="298"/>
      <c r="G1" s="298"/>
      <c r="H1" s="298"/>
      <c r="I1" s="298"/>
    </row>
    <row r="2" spans="1:11" x14ac:dyDescent="0.25">
      <c r="A2" s="299" t="s">
        <v>334</v>
      </c>
      <c r="B2" s="300" t="s">
        <v>335</v>
      </c>
      <c r="C2" s="300"/>
      <c r="D2" s="300"/>
      <c r="E2" s="300"/>
      <c r="F2" s="301"/>
      <c r="G2" s="298"/>
      <c r="H2" s="302"/>
      <c r="I2" s="298"/>
    </row>
    <row r="3" spans="1:11" x14ac:dyDescent="0.25">
      <c r="A3" s="303">
        <f>IF('General Information'!B7=0,0,'General Information'!B7)</f>
        <v>0</v>
      </c>
      <c r="B3" s="303">
        <f>IF('General Information'!B8=0,0,'General Information'!B8)</f>
        <v>0</v>
      </c>
      <c r="C3" s="304" t="s">
        <v>336</v>
      </c>
      <c r="D3" s="303" t="str">
        <f>IF(A3=0, "-",EDATE(A3,-12))</f>
        <v>-</v>
      </c>
      <c r="E3" s="304" t="s">
        <v>337</v>
      </c>
      <c r="F3" s="303" t="str">
        <f>IF(B3=0, "-",EDATE(B3,-12))</f>
        <v>-</v>
      </c>
      <c r="G3" s="305" t="s">
        <v>338</v>
      </c>
      <c r="H3" s="306"/>
      <c r="I3" s="298"/>
    </row>
    <row r="4" spans="1:11" x14ac:dyDescent="0.25">
      <c r="A4" s="298"/>
      <c r="B4" s="298"/>
      <c r="C4" s="298"/>
      <c r="D4" s="298"/>
      <c r="E4" s="298"/>
      <c r="F4" s="298"/>
      <c r="G4" s="298"/>
      <c r="H4" s="298"/>
      <c r="I4" s="298"/>
    </row>
    <row r="5" spans="1:11" x14ac:dyDescent="0.25">
      <c r="A5" s="298"/>
      <c r="B5" s="298"/>
      <c r="C5" s="298"/>
      <c r="D5" s="298"/>
      <c r="E5" s="298"/>
      <c r="F5" s="307" t="s">
        <v>339</v>
      </c>
      <c r="G5" s="298" t="s">
        <v>338</v>
      </c>
      <c r="H5" s="306"/>
      <c r="I5" s="298"/>
    </row>
    <row r="6" spans="1:11" x14ac:dyDescent="0.25">
      <c r="A6" s="298"/>
      <c r="B6" s="298"/>
      <c r="C6" s="298"/>
      <c r="D6" s="298"/>
      <c r="E6" s="298"/>
      <c r="F6" s="298"/>
      <c r="G6" s="298"/>
      <c r="H6" s="298"/>
      <c r="I6" s="298"/>
    </row>
    <row r="7" spans="1:11" ht="60.75" customHeight="1" x14ac:dyDescent="0.25">
      <c r="A7" s="298"/>
      <c r="B7" s="298"/>
      <c r="C7" s="298"/>
      <c r="D7" s="497" t="s">
        <v>340</v>
      </c>
      <c r="E7" s="497"/>
      <c r="F7" s="497"/>
      <c r="G7" s="499" t="s">
        <v>338</v>
      </c>
      <c r="H7" s="500">
        <f>((H3-H5)/365)*60</f>
        <v>0</v>
      </c>
      <c r="I7" s="501"/>
      <c r="K7" s="488" t="s">
        <v>341</v>
      </c>
    </row>
    <row r="8" spans="1:11" x14ac:dyDescent="0.25">
      <c r="A8" s="298"/>
      <c r="B8" s="298"/>
      <c r="C8" s="298"/>
      <c r="D8" s="498"/>
      <c r="E8" s="498"/>
      <c r="F8" s="498"/>
      <c r="G8" s="499"/>
      <c r="H8" s="502"/>
      <c r="I8" s="503"/>
      <c r="K8" s="489"/>
    </row>
    <row r="9" spans="1:11" x14ac:dyDescent="0.25">
      <c r="A9" s="298"/>
      <c r="B9" s="298"/>
      <c r="C9" s="298"/>
      <c r="D9" s="298"/>
      <c r="E9" s="298"/>
      <c r="F9" s="298"/>
      <c r="G9" s="298"/>
      <c r="H9" s="298"/>
      <c r="I9" s="298"/>
    </row>
    <row r="10" spans="1:11" x14ac:dyDescent="0.25">
      <c r="A10" s="298"/>
      <c r="B10" s="298"/>
      <c r="C10" s="298"/>
      <c r="D10" s="298"/>
      <c r="E10" s="298"/>
      <c r="F10" s="298"/>
      <c r="G10" s="298"/>
      <c r="H10" s="298"/>
      <c r="I10" s="298"/>
    </row>
    <row r="11" spans="1:11" ht="49.5" customHeight="1" x14ac:dyDescent="0.25">
      <c r="A11" s="490" t="s">
        <v>342</v>
      </c>
      <c r="B11" s="491"/>
      <c r="C11" s="298"/>
      <c r="D11" s="298"/>
      <c r="E11" s="298"/>
      <c r="F11" s="298"/>
      <c r="G11" s="298"/>
      <c r="H11" s="298"/>
      <c r="I11" s="298"/>
    </row>
    <row r="12" spans="1:11" x14ac:dyDescent="0.25">
      <c r="A12" s="308" t="s">
        <v>343</v>
      </c>
      <c r="B12" s="309" t="s">
        <v>344</v>
      </c>
      <c r="C12" s="298"/>
      <c r="D12" s="298"/>
      <c r="E12" s="298"/>
      <c r="F12" s="298"/>
      <c r="G12" s="298"/>
      <c r="H12" s="298"/>
      <c r="I12" s="298"/>
    </row>
    <row r="13" spans="1:11" x14ac:dyDescent="0.25">
      <c r="A13" s="310" t="s">
        <v>345</v>
      </c>
      <c r="B13" s="309" t="s">
        <v>346</v>
      </c>
      <c r="C13" s="298"/>
      <c r="D13" s="298"/>
      <c r="E13" s="298"/>
      <c r="F13" s="298"/>
      <c r="G13" s="298"/>
      <c r="H13" s="298"/>
      <c r="I13" s="298"/>
    </row>
    <row r="14" spans="1:11" ht="15" customHeight="1" x14ac:dyDescent="0.25">
      <c r="A14" s="311" t="s">
        <v>347</v>
      </c>
      <c r="B14" s="312" t="s">
        <v>348</v>
      </c>
      <c r="C14" s="298"/>
      <c r="D14" s="298"/>
      <c r="E14" s="298"/>
      <c r="F14" s="298"/>
      <c r="G14" s="298"/>
      <c r="H14" s="298"/>
      <c r="I14" s="298"/>
    </row>
    <row r="15" spans="1:11" x14ac:dyDescent="0.25">
      <c r="A15" s="310" t="s">
        <v>349</v>
      </c>
      <c r="B15" s="312" t="s">
        <v>350</v>
      </c>
      <c r="C15" s="298"/>
      <c r="D15" s="298"/>
      <c r="E15" s="298"/>
      <c r="F15" s="298"/>
      <c r="G15" s="298"/>
      <c r="H15" s="298"/>
      <c r="I15" s="298"/>
    </row>
    <row r="16" spans="1:11" x14ac:dyDescent="0.25">
      <c r="A16" s="310" t="s">
        <v>351</v>
      </c>
      <c r="B16" s="309" t="s">
        <v>352</v>
      </c>
      <c r="C16" s="298"/>
      <c r="D16" s="298"/>
      <c r="E16" s="298"/>
      <c r="F16" s="298"/>
      <c r="G16" s="298"/>
      <c r="H16" s="298"/>
      <c r="I16" s="298"/>
    </row>
    <row r="17" spans="1:9" ht="64.5" x14ac:dyDescent="0.25">
      <c r="A17" s="313" t="s">
        <v>353</v>
      </c>
      <c r="B17" s="312" t="s">
        <v>354</v>
      </c>
      <c r="C17" s="298"/>
      <c r="D17" s="298"/>
      <c r="E17" s="298"/>
      <c r="F17" s="298"/>
      <c r="G17" s="298"/>
      <c r="H17" s="298"/>
      <c r="I17" s="298"/>
    </row>
    <row r="18" spans="1:9" x14ac:dyDescent="0.25">
      <c r="A18" s="310" t="s">
        <v>355</v>
      </c>
      <c r="B18" s="314" t="s">
        <v>356</v>
      </c>
      <c r="C18" s="298"/>
      <c r="D18" s="298"/>
      <c r="E18" s="298"/>
      <c r="F18" s="298"/>
      <c r="G18" s="298"/>
      <c r="H18" s="298"/>
      <c r="I18" s="298"/>
    </row>
    <row r="19" spans="1:9" x14ac:dyDescent="0.25">
      <c r="A19" s="298"/>
      <c r="B19" s="298"/>
      <c r="C19" s="298"/>
      <c r="D19" s="298"/>
      <c r="E19" s="298"/>
      <c r="F19" s="298"/>
      <c r="G19" s="298"/>
      <c r="H19" s="298"/>
      <c r="I19" s="298"/>
    </row>
    <row r="20" spans="1:9" ht="106.5" customHeight="1" x14ac:dyDescent="0.25">
      <c r="A20" s="492" t="s">
        <v>357</v>
      </c>
      <c r="B20" s="493"/>
    </row>
    <row r="21" spans="1:9" x14ac:dyDescent="0.25">
      <c r="A21" s="494"/>
      <c r="B21" s="495"/>
    </row>
  </sheetData>
  <mergeCells count="7">
    <mergeCell ref="K7:K8"/>
    <mergeCell ref="A11:B11"/>
    <mergeCell ref="A20:B21"/>
    <mergeCell ref="A1:B1"/>
    <mergeCell ref="D7:F8"/>
    <mergeCell ref="G7:G8"/>
    <mergeCell ref="H7: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 xmlns="7e118d3c-cf2c-4128-9e60-0888f7450af2" xsi:nil="true"/>
    <TaxCatchAll xmlns="ab06a5aa-8e31-4bdb-9b13-38c58a92ec8a" xsi:nil="true"/>
    <lcf76f155ced4ddcb4097134ff3c332f xmlns="7e118d3c-cf2c-4128-9e60-0888f7450af2">
      <Terms xmlns="http://schemas.microsoft.com/office/infopath/2007/PartnerControls"/>
    </lcf76f155ced4ddcb4097134ff3c332f>
    <_x0031_ xmlns="7e118d3c-cf2c-4128-9e60-0888f7450a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195C43FE38834190AD02952D649FD7" ma:contentTypeVersion="23" ma:contentTypeDescription="Create a new document." ma:contentTypeScope="" ma:versionID="7eba4a7c1e9bcbec0882fb057260772b">
  <xsd:schema xmlns:xsd="http://www.w3.org/2001/XMLSchema" xmlns:xs="http://www.w3.org/2001/XMLSchema" xmlns:p="http://schemas.microsoft.com/office/2006/metadata/properties" xmlns:ns2="7e118d3c-cf2c-4128-9e60-0888f7450af2" xmlns:ns3="dd525dda-2a34-4ca5-a8c9-9cc0327ce268" xmlns:ns4="ab06a5aa-8e31-4bdb-9b13-38c58a92ec8a" targetNamespace="http://schemas.microsoft.com/office/2006/metadata/properties" ma:root="true" ma:fieldsID="a298920cbf52083094c437c0634d72e2" ns2:_="" ns3:_="" ns4:_="">
    <xsd:import namespace="7e118d3c-cf2c-4128-9e60-0888f7450af2"/>
    <xsd:import namespace="dd525dda-2a34-4ca5-a8c9-9cc0327ce268"/>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_x0031_"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118d3c-cf2c-4128-9e60-0888f7450a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x0031_" ma:index="24" nillable="true" ma:displayName="1" ma:format="Dropdown" ma:internalName="_x0031_" ma:percentage="FALSE">
      <xsd:simpleType>
        <xsd:restriction base="dms:Number"/>
      </xsd:simpleType>
    </xsd:element>
    <xsd:element name="Comment" ma:index="25" nillable="true" ma:displayName="Com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525dda-2a34-4ca5-a8c9-9cc0327ce26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cfe281b-0fc6-485b-9333-155f34f9ae84}" ma:internalName="TaxCatchAll" ma:showField="CatchAllData" ma:web="dd525dda-2a34-4ca5-a8c9-9cc0327ce2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20A98C-623D-4B0D-8136-4217895FCB09}">
  <ds:schemaRefs>
    <ds:schemaRef ds:uri="http://schemas.microsoft.com/office/2006/metadata/properties"/>
    <ds:schemaRef ds:uri="http://schemas.microsoft.com/office/infopath/2007/PartnerControls"/>
    <ds:schemaRef ds:uri="7e118d3c-cf2c-4128-9e60-0888f7450af2"/>
    <ds:schemaRef ds:uri="ab06a5aa-8e31-4bdb-9b13-38c58a92ec8a"/>
  </ds:schemaRefs>
</ds:datastoreItem>
</file>

<file path=customXml/itemProps2.xml><?xml version="1.0" encoding="utf-8"?>
<ds:datastoreItem xmlns:ds="http://schemas.openxmlformats.org/officeDocument/2006/customXml" ds:itemID="{5DA2ED44-147D-425B-BE48-BD83500BE262}">
  <ds:schemaRefs>
    <ds:schemaRef ds:uri="http://schemas.microsoft.com/sharepoint/v3/contenttype/forms"/>
  </ds:schemaRefs>
</ds:datastoreItem>
</file>

<file path=customXml/itemProps3.xml><?xml version="1.0" encoding="utf-8"?>
<ds:datastoreItem xmlns:ds="http://schemas.openxmlformats.org/officeDocument/2006/customXml" ds:itemID="{6BDDA2DA-AA53-4738-AD38-ED3D32E0EC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Change Log</vt:lpstr>
      <vt:lpstr>Instructions and Guidance</vt:lpstr>
      <vt:lpstr>General Information</vt:lpstr>
      <vt:lpstr>Usage</vt:lpstr>
      <vt:lpstr>Salaries</vt:lpstr>
      <vt:lpstr>Salary Cap Worksheet</vt:lpstr>
      <vt:lpstr>Depreciation</vt:lpstr>
      <vt:lpstr>Other Costs</vt:lpstr>
      <vt:lpstr>Summary Year 1</vt:lpstr>
      <vt:lpstr>Add'l Costs</vt:lpstr>
      <vt:lpstr>60-Day Working Capital Calc.</vt:lpstr>
    </vt:vector>
  </TitlesOfParts>
  <Manager/>
  <Company>University of Washington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Uuwmaastaff</dc:creator>
  <cp:keywords/>
  <dc:description/>
  <cp:lastModifiedBy>Elroy Chien</cp:lastModifiedBy>
  <cp:revision/>
  <dcterms:created xsi:type="dcterms:W3CDTF">2017-09-18T21:28:24Z</dcterms:created>
  <dcterms:modified xsi:type="dcterms:W3CDTF">2026-09-30T15:35:22Z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0x0101007A195C43FE38834190AD02952D649FD7</vt:lpwstr>
  </property>
  <property fmtid="{D5CDD505-2E9C-101B-9397-08002B2CF9AE}" pid="3" name="MediaServiceImageTags">
    <vt:lpwstr/>
  </property>
</Properties>
</file>