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roups\fin-mgmt\MAA\Self Sustaining Processes\Updated Rate Proposal Templates &amp; Projects\"/>
    </mc:Choice>
  </mc:AlternateContent>
  <bookViews>
    <workbookView xWindow="1944" yWindow="-108" windowWidth="21204" windowHeight="13176"/>
  </bookViews>
  <sheets>
    <sheet name="Instructions and Guidance" sheetId="1" r:id="rId1"/>
    <sheet name="General Information" sheetId="2" r:id="rId2"/>
    <sheet name="Usage" sheetId="4" r:id="rId3"/>
    <sheet name="Salaries" sheetId="5" r:id="rId4"/>
    <sheet name="Other Costs " sheetId="8" r:id="rId5"/>
    <sheet name="Salaries Subsidized by Grant" sheetId="16" r:id="rId6"/>
    <sheet name="Other Costs Subsidized by Grant" sheetId="14" r:id="rId7"/>
    <sheet name="Summary Year 1" sheetId="12" r:id="rId8"/>
    <sheet name="Summary Year 2" sheetId="13" r:id="rId9"/>
  </sheets>
  <externalReferences>
    <externalReference r:id="rId10"/>
  </externalReferences>
  <definedNames>
    <definedName name="In_Out_Both_No">'[1]Selection Options'!$A$15:$A$18</definedName>
    <definedName name="Yes_No">'[1]Selection Options'!$A$4:$A$5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4" l="1"/>
  <c r="D49" i="4"/>
  <c r="D47" i="4"/>
  <c r="D48" i="4" s="1"/>
  <c r="D45" i="4"/>
  <c r="N5" i="5" l="1"/>
  <c r="N6" i="5"/>
  <c r="N7" i="5"/>
  <c r="N4" i="5"/>
  <c r="L5" i="5"/>
  <c r="L6" i="5"/>
  <c r="L7" i="5"/>
  <c r="L4" i="5"/>
  <c r="D271" i="8" l="1"/>
  <c r="BF24" i="8"/>
  <c r="T44" i="12" l="1"/>
  <c r="DM13" i="5"/>
  <c r="AB45" i="12" l="1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AB44" i="12"/>
  <c r="AA44" i="12"/>
  <c r="Z44" i="12"/>
  <c r="Y44" i="12"/>
  <c r="X44" i="12"/>
  <c r="W44" i="12"/>
  <c r="V44" i="12"/>
  <c r="U44" i="12"/>
  <c r="S44" i="12"/>
  <c r="R44" i="12"/>
  <c r="Q44" i="12"/>
  <c r="P44" i="12"/>
  <c r="O44" i="12"/>
  <c r="N44" i="12"/>
  <c r="M44" i="12"/>
  <c r="L44" i="12"/>
  <c r="K44" i="12"/>
  <c r="J44" i="12"/>
  <c r="I44" i="12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AB6" i="13" l="1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I48" i="13"/>
  <c r="J48" i="13"/>
  <c r="J50" i="13" s="1"/>
  <c r="K48" i="13"/>
  <c r="K50" i="13" s="1"/>
  <c r="L48" i="13"/>
  <c r="L50" i="13" s="1"/>
  <c r="M48" i="13"/>
  <c r="N48" i="13"/>
  <c r="O48" i="13"/>
  <c r="P48" i="13"/>
  <c r="Q48" i="13"/>
  <c r="R48" i="13"/>
  <c r="R50" i="13" s="1"/>
  <c r="R56" i="13" s="1"/>
  <c r="R58" i="13" s="1"/>
  <c r="S48" i="13"/>
  <c r="S50" i="13" s="1"/>
  <c r="U48" i="13"/>
  <c r="V48" i="13"/>
  <c r="W48" i="13"/>
  <c r="X48" i="13"/>
  <c r="Y48" i="13"/>
  <c r="Z48" i="13"/>
  <c r="AA48" i="13"/>
  <c r="AA50" i="13" s="1"/>
  <c r="AB48" i="13"/>
  <c r="AB50" i="13" s="1"/>
  <c r="I50" i="13"/>
  <c r="I56" i="13" s="1"/>
  <c r="I58" i="13" s="1"/>
  <c r="M50" i="13"/>
  <c r="M56" i="13" s="1"/>
  <c r="N50" i="13"/>
  <c r="N56" i="13" s="1"/>
  <c r="O50" i="13"/>
  <c r="O56" i="13" s="1"/>
  <c r="P50" i="13"/>
  <c r="P56" i="13" s="1"/>
  <c r="Q50" i="13"/>
  <c r="Q56" i="13" s="1"/>
  <c r="U50" i="13"/>
  <c r="U56" i="13" s="1"/>
  <c r="V50" i="13"/>
  <c r="V56" i="13" s="1"/>
  <c r="V58" i="13" s="1"/>
  <c r="W50" i="13"/>
  <c r="W56" i="13" s="1"/>
  <c r="X50" i="13"/>
  <c r="X56" i="13" s="1"/>
  <c r="Y50" i="13"/>
  <c r="Y56" i="13" s="1"/>
  <c r="Z50" i="13"/>
  <c r="Z56" i="13" s="1"/>
  <c r="Z58" i="13" s="1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Y58" i="13" l="1"/>
  <c r="U58" i="13"/>
  <c r="Q58" i="13"/>
  <c r="N58" i="13"/>
  <c r="M58" i="13"/>
  <c r="X58" i="13"/>
  <c r="W58" i="13"/>
  <c r="P58" i="13"/>
  <c r="O58" i="13"/>
  <c r="J56" i="13"/>
  <c r="J58" i="13" s="1"/>
  <c r="AB56" i="13"/>
  <c r="AB58" i="13" s="1"/>
  <c r="L56" i="13"/>
  <c r="L58" i="13" s="1"/>
  <c r="K56" i="13"/>
  <c r="K58" i="13" s="1"/>
  <c r="AA56" i="13"/>
  <c r="AA58" i="13" s="1"/>
  <c r="S56" i="13"/>
  <c r="S58" i="13" s="1"/>
  <c r="T48" i="13"/>
  <c r="T50" i="13" s="1"/>
  <c r="T56" i="13" s="1"/>
  <c r="T58" i="13" s="1"/>
  <c r="AB48" i="12"/>
  <c r="AB52" i="12"/>
  <c r="T48" i="12"/>
  <c r="T50" i="12" s="1"/>
  <c r="T56" i="12" s="1"/>
  <c r="T58" i="12" s="1"/>
  <c r="U48" i="12"/>
  <c r="V48" i="12"/>
  <c r="W52" i="12"/>
  <c r="X52" i="12"/>
  <c r="Y48" i="12"/>
  <c r="Z48" i="12"/>
  <c r="S48" i="12"/>
  <c r="S50" i="12" s="1"/>
  <c r="V50" i="12"/>
  <c r="V56" i="12" s="1"/>
  <c r="T52" i="12"/>
  <c r="U52" i="12"/>
  <c r="V52" i="12"/>
  <c r="BF232" i="8"/>
  <c r="BF233" i="8"/>
  <c r="BF234" i="8"/>
  <c r="BF235" i="8"/>
  <c r="BF236" i="8"/>
  <c r="BF237" i="8"/>
  <c r="BF238" i="8"/>
  <c r="BF239" i="8"/>
  <c r="BF240" i="8"/>
  <c r="BF241" i="8"/>
  <c r="BF242" i="8"/>
  <c r="BF243" i="8"/>
  <c r="BF244" i="8"/>
  <c r="BF245" i="8"/>
  <c r="BF246" i="8"/>
  <c r="BF247" i="8"/>
  <c r="BF248" i="8"/>
  <c r="BF249" i="8"/>
  <c r="BF250" i="8"/>
  <c r="BF251" i="8"/>
  <c r="BF252" i="8"/>
  <c r="BF253" i="8"/>
  <c r="BF254" i="8"/>
  <c r="BF255" i="8"/>
  <c r="BF256" i="8"/>
  <c r="BF257" i="8"/>
  <c r="BF258" i="8"/>
  <c r="BF259" i="8"/>
  <c r="BF260" i="8"/>
  <c r="BF261" i="8"/>
  <c r="BF262" i="8"/>
  <c r="BF263" i="8"/>
  <c r="BF264" i="8"/>
  <c r="BF265" i="8"/>
  <c r="BF266" i="8"/>
  <c r="BF267" i="8"/>
  <c r="BF268" i="8"/>
  <c r="BF269" i="8"/>
  <c r="BF231" i="8"/>
  <c r="BF212" i="8"/>
  <c r="BF213" i="8"/>
  <c r="BF214" i="8"/>
  <c r="BF215" i="8"/>
  <c r="BF216" i="8"/>
  <c r="BF217" i="8"/>
  <c r="BF218" i="8"/>
  <c r="BF219" i="8"/>
  <c r="BF220" i="8"/>
  <c r="BF221" i="8"/>
  <c r="BF222" i="8"/>
  <c r="BF223" i="8"/>
  <c r="BF211" i="8"/>
  <c r="BF203" i="8"/>
  <c r="BF182" i="8"/>
  <c r="BF183" i="8"/>
  <c r="BF184" i="8"/>
  <c r="BF185" i="8"/>
  <c r="BF186" i="8"/>
  <c r="BF187" i="8"/>
  <c r="BF188" i="8"/>
  <c r="BF189" i="8"/>
  <c r="BF190" i="8"/>
  <c r="BF191" i="8"/>
  <c r="BF192" i="8"/>
  <c r="BF193" i="8"/>
  <c r="BF194" i="8"/>
  <c r="BF195" i="8"/>
  <c r="BF196" i="8"/>
  <c r="BF197" i="8"/>
  <c r="BF198" i="8"/>
  <c r="BF199" i="8"/>
  <c r="BF200" i="8"/>
  <c r="BF201" i="8"/>
  <c r="BF202" i="8"/>
  <c r="BF181" i="8"/>
  <c r="BF148" i="8"/>
  <c r="BF149" i="8"/>
  <c r="BF150" i="8"/>
  <c r="BF151" i="8"/>
  <c r="BF152" i="8"/>
  <c r="BF153" i="8"/>
  <c r="BF154" i="8"/>
  <c r="BF155" i="8"/>
  <c r="BF156" i="8"/>
  <c r="BF157" i="8"/>
  <c r="BF158" i="8"/>
  <c r="BF159" i="8"/>
  <c r="BF160" i="8"/>
  <c r="BF161" i="8"/>
  <c r="BF162" i="8"/>
  <c r="BF163" i="8"/>
  <c r="BF164" i="8"/>
  <c r="BF165" i="8"/>
  <c r="BF166" i="8"/>
  <c r="BF167" i="8"/>
  <c r="BF168" i="8"/>
  <c r="BF169" i="8"/>
  <c r="BF170" i="8"/>
  <c r="BF171" i="8"/>
  <c r="BF172" i="8"/>
  <c r="BF173" i="8"/>
  <c r="BF147" i="8"/>
  <c r="BF97" i="8"/>
  <c r="BF98" i="8"/>
  <c r="BF99" i="8"/>
  <c r="BF100" i="8"/>
  <c r="BF101" i="8"/>
  <c r="BF102" i="8"/>
  <c r="BF103" i="8"/>
  <c r="BF104" i="8"/>
  <c r="BF105" i="8"/>
  <c r="BF106" i="8"/>
  <c r="BF107" i="8"/>
  <c r="BF108" i="8"/>
  <c r="BF109" i="8"/>
  <c r="BF110" i="8"/>
  <c r="BF111" i="8"/>
  <c r="BF112" i="8"/>
  <c r="BF113" i="8"/>
  <c r="BF114" i="8"/>
  <c r="BF115" i="8"/>
  <c r="BF116" i="8"/>
  <c r="BF117" i="8"/>
  <c r="BF118" i="8"/>
  <c r="BF119" i="8"/>
  <c r="BF120" i="8"/>
  <c r="BF121" i="8"/>
  <c r="BF122" i="8"/>
  <c r="BF123" i="8"/>
  <c r="BF124" i="8"/>
  <c r="BF125" i="8"/>
  <c r="BF126" i="8"/>
  <c r="BF127" i="8"/>
  <c r="BF128" i="8"/>
  <c r="BF129" i="8"/>
  <c r="BF130" i="8"/>
  <c r="BF131" i="8"/>
  <c r="BF132" i="8"/>
  <c r="BF133" i="8"/>
  <c r="BF134" i="8"/>
  <c r="BF96" i="8"/>
  <c r="BF88" i="8"/>
  <c r="BF77" i="8"/>
  <c r="BF78" i="8"/>
  <c r="BF79" i="8"/>
  <c r="BF80" i="8"/>
  <c r="BF81" i="8"/>
  <c r="BF82" i="8"/>
  <c r="BF83" i="8"/>
  <c r="BF84" i="8"/>
  <c r="BF85" i="8"/>
  <c r="BF86" i="8"/>
  <c r="BF87" i="8"/>
  <c r="BF7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46" i="8"/>
  <c r="BF13" i="8"/>
  <c r="BF14" i="8"/>
  <c r="BF15" i="8"/>
  <c r="BF16" i="8"/>
  <c r="BF17" i="8"/>
  <c r="BF18" i="8"/>
  <c r="BF19" i="8"/>
  <c r="BF20" i="8"/>
  <c r="BF21" i="8"/>
  <c r="BF22" i="8"/>
  <c r="BF23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12" i="8"/>
  <c r="A143" i="8"/>
  <c r="A8" i="8"/>
  <c r="BC229" i="8"/>
  <c r="BA229" i="8"/>
  <c r="AY229" i="8"/>
  <c r="AW229" i="8"/>
  <c r="AU229" i="8"/>
  <c r="AS229" i="8"/>
  <c r="AQ229" i="8"/>
  <c r="AO229" i="8"/>
  <c r="AM229" i="8"/>
  <c r="AK229" i="8"/>
  <c r="AI229" i="8"/>
  <c r="AG229" i="8"/>
  <c r="AE229" i="8"/>
  <c r="AC229" i="8"/>
  <c r="AA229" i="8"/>
  <c r="Y229" i="8"/>
  <c r="W229" i="8"/>
  <c r="U229" i="8"/>
  <c r="S229" i="8"/>
  <c r="Q229" i="8"/>
  <c r="O229" i="8"/>
  <c r="M229" i="8"/>
  <c r="K229" i="8"/>
  <c r="I229" i="8"/>
  <c r="G229" i="8"/>
  <c r="BC209" i="8"/>
  <c r="BA209" i="8"/>
  <c r="AY209" i="8"/>
  <c r="AW209" i="8"/>
  <c r="AU209" i="8"/>
  <c r="AS209" i="8"/>
  <c r="AQ209" i="8"/>
  <c r="AO209" i="8"/>
  <c r="AM209" i="8"/>
  <c r="AK209" i="8"/>
  <c r="AI209" i="8"/>
  <c r="AG209" i="8"/>
  <c r="AE209" i="8"/>
  <c r="AC209" i="8"/>
  <c r="AA209" i="8"/>
  <c r="Y209" i="8"/>
  <c r="W209" i="8"/>
  <c r="U209" i="8"/>
  <c r="S209" i="8"/>
  <c r="Q209" i="8"/>
  <c r="O209" i="8"/>
  <c r="M209" i="8"/>
  <c r="K209" i="8"/>
  <c r="I209" i="8"/>
  <c r="G209" i="8"/>
  <c r="BC179" i="8"/>
  <c r="BA179" i="8"/>
  <c r="AY179" i="8"/>
  <c r="AW179" i="8"/>
  <c r="AU179" i="8"/>
  <c r="AS179" i="8"/>
  <c r="AQ179" i="8"/>
  <c r="AO179" i="8"/>
  <c r="AM179" i="8"/>
  <c r="AK179" i="8"/>
  <c r="AI179" i="8"/>
  <c r="AG179" i="8"/>
  <c r="AE179" i="8"/>
  <c r="AC179" i="8"/>
  <c r="AA179" i="8"/>
  <c r="Y179" i="8"/>
  <c r="W179" i="8"/>
  <c r="U179" i="8"/>
  <c r="S179" i="8"/>
  <c r="Q179" i="8"/>
  <c r="O179" i="8"/>
  <c r="M179" i="8"/>
  <c r="K179" i="8"/>
  <c r="I179" i="8"/>
  <c r="G179" i="8"/>
  <c r="BC145" i="8"/>
  <c r="BA145" i="8"/>
  <c r="AY145" i="8"/>
  <c r="AW145" i="8"/>
  <c r="AU145" i="8"/>
  <c r="AS145" i="8"/>
  <c r="AQ145" i="8"/>
  <c r="AO145" i="8"/>
  <c r="AM145" i="8"/>
  <c r="AK145" i="8"/>
  <c r="AI145" i="8"/>
  <c r="AG145" i="8"/>
  <c r="AE145" i="8"/>
  <c r="AC145" i="8"/>
  <c r="AA145" i="8"/>
  <c r="Y145" i="8"/>
  <c r="W145" i="8"/>
  <c r="U145" i="8"/>
  <c r="S145" i="8"/>
  <c r="Q145" i="8"/>
  <c r="O145" i="8"/>
  <c r="M145" i="8"/>
  <c r="K145" i="8"/>
  <c r="I145" i="8"/>
  <c r="G145" i="8"/>
  <c r="BC94" i="8"/>
  <c r="BA94" i="8"/>
  <c r="AY94" i="8"/>
  <c r="AW94" i="8"/>
  <c r="AU94" i="8"/>
  <c r="AS94" i="8"/>
  <c r="AQ94" i="8"/>
  <c r="AO94" i="8"/>
  <c r="AM94" i="8"/>
  <c r="AK94" i="8"/>
  <c r="AI94" i="8"/>
  <c r="AG94" i="8"/>
  <c r="AE94" i="8"/>
  <c r="AC94" i="8"/>
  <c r="AA94" i="8"/>
  <c r="Y94" i="8"/>
  <c r="W94" i="8"/>
  <c r="U94" i="8"/>
  <c r="S94" i="8"/>
  <c r="Q94" i="8"/>
  <c r="O94" i="8"/>
  <c r="M94" i="8"/>
  <c r="K94" i="8"/>
  <c r="I94" i="8"/>
  <c r="G94" i="8"/>
  <c r="BC74" i="8"/>
  <c r="BA74" i="8"/>
  <c r="AY74" i="8"/>
  <c r="AW74" i="8"/>
  <c r="AU74" i="8"/>
  <c r="AS74" i="8"/>
  <c r="AQ74" i="8"/>
  <c r="AO74" i="8"/>
  <c r="AM74" i="8"/>
  <c r="AK74" i="8"/>
  <c r="AI74" i="8"/>
  <c r="AG74" i="8"/>
  <c r="AE74" i="8"/>
  <c r="AC74" i="8"/>
  <c r="AA74" i="8"/>
  <c r="Y74" i="8"/>
  <c r="W74" i="8"/>
  <c r="U74" i="8"/>
  <c r="S74" i="8"/>
  <c r="Q74" i="8"/>
  <c r="O74" i="8"/>
  <c r="M74" i="8"/>
  <c r="K74" i="8"/>
  <c r="I74" i="8"/>
  <c r="G74" i="8"/>
  <c r="BC44" i="8"/>
  <c r="BA44" i="8"/>
  <c r="AY44" i="8"/>
  <c r="AW44" i="8"/>
  <c r="AU44" i="8"/>
  <c r="AS44" i="8"/>
  <c r="AQ44" i="8"/>
  <c r="AO44" i="8"/>
  <c r="AM44" i="8"/>
  <c r="AK44" i="8"/>
  <c r="AI44" i="8"/>
  <c r="AG44" i="8"/>
  <c r="AE44" i="8"/>
  <c r="AC44" i="8"/>
  <c r="AA44" i="8"/>
  <c r="Y44" i="8"/>
  <c r="W44" i="8"/>
  <c r="U44" i="8"/>
  <c r="S44" i="8"/>
  <c r="Q44" i="8"/>
  <c r="O44" i="8"/>
  <c r="M44" i="8"/>
  <c r="K44" i="8"/>
  <c r="I44" i="8"/>
  <c r="G44" i="8"/>
  <c r="BC10" i="8"/>
  <c r="BA10" i="8"/>
  <c r="AY10" i="8"/>
  <c r="AW10" i="8"/>
  <c r="AU10" i="8"/>
  <c r="AS10" i="8"/>
  <c r="AQ10" i="8"/>
  <c r="AO10" i="8"/>
  <c r="AM10" i="8"/>
  <c r="AK10" i="8"/>
  <c r="DM53" i="5"/>
  <c r="AB50" i="12" l="1"/>
  <c r="W48" i="12"/>
  <c r="AA48" i="12"/>
  <c r="AA50" i="12" s="1"/>
  <c r="AA56" i="12" s="1"/>
  <c r="AA58" i="12" s="1"/>
  <c r="X48" i="12"/>
  <c r="X50" i="12" s="1"/>
  <c r="Z50" i="12"/>
  <c r="Z56" i="12" s="1"/>
  <c r="Z52" i="12"/>
  <c r="W50" i="12"/>
  <c r="W56" i="12" s="1"/>
  <c r="W58" i="12" s="1"/>
  <c r="S56" i="12"/>
  <c r="S58" i="12" s="1"/>
  <c r="U50" i="12"/>
  <c r="AA52" i="12"/>
  <c r="S52" i="12"/>
  <c r="Y52" i="12"/>
  <c r="V58" i="12"/>
  <c r="Y50" i="12"/>
  <c r="AL12" i="8"/>
  <c r="AN12" i="8"/>
  <c r="AP12" i="8"/>
  <c r="AR12" i="8"/>
  <c r="AT12" i="8"/>
  <c r="AV12" i="8"/>
  <c r="AX12" i="8"/>
  <c r="AZ12" i="8"/>
  <c r="BB12" i="8"/>
  <c r="BD12" i="8"/>
  <c r="AL13" i="8"/>
  <c r="AN13" i="8"/>
  <c r="AP13" i="8"/>
  <c r="AR13" i="8"/>
  <c r="AT13" i="8"/>
  <c r="AV13" i="8"/>
  <c r="AX13" i="8"/>
  <c r="AZ13" i="8"/>
  <c r="BB13" i="8"/>
  <c r="BD13" i="8"/>
  <c r="AL14" i="8"/>
  <c r="AN14" i="8"/>
  <c r="AP14" i="8"/>
  <c r="AR14" i="8"/>
  <c r="AT14" i="8"/>
  <c r="AV14" i="8"/>
  <c r="AX14" i="8"/>
  <c r="AZ14" i="8"/>
  <c r="BB14" i="8"/>
  <c r="BD14" i="8"/>
  <c r="AL15" i="8"/>
  <c r="AN15" i="8"/>
  <c r="AP15" i="8"/>
  <c r="AR15" i="8"/>
  <c r="AT15" i="8"/>
  <c r="AV15" i="8"/>
  <c r="AX15" i="8"/>
  <c r="AZ15" i="8"/>
  <c r="BB15" i="8"/>
  <c r="BD15" i="8"/>
  <c r="AL16" i="8"/>
  <c r="AN16" i="8"/>
  <c r="AP16" i="8"/>
  <c r="AR16" i="8"/>
  <c r="AT16" i="8"/>
  <c r="AV16" i="8"/>
  <c r="AX16" i="8"/>
  <c r="AZ16" i="8"/>
  <c r="BB16" i="8"/>
  <c r="BD16" i="8"/>
  <c r="AL17" i="8"/>
  <c r="AN17" i="8"/>
  <c r="AP17" i="8"/>
  <c r="AR17" i="8"/>
  <c r="AT17" i="8"/>
  <c r="AV17" i="8"/>
  <c r="AX17" i="8"/>
  <c r="AZ17" i="8"/>
  <c r="BB17" i="8"/>
  <c r="BD17" i="8"/>
  <c r="AL18" i="8"/>
  <c r="AN18" i="8"/>
  <c r="AP18" i="8"/>
  <c r="AR18" i="8"/>
  <c r="AT18" i="8"/>
  <c r="AV18" i="8"/>
  <c r="AX18" i="8"/>
  <c r="AZ18" i="8"/>
  <c r="BB18" i="8"/>
  <c r="BD18" i="8"/>
  <c r="AL19" i="8"/>
  <c r="AN19" i="8"/>
  <c r="AP19" i="8"/>
  <c r="AR19" i="8"/>
  <c r="AT19" i="8"/>
  <c r="AV19" i="8"/>
  <c r="AX19" i="8"/>
  <c r="AZ19" i="8"/>
  <c r="BB19" i="8"/>
  <c r="BD19" i="8"/>
  <c r="AL20" i="8"/>
  <c r="AN20" i="8"/>
  <c r="AP20" i="8"/>
  <c r="AR20" i="8"/>
  <c r="AT20" i="8"/>
  <c r="AV20" i="8"/>
  <c r="AX20" i="8"/>
  <c r="AZ20" i="8"/>
  <c r="BB20" i="8"/>
  <c r="BD20" i="8"/>
  <c r="AL21" i="8"/>
  <c r="AN21" i="8"/>
  <c r="AP21" i="8"/>
  <c r="AR21" i="8"/>
  <c r="AT21" i="8"/>
  <c r="AV21" i="8"/>
  <c r="AX21" i="8"/>
  <c r="AZ21" i="8"/>
  <c r="BB21" i="8"/>
  <c r="BD21" i="8"/>
  <c r="AL22" i="8"/>
  <c r="AN22" i="8"/>
  <c r="AP22" i="8"/>
  <c r="AR22" i="8"/>
  <c r="AT22" i="8"/>
  <c r="AV22" i="8"/>
  <c r="AX22" i="8"/>
  <c r="AZ22" i="8"/>
  <c r="BB22" i="8"/>
  <c r="BD22" i="8"/>
  <c r="AL23" i="8"/>
  <c r="AN23" i="8"/>
  <c r="AP23" i="8"/>
  <c r="AR23" i="8"/>
  <c r="AT23" i="8"/>
  <c r="AV23" i="8"/>
  <c r="AX23" i="8"/>
  <c r="AZ23" i="8"/>
  <c r="BB23" i="8"/>
  <c r="BD23" i="8"/>
  <c r="AL24" i="8"/>
  <c r="AN24" i="8"/>
  <c r="AP24" i="8"/>
  <c r="AR24" i="8"/>
  <c r="AT24" i="8"/>
  <c r="AV24" i="8"/>
  <c r="AX24" i="8"/>
  <c r="AZ24" i="8"/>
  <c r="BB24" i="8"/>
  <c r="BD24" i="8"/>
  <c r="AL25" i="8"/>
  <c r="AN25" i="8"/>
  <c r="AP25" i="8"/>
  <c r="AR25" i="8"/>
  <c r="AT25" i="8"/>
  <c r="AV25" i="8"/>
  <c r="AX25" i="8"/>
  <c r="AZ25" i="8"/>
  <c r="BB25" i="8"/>
  <c r="BD25" i="8"/>
  <c r="AL26" i="8"/>
  <c r="AN26" i="8"/>
  <c r="AP26" i="8"/>
  <c r="AR26" i="8"/>
  <c r="AT26" i="8"/>
  <c r="AV26" i="8"/>
  <c r="AX26" i="8"/>
  <c r="AZ26" i="8"/>
  <c r="BB26" i="8"/>
  <c r="BD26" i="8"/>
  <c r="AL27" i="8"/>
  <c r="AN27" i="8"/>
  <c r="AP27" i="8"/>
  <c r="AR27" i="8"/>
  <c r="AT27" i="8"/>
  <c r="AV27" i="8"/>
  <c r="AX27" i="8"/>
  <c r="AZ27" i="8"/>
  <c r="BB27" i="8"/>
  <c r="BD27" i="8"/>
  <c r="AL28" i="8"/>
  <c r="AN28" i="8"/>
  <c r="AP28" i="8"/>
  <c r="AR28" i="8"/>
  <c r="AT28" i="8"/>
  <c r="AV28" i="8"/>
  <c r="AX28" i="8"/>
  <c r="AZ28" i="8"/>
  <c r="BB28" i="8"/>
  <c r="BD28" i="8"/>
  <c r="AL29" i="8"/>
  <c r="AN29" i="8"/>
  <c r="AP29" i="8"/>
  <c r="AR29" i="8"/>
  <c r="AT29" i="8"/>
  <c r="AV29" i="8"/>
  <c r="AX29" i="8"/>
  <c r="AZ29" i="8"/>
  <c r="BB29" i="8"/>
  <c r="BD29" i="8"/>
  <c r="AL30" i="8"/>
  <c r="AN30" i="8"/>
  <c r="AP30" i="8"/>
  <c r="AR30" i="8"/>
  <c r="AT30" i="8"/>
  <c r="AV30" i="8"/>
  <c r="AX30" i="8"/>
  <c r="AZ30" i="8"/>
  <c r="BB30" i="8"/>
  <c r="BD30" i="8"/>
  <c r="AL31" i="8"/>
  <c r="AN31" i="8"/>
  <c r="AP31" i="8"/>
  <c r="AR31" i="8"/>
  <c r="AT31" i="8"/>
  <c r="AV31" i="8"/>
  <c r="AX31" i="8"/>
  <c r="AZ31" i="8"/>
  <c r="BB31" i="8"/>
  <c r="BD31" i="8"/>
  <c r="AL32" i="8"/>
  <c r="AN32" i="8"/>
  <c r="AP32" i="8"/>
  <c r="AR32" i="8"/>
  <c r="AT32" i="8"/>
  <c r="AV32" i="8"/>
  <c r="AX32" i="8"/>
  <c r="AZ32" i="8"/>
  <c r="BB32" i="8"/>
  <c r="BD32" i="8"/>
  <c r="AL33" i="8"/>
  <c r="AN33" i="8"/>
  <c r="AP33" i="8"/>
  <c r="AR33" i="8"/>
  <c r="AT33" i="8"/>
  <c r="AV33" i="8"/>
  <c r="AX33" i="8"/>
  <c r="AZ33" i="8"/>
  <c r="BB33" i="8"/>
  <c r="BD33" i="8"/>
  <c r="AL34" i="8"/>
  <c r="AN34" i="8"/>
  <c r="AP34" i="8"/>
  <c r="AR34" i="8"/>
  <c r="AT34" i="8"/>
  <c r="AV34" i="8"/>
  <c r="AX34" i="8"/>
  <c r="AZ34" i="8"/>
  <c r="BB34" i="8"/>
  <c r="BD34" i="8"/>
  <c r="AL35" i="8"/>
  <c r="AN35" i="8"/>
  <c r="AP35" i="8"/>
  <c r="AR35" i="8"/>
  <c r="AT35" i="8"/>
  <c r="AV35" i="8"/>
  <c r="AX35" i="8"/>
  <c r="AZ35" i="8"/>
  <c r="BB35" i="8"/>
  <c r="BD35" i="8"/>
  <c r="AL36" i="8"/>
  <c r="AN36" i="8"/>
  <c r="AP36" i="8"/>
  <c r="AR36" i="8"/>
  <c r="AT36" i="8"/>
  <c r="AV36" i="8"/>
  <c r="AX36" i="8"/>
  <c r="AZ36" i="8"/>
  <c r="BB36" i="8"/>
  <c r="BD36" i="8"/>
  <c r="AL37" i="8"/>
  <c r="AN37" i="8"/>
  <c r="AP37" i="8"/>
  <c r="AR37" i="8"/>
  <c r="AT37" i="8"/>
  <c r="AV37" i="8"/>
  <c r="AX37" i="8"/>
  <c r="AZ37" i="8"/>
  <c r="BB37" i="8"/>
  <c r="BD37" i="8"/>
  <c r="AL38" i="8"/>
  <c r="AN38" i="8"/>
  <c r="AP38" i="8"/>
  <c r="AR38" i="8"/>
  <c r="AT38" i="8"/>
  <c r="AV38" i="8"/>
  <c r="AX38" i="8"/>
  <c r="AZ38" i="8"/>
  <c r="BB38" i="8"/>
  <c r="BD38" i="8"/>
  <c r="AL46" i="8"/>
  <c r="AN46" i="8"/>
  <c r="AP46" i="8"/>
  <c r="AR46" i="8"/>
  <c r="AT46" i="8"/>
  <c r="AV46" i="8"/>
  <c r="AX46" i="8"/>
  <c r="AZ46" i="8"/>
  <c r="BB46" i="8"/>
  <c r="BD46" i="8"/>
  <c r="AL47" i="8"/>
  <c r="AN47" i="8"/>
  <c r="AP47" i="8"/>
  <c r="AR47" i="8"/>
  <c r="AT47" i="8"/>
  <c r="AV47" i="8"/>
  <c r="AX47" i="8"/>
  <c r="AZ47" i="8"/>
  <c r="BB47" i="8"/>
  <c r="BD47" i="8"/>
  <c r="AL48" i="8"/>
  <c r="AN48" i="8"/>
  <c r="AP48" i="8"/>
  <c r="AR48" i="8"/>
  <c r="AT48" i="8"/>
  <c r="AV48" i="8"/>
  <c r="AX48" i="8"/>
  <c r="AZ48" i="8"/>
  <c r="BB48" i="8"/>
  <c r="BD48" i="8"/>
  <c r="AL49" i="8"/>
  <c r="AN49" i="8"/>
  <c r="AP49" i="8"/>
  <c r="AR49" i="8"/>
  <c r="AT49" i="8"/>
  <c r="AV49" i="8"/>
  <c r="AX49" i="8"/>
  <c r="AZ49" i="8"/>
  <c r="BB49" i="8"/>
  <c r="BD49" i="8"/>
  <c r="AL50" i="8"/>
  <c r="AN50" i="8"/>
  <c r="AP50" i="8"/>
  <c r="AR50" i="8"/>
  <c r="AT50" i="8"/>
  <c r="AV50" i="8"/>
  <c r="AX50" i="8"/>
  <c r="AZ50" i="8"/>
  <c r="BB50" i="8"/>
  <c r="BD50" i="8"/>
  <c r="AL51" i="8"/>
  <c r="AN51" i="8"/>
  <c r="AP51" i="8"/>
  <c r="AR51" i="8"/>
  <c r="AT51" i="8"/>
  <c r="AV51" i="8"/>
  <c r="AX51" i="8"/>
  <c r="AZ51" i="8"/>
  <c r="BB51" i="8"/>
  <c r="BD51" i="8"/>
  <c r="AL52" i="8"/>
  <c r="AN52" i="8"/>
  <c r="AP52" i="8"/>
  <c r="AR52" i="8"/>
  <c r="AT52" i="8"/>
  <c r="AV52" i="8"/>
  <c r="AX52" i="8"/>
  <c r="AZ52" i="8"/>
  <c r="BB52" i="8"/>
  <c r="BD52" i="8"/>
  <c r="AL53" i="8"/>
  <c r="AN53" i="8"/>
  <c r="AP53" i="8"/>
  <c r="AR53" i="8"/>
  <c r="AT53" i="8"/>
  <c r="AV53" i="8"/>
  <c r="AX53" i="8"/>
  <c r="AZ53" i="8"/>
  <c r="BB53" i="8"/>
  <c r="BD53" i="8"/>
  <c r="AL54" i="8"/>
  <c r="AN54" i="8"/>
  <c r="AP54" i="8"/>
  <c r="AR54" i="8"/>
  <c r="AT54" i="8"/>
  <c r="AV54" i="8"/>
  <c r="AX54" i="8"/>
  <c r="AZ54" i="8"/>
  <c r="BB54" i="8"/>
  <c r="BD54" i="8"/>
  <c r="AL55" i="8"/>
  <c r="AN55" i="8"/>
  <c r="AP55" i="8"/>
  <c r="AR55" i="8"/>
  <c r="AT55" i="8"/>
  <c r="AV55" i="8"/>
  <c r="AX55" i="8"/>
  <c r="AZ55" i="8"/>
  <c r="BB55" i="8"/>
  <c r="BD55" i="8"/>
  <c r="AL56" i="8"/>
  <c r="AN56" i="8"/>
  <c r="AP56" i="8"/>
  <c r="AR56" i="8"/>
  <c r="AT56" i="8"/>
  <c r="AV56" i="8"/>
  <c r="AX56" i="8"/>
  <c r="AZ56" i="8"/>
  <c r="BB56" i="8"/>
  <c r="BD56" i="8"/>
  <c r="AL57" i="8"/>
  <c r="AN57" i="8"/>
  <c r="AP57" i="8"/>
  <c r="AR57" i="8"/>
  <c r="AT57" i="8"/>
  <c r="AV57" i="8"/>
  <c r="AX57" i="8"/>
  <c r="AZ57" i="8"/>
  <c r="BB57" i="8"/>
  <c r="BD57" i="8"/>
  <c r="AL58" i="8"/>
  <c r="AN58" i="8"/>
  <c r="AP58" i="8"/>
  <c r="AR58" i="8"/>
  <c r="AT58" i="8"/>
  <c r="AV58" i="8"/>
  <c r="AX58" i="8"/>
  <c r="AZ58" i="8"/>
  <c r="BB58" i="8"/>
  <c r="BD58" i="8"/>
  <c r="AL59" i="8"/>
  <c r="AN59" i="8"/>
  <c r="AP59" i="8"/>
  <c r="AR59" i="8"/>
  <c r="AT59" i="8"/>
  <c r="AV59" i="8"/>
  <c r="AX59" i="8"/>
  <c r="AZ59" i="8"/>
  <c r="BB59" i="8"/>
  <c r="BD59" i="8"/>
  <c r="AL60" i="8"/>
  <c r="AN60" i="8"/>
  <c r="AP60" i="8"/>
  <c r="AR60" i="8"/>
  <c r="AT60" i="8"/>
  <c r="AV60" i="8"/>
  <c r="AX60" i="8"/>
  <c r="AZ60" i="8"/>
  <c r="BB60" i="8"/>
  <c r="BD60" i="8"/>
  <c r="AL61" i="8"/>
  <c r="AN61" i="8"/>
  <c r="AP61" i="8"/>
  <c r="AR61" i="8"/>
  <c r="AT61" i="8"/>
  <c r="AV61" i="8"/>
  <c r="AX61" i="8"/>
  <c r="AZ61" i="8"/>
  <c r="BB61" i="8"/>
  <c r="BD61" i="8"/>
  <c r="AL62" i="8"/>
  <c r="AN62" i="8"/>
  <c r="AP62" i="8"/>
  <c r="AR62" i="8"/>
  <c r="AT62" i="8"/>
  <c r="AV62" i="8"/>
  <c r="AX62" i="8"/>
  <c r="AZ62" i="8"/>
  <c r="BB62" i="8"/>
  <c r="BD62" i="8"/>
  <c r="AL63" i="8"/>
  <c r="AN63" i="8"/>
  <c r="AP63" i="8"/>
  <c r="AR63" i="8"/>
  <c r="AT63" i="8"/>
  <c r="AV63" i="8"/>
  <c r="AX63" i="8"/>
  <c r="AZ63" i="8"/>
  <c r="BB63" i="8"/>
  <c r="BD63" i="8"/>
  <c r="AL64" i="8"/>
  <c r="AN64" i="8"/>
  <c r="AP64" i="8"/>
  <c r="AR64" i="8"/>
  <c r="AT64" i="8"/>
  <c r="AV64" i="8"/>
  <c r="AX64" i="8"/>
  <c r="AZ64" i="8"/>
  <c r="BB64" i="8"/>
  <c r="BD64" i="8"/>
  <c r="AL65" i="8"/>
  <c r="AN65" i="8"/>
  <c r="AP65" i="8"/>
  <c r="AR65" i="8"/>
  <c r="AT65" i="8"/>
  <c r="AV65" i="8"/>
  <c r="AX65" i="8"/>
  <c r="AZ65" i="8"/>
  <c r="BB65" i="8"/>
  <c r="BD65" i="8"/>
  <c r="AL66" i="8"/>
  <c r="AN66" i="8"/>
  <c r="AP66" i="8"/>
  <c r="AR66" i="8"/>
  <c r="AT66" i="8"/>
  <c r="AV66" i="8"/>
  <c r="AX66" i="8"/>
  <c r="AZ66" i="8"/>
  <c r="BB66" i="8"/>
  <c r="BD66" i="8"/>
  <c r="AL67" i="8"/>
  <c r="AN67" i="8"/>
  <c r="AP67" i="8"/>
  <c r="AR67" i="8"/>
  <c r="AT67" i="8"/>
  <c r="AV67" i="8"/>
  <c r="AX67" i="8"/>
  <c r="AZ67" i="8"/>
  <c r="BB67" i="8"/>
  <c r="BD67" i="8"/>
  <c r="AL68" i="8"/>
  <c r="AN68" i="8"/>
  <c r="AP68" i="8"/>
  <c r="AR68" i="8"/>
  <c r="AT68" i="8"/>
  <c r="AV68" i="8"/>
  <c r="AX68" i="8"/>
  <c r="AZ68" i="8"/>
  <c r="BB68" i="8"/>
  <c r="BD68" i="8"/>
  <c r="AL76" i="8"/>
  <c r="AN76" i="8"/>
  <c r="AP76" i="8"/>
  <c r="AR76" i="8"/>
  <c r="AT76" i="8"/>
  <c r="AV76" i="8"/>
  <c r="AX76" i="8"/>
  <c r="AZ76" i="8"/>
  <c r="BB76" i="8"/>
  <c r="BD76" i="8"/>
  <c r="AL77" i="8"/>
  <c r="AN77" i="8"/>
  <c r="AP77" i="8"/>
  <c r="AR77" i="8"/>
  <c r="AT77" i="8"/>
  <c r="AV77" i="8"/>
  <c r="AX77" i="8"/>
  <c r="AZ77" i="8"/>
  <c r="BB77" i="8"/>
  <c r="BD77" i="8"/>
  <c r="AL78" i="8"/>
  <c r="AN78" i="8"/>
  <c r="AP78" i="8"/>
  <c r="AR78" i="8"/>
  <c r="AT78" i="8"/>
  <c r="AV78" i="8"/>
  <c r="AX78" i="8"/>
  <c r="AZ78" i="8"/>
  <c r="BB78" i="8"/>
  <c r="BD78" i="8"/>
  <c r="AL79" i="8"/>
  <c r="AN79" i="8"/>
  <c r="AP79" i="8"/>
  <c r="AR79" i="8"/>
  <c r="AT79" i="8"/>
  <c r="AV79" i="8"/>
  <c r="AX79" i="8"/>
  <c r="AZ79" i="8"/>
  <c r="BB79" i="8"/>
  <c r="BD79" i="8"/>
  <c r="AL80" i="8"/>
  <c r="AN80" i="8"/>
  <c r="AP80" i="8"/>
  <c r="AR80" i="8"/>
  <c r="AT80" i="8"/>
  <c r="AV80" i="8"/>
  <c r="AX80" i="8"/>
  <c r="AZ80" i="8"/>
  <c r="BB80" i="8"/>
  <c r="BD80" i="8"/>
  <c r="AL81" i="8"/>
  <c r="AN81" i="8"/>
  <c r="AP81" i="8"/>
  <c r="AR81" i="8"/>
  <c r="AT81" i="8"/>
  <c r="AV81" i="8"/>
  <c r="AX81" i="8"/>
  <c r="AZ81" i="8"/>
  <c r="BB81" i="8"/>
  <c r="BD81" i="8"/>
  <c r="AL82" i="8"/>
  <c r="AN82" i="8"/>
  <c r="AP82" i="8"/>
  <c r="AR82" i="8"/>
  <c r="AT82" i="8"/>
  <c r="AV82" i="8"/>
  <c r="AX82" i="8"/>
  <c r="AZ82" i="8"/>
  <c r="BB82" i="8"/>
  <c r="BD82" i="8"/>
  <c r="AL83" i="8"/>
  <c r="AN83" i="8"/>
  <c r="AP83" i="8"/>
  <c r="AR83" i="8"/>
  <c r="AT83" i="8"/>
  <c r="AV83" i="8"/>
  <c r="AX83" i="8"/>
  <c r="AZ83" i="8"/>
  <c r="BB83" i="8"/>
  <c r="BD83" i="8"/>
  <c r="AL84" i="8"/>
  <c r="AN84" i="8"/>
  <c r="AP84" i="8"/>
  <c r="AR84" i="8"/>
  <c r="AT84" i="8"/>
  <c r="AV84" i="8"/>
  <c r="AX84" i="8"/>
  <c r="AZ84" i="8"/>
  <c r="BB84" i="8"/>
  <c r="BD84" i="8"/>
  <c r="AL85" i="8"/>
  <c r="AN85" i="8"/>
  <c r="AP85" i="8"/>
  <c r="AR85" i="8"/>
  <c r="AT85" i="8"/>
  <c r="AV85" i="8"/>
  <c r="AX85" i="8"/>
  <c r="AZ85" i="8"/>
  <c r="BB85" i="8"/>
  <c r="BD85" i="8"/>
  <c r="AL86" i="8"/>
  <c r="AN86" i="8"/>
  <c r="AP86" i="8"/>
  <c r="AR86" i="8"/>
  <c r="AT86" i="8"/>
  <c r="AV86" i="8"/>
  <c r="AX86" i="8"/>
  <c r="AZ86" i="8"/>
  <c r="BB86" i="8"/>
  <c r="BD86" i="8"/>
  <c r="AL87" i="8"/>
  <c r="AN87" i="8"/>
  <c r="AP87" i="8"/>
  <c r="AR87" i="8"/>
  <c r="AT87" i="8"/>
  <c r="AV87" i="8"/>
  <c r="AX87" i="8"/>
  <c r="AZ87" i="8"/>
  <c r="BB87" i="8"/>
  <c r="BD87" i="8"/>
  <c r="AL88" i="8"/>
  <c r="AN88" i="8"/>
  <c r="AP88" i="8"/>
  <c r="AR88" i="8"/>
  <c r="AT88" i="8"/>
  <c r="AV88" i="8"/>
  <c r="AX88" i="8"/>
  <c r="AZ88" i="8"/>
  <c r="BB88" i="8"/>
  <c r="BD88" i="8"/>
  <c r="AL96" i="8"/>
  <c r="AN96" i="8"/>
  <c r="AP96" i="8"/>
  <c r="AR96" i="8"/>
  <c r="AT96" i="8"/>
  <c r="AV96" i="8"/>
  <c r="AX96" i="8"/>
  <c r="AZ96" i="8"/>
  <c r="BB96" i="8"/>
  <c r="BD96" i="8"/>
  <c r="AL97" i="8"/>
  <c r="AN97" i="8"/>
  <c r="AP97" i="8"/>
  <c r="AR97" i="8"/>
  <c r="AT97" i="8"/>
  <c r="AV97" i="8"/>
  <c r="AX97" i="8"/>
  <c r="AZ97" i="8"/>
  <c r="BB97" i="8"/>
  <c r="BD97" i="8"/>
  <c r="AL98" i="8"/>
  <c r="AN98" i="8"/>
  <c r="AP98" i="8"/>
  <c r="AR98" i="8"/>
  <c r="AT98" i="8"/>
  <c r="AV98" i="8"/>
  <c r="AX98" i="8"/>
  <c r="AZ98" i="8"/>
  <c r="BB98" i="8"/>
  <c r="BD98" i="8"/>
  <c r="AL99" i="8"/>
  <c r="AN99" i="8"/>
  <c r="AP99" i="8"/>
  <c r="AR99" i="8"/>
  <c r="AT99" i="8"/>
  <c r="AV99" i="8"/>
  <c r="AX99" i="8"/>
  <c r="AZ99" i="8"/>
  <c r="BB99" i="8"/>
  <c r="BD99" i="8"/>
  <c r="AL100" i="8"/>
  <c r="AN100" i="8"/>
  <c r="AP100" i="8"/>
  <c r="AR100" i="8"/>
  <c r="AT100" i="8"/>
  <c r="AV100" i="8"/>
  <c r="AX100" i="8"/>
  <c r="AZ100" i="8"/>
  <c r="BB100" i="8"/>
  <c r="BD100" i="8"/>
  <c r="AL101" i="8"/>
  <c r="AN101" i="8"/>
  <c r="AP101" i="8"/>
  <c r="AR101" i="8"/>
  <c r="AT101" i="8"/>
  <c r="AV101" i="8"/>
  <c r="AX101" i="8"/>
  <c r="AZ101" i="8"/>
  <c r="BB101" i="8"/>
  <c r="BD101" i="8"/>
  <c r="AL102" i="8"/>
  <c r="AN102" i="8"/>
  <c r="AP102" i="8"/>
  <c r="AR102" i="8"/>
  <c r="AT102" i="8"/>
  <c r="AV102" i="8"/>
  <c r="AX102" i="8"/>
  <c r="AZ102" i="8"/>
  <c r="BB102" i="8"/>
  <c r="BD102" i="8"/>
  <c r="AL103" i="8"/>
  <c r="AN103" i="8"/>
  <c r="AP103" i="8"/>
  <c r="AR103" i="8"/>
  <c r="AT103" i="8"/>
  <c r="AV103" i="8"/>
  <c r="AX103" i="8"/>
  <c r="AZ103" i="8"/>
  <c r="BB103" i="8"/>
  <c r="BD103" i="8"/>
  <c r="AL104" i="8"/>
  <c r="AN104" i="8"/>
  <c r="AP104" i="8"/>
  <c r="AR104" i="8"/>
  <c r="AT104" i="8"/>
  <c r="AV104" i="8"/>
  <c r="AX104" i="8"/>
  <c r="AZ104" i="8"/>
  <c r="BB104" i="8"/>
  <c r="BD104" i="8"/>
  <c r="AL105" i="8"/>
  <c r="AN105" i="8"/>
  <c r="AP105" i="8"/>
  <c r="AR105" i="8"/>
  <c r="AT105" i="8"/>
  <c r="AV105" i="8"/>
  <c r="AX105" i="8"/>
  <c r="AZ105" i="8"/>
  <c r="BB105" i="8"/>
  <c r="BD105" i="8"/>
  <c r="AL106" i="8"/>
  <c r="AN106" i="8"/>
  <c r="AP106" i="8"/>
  <c r="AR106" i="8"/>
  <c r="AT106" i="8"/>
  <c r="AV106" i="8"/>
  <c r="AX106" i="8"/>
  <c r="AZ106" i="8"/>
  <c r="BB106" i="8"/>
  <c r="BD106" i="8"/>
  <c r="AL107" i="8"/>
  <c r="AN107" i="8"/>
  <c r="AP107" i="8"/>
  <c r="AR107" i="8"/>
  <c r="AT107" i="8"/>
  <c r="AV107" i="8"/>
  <c r="AX107" i="8"/>
  <c r="AZ107" i="8"/>
  <c r="BB107" i="8"/>
  <c r="BD107" i="8"/>
  <c r="AL108" i="8"/>
  <c r="AN108" i="8"/>
  <c r="AP108" i="8"/>
  <c r="AR108" i="8"/>
  <c r="AT108" i="8"/>
  <c r="AV108" i="8"/>
  <c r="AX108" i="8"/>
  <c r="AZ108" i="8"/>
  <c r="BB108" i="8"/>
  <c r="BD108" i="8"/>
  <c r="AL109" i="8"/>
  <c r="AN109" i="8"/>
  <c r="AP109" i="8"/>
  <c r="AR109" i="8"/>
  <c r="AT109" i="8"/>
  <c r="AV109" i="8"/>
  <c r="AX109" i="8"/>
  <c r="AZ109" i="8"/>
  <c r="BB109" i="8"/>
  <c r="BD109" i="8"/>
  <c r="AL110" i="8"/>
  <c r="AN110" i="8"/>
  <c r="AP110" i="8"/>
  <c r="AR110" i="8"/>
  <c r="AT110" i="8"/>
  <c r="AV110" i="8"/>
  <c r="AX110" i="8"/>
  <c r="AZ110" i="8"/>
  <c r="BB110" i="8"/>
  <c r="BD110" i="8"/>
  <c r="AL111" i="8"/>
  <c r="AN111" i="8"/>
  <c r="AP111" i="8"/>
  <c r="AR111" i="8"/>
  <c r="AT111" i="8"/>
  <c r="AV111" i="8"/>
  <c r="AX111" i="8"/>
  <c r="AZ111" i="8"/>
  <c r="BB111" i="8"/>
  <c r="BD111" i="8"/>
  <c r="AL112" i="8"/>
  <c r="AN112" i="8"/>
  <c r="AP112" i="8"/>
  <c r="AR112" i="8"/>
  <c r="AT112" i="8"/>
  <c r="AV112" i="8"/>
  <c r="AX112" i="8"/>
  <c r="AZ112" i="8"/>
  <c r="BB112" i="8"/>
  <c r="BD112" i="8"/>
  <c r="AL113" i="8"/>
  <c r="AN113" i="8"/>
  <c r="AP113" i="8"/>
  <c r="AR113" i="8"/>
  <c r="AT113" i="8"/>
  <c r="AV113" i="8"/>
  <c r="AX113" i="8"/>
  <c r="AZ113" i="8"/>
  <c r="BB113" i="8"/>
  <c r="BD113" i="8"/>
  <c r="AL114" i="8"/>
  <c r="AN114" i="8"/>
  <c r="AP114" i="8"/>
  <c r="AR114" i="8"/>
  <c r="AT114" i="8"/>
  <c r="AV114" i="8"/>
  <c r="AX114" i="8"/>
  <c r="AZ114" i="8"/>
  <c r="BB114" i="8"/>
  <c r="BD114" i="8"/>
  <c r="AL115" i="8"/>
  <c r="AN115" i="8"/>
  <c r="AP115" i="8"/>
  <c r="AR115" i="8"/>
  <c r="AT115" i="8"/>
  <c r="AV115" i="8"/>
  <c r="AX115" i="8"/>
  <c r="AZ115" i="8"/>
  <c r="BB115" i="8"/>
  <c r="BD115" i="8"/>
  <c r="AL116" i="8"/>
  <c r="AN116" i="8"/>
  <c r="AP116" i="8"/>
  <c r="AR116" i="8"/>
  <c r="AT116" i="8"/>
  <c r="AV116" i="8"/>
  <c r="AX116" i="8"/>
  <c r="AZ116" i="8"/>
  <c r="BB116" i="8"/>
  <c r="BD116" i="8"/>
  <c r="AL117" i="8"/>
  <c r="AN117" i="8"/>
  <c r="AP117" i="8"/>
  <c r="AR117" i="8"/>
  <c r="AT117" i="8"/>
  <c r="AV117" i="8"/>
  <c r="AX117" i="8"/>
  <c r="AZ117" i="8"/>
  <c r="BB117" i="8"/>
  <c r="BD117" i="8"/>
  <c r="AL118" i="8"/>
  <c r="AN118" i="8"/>
  <c r="AP118" i="8"/>
  <c r="AR118" i="8"/>
  <c r="AT118" i="8"/>
  <c r="AV118" i="8"/>
  <c r="AX118" i="8"/>
  <c r="AZ118" i="8"/>
  <c r="BB118" i="8"/>
  <c r="BD118" i="8"/>
  <c r="AL119" i="8"/>
  <c r="AN119" i="8"/>
  <c r="AP119" i="8"/>
  <c r="AR119" i="8"/>
  <c r="AT119" i="8"/>
  <c r="AV119" i="8"/>
  <c r="AX119" i="8"/>
  <c r="AZ119" i="8"/>
  <c r="BB119" i="8"/>
  <c r="BD119" i="8"/>
  <c r="AL120" i="8"/>
  <c r="AN120" i="8"/>
  <c r="AP120" i="8"/>
  <c r="AR120" i="8"/>
  <c r="AT120" i="8"/>
  <c r="AV120" i="8"/>
  <c r="AX120" i="8"/>
  <c r="AZ120" i="8"/>
  <c r="BB120" i="8"/>
  <c r="BD120" i="8"/>
  <c r="AL121" i="8"/>
  <c r="AN121" i="8"/>
  <c r="AP121" i="8"/>
  <c r="AR121" i="8"/>
  <c r="AT121" i="8"/>
  <c r="AV121" i="8"/>
  <c r="AX121" i="8"/>
  <c r="AZ121" i="8"/>
  <c r="BB121" i="8"/>
  <c r="BD121" i="8"/>
  <c r="AL122" i="8"/>
  <c r="AN122" i="8"/>
  <c r="AP122" i="8"/>
  <c r="AR122" i="8"/>
  <c r="AT122" i="8"/>
  <c r="AV122" i="8"/>
  <c r="AX122" i="8"/>
  <c r="AZ122" i="8"/>
  <c r="BB122" i="8"/>
  <c r="BD122" i="8"/>
  <c r="AL123" i="8"/>
  <c r="AN123" i="8"/>
  <c r="AP123" i="8"/>
  <c r="AR123" i="8"/>
  <c r="AT123" i="8"/>
  <c r="AV123" i="8"/>
  <c r="AX123" i="8"/>
  <c r="AZ123" i="8"/>
  <c r="BB123" i="8"/>
  <c r="BD123" i="8"/>
  <c r="AL124" i="8"/>
  <c r="AN124" i="8"/>
  <c r="AP124" i="8"/>
  <c r="AR124" i="8"/>
  <c r="AT124" i="8"/>
  <c r="AV124" i="8"/>
  <c r="AX124" i="8"/>
  <c r="AZ124" i="8"/>
  <c r="BB124" i="8"/>
  <c r="BD124" i="8"/>
  <c r="AL125" i="8"/>
  <c r="AN125" i="8"/>
  <c r="AP125" i="8"/>
  <c r="AR125" i="8"/>
  <c r="AT125" i="8"/>
  <c r="AV125" i="8"/>
  <c r="AX125" i="8"/>
  <c r="AZ125" i="8"/>
  <c r="BB125" i="8"/>
  <c r="BD125" i="8"/>
  <c r="AL126" i="8"/>
  <c r="AN126" i="8"/>
  <c r="AP126" i="8"/>
  <c r="AR126" i="8"/>
  <c r="AT126" i="8"/>
  <c r="AV126" i="8"/>
  <c r="AX126" i="8"/>
  <c r="AZ126" i="8"/>
  <c r="BB126" i="8"/>
  <c r="BD126" i="8"/>
  <c r="AL127" i="8"/>
  <c r="AN127" i="8"/>
  <c r="AP127" i="8"/>
  <c r="AR127" i="8"/>
  <c r="AT127" i="8"/>
  <c r="AV127" i="8"/>
  <c r="AX127" i="8"/>
  <c r="AZ127" i="8"/>
  <c r="BB127" i="8"/>
  <c r="BD127" i="8"/>
  <c r="AL128" i="8"/>
  <c r="AN128" i="8"/>
  <c r="AP128" i="8"/>
  <c r="AR128" i="8"/>
  <c r="AT128" i="8"/>
  <c r="AV128" i="8"/>
  <c r="AX128" i="8"/>
  <c r="AZ128" i="8"/>
  <c r="BB128" i="8"/>
  <c r="BD128" i="8"/>
  <c r="AL129" i="8"/>
  <c r="AN129" i="8"/>
  <c r="AP129" i="8"/>
  <c r="AR129" i="8"/>
  <c r="AT129" i="8"/>
  <c r="AV129" i="8"/>
  <c r="AX129" i="8"/>
  <c r="AZ129" i="8"/>
  <c r="BB129" i="8"/>
  <c r="BD129" i="8"/>
  <c r="AL130" i="8"/>
  <c r="AN130" i="8"/>
  <c r="AP130" i="8"/>
  <c r="AR130" i="8"/>
  <c r="AT130" i="8"/>
  <c r="AV130" i="8"/>
  <c r="AX130" i="8"/>
  <c r="AZ130" i="8"/>
  <c r="BB130" i="8"/>
  <c r="BD130" i="8"/>
  <c r="AL131" i="8"/>
  <c r="AN131" i="8"/>
  <c r="AP131" i="8"/>
  <c r="AR131" i="8"/>
  <c r="AT131" i="8"/>
  <c r="AV131" i="8"/>
  <c r="AX131" i="8"/>
  <c r="AZ131" i="8"/>
  <c r="BB131" i="8"/>
  <c r="BD131" i="8"/>
  <c r="AL132" i="8"/>
  <c r="AN132" i="8"/>
  <c r="AP132" i="8"/>
  <c r="AR132" i="8"/>
  <c r="AT132" i="8"/>
  <c r="AV132" i="8"/>
  <c r="AX132" i="8"/>
  <c r="AZ132" i="8"/>
  <c r="BB132" i="8"/>
  <c r="BD132" i="8"/>
  <c r="AL133" i="8"/>
  <c r="AN133" i="8"/>
  <c r="AP133" i="8"/>
  <c r="AR133" i="8"/>
  <c r="AT133" i="8"/>
  <c r="AV133" i="8"/>
  <c r="AX133" i="8"/>
  <c r="AZ133" i="8"/>
  <c r="BB133" i="8"/>
  <c r="BD133" i="8"/>
  <c r="AL134" i="8"/>
  <c r="AN134" i="8"/>
  <c r="AP134" i="8"/>
  <c r="AR134" i="8"/>
  <c r="AT134" i="8"/>
  <c r="AV134" i="8"/>
  <c r="AX134" i="8"/>
  <c r="AZ134" i="8"/>
  <c r="BB134" i="8"/>
  <c r="BD134" i="8"/>
  <c r="AL147" i="8"/>
  <c r="AN147" i="8"/>
  <c r="AP147" i="8"/>
  <c r="AR147" i="8"/>
  <c r="AT147" i="8"/>
  <c r="AV147" i="8"/>
  <c r="AX147" i="8"/>
  <c r="AZ147" i="8"/>
  <c r="BB147" i="8"/>
  <c r="BD147" i="8"/>
  <c r="AL148" i="8"/>
  <c r="AN148" i="8"/>
  <c r="AP148" i="8"/>
  <c r="AR148" i="8"/>
  <c r="AT148" i="8"/>
  <c r="AV148" i="8"/>
  <c r="AX148" i="8"/>
  <c r="AZ148" i="8"/>
  <c r="BB148" i="8"/>
  <c r="BD148" i="8"/>
  <c r="AL149" i="8"/>
  <c r="AN149" i="8"/>
  <c r="AP149" i="8"/>
  <c r="AR149" i="8"/>
  <c r="AT149" i="8"/>
  <c r="AV149" i="8"/>
  <c r="AX149" i="8"/>
  <c r="AZ149" i="8"/>
  <c r="BB149" i="8"/>
  <c r="BD149" i="8"/>
  <c r="AL150" i="8"/>
  <c r="AN150" i="8"/>
  <c r="AP150" i="8"/>
  <c r="AR150" i="8"/>
  <c r="AT150" i="8"/>
  <c r="AV150" i="8"/>
  <c r="AX150" i="8"/>
  <c r="AZ150" i="8"/>
  <c r="BB150" i="8"/>
  <c r="BD150" i="8"/>
  <c r="AL151" i="8"/>
  <c r="AN151" i="8"/>
  <c r="AP151" i="8"/>
  <c r="AR151" i="8"/>
  <c r="AT151" i="8"/>
  <c r="AV151" i="8"/>
  <c r="AX151" i="8"/>
  <c r="AZ151" i="8"/>
  <c r="BB151" i="8"/>
  <c r="BD151" i="8"/>
  <c r="AL152" i="8"/>
  <c r="AN152" i="8"/>
  <c r="AP152" i="8"/>
  <c r="AR152" i="8"/>
  <c r="AT152" i="8"/>
  <c r="AV152" i="8"/>
  <c r="AX152" i="8"/>
  <c r="AZ152" i="8"/>
  <c r="BB152" i="8"/>
  <c r="BD152" i="8"/>
  <c r="AL153" i="8"/>
  <c r="AN153" i="8"/>
  <c r="AP153" i="8"/>
  <c r="AR153" i="8"/>
  <c r="AT153" i="8"/>
  <c r="AV153" i="8"/>
  <c r="AX153" i="8"/>
  <c r="AZ153" i="8"/>
  <c r="BB153" i="8"/>
  <c r="BD153" i="8"/>
  <c r="AL154" i="8"/>
  <c r="AN154" i="8"/>
  <c r="AP154" i="8"/>
  <c r="AR154" i="8"/>
  <c r="AT154" i="8"/>
  <c r="AV154" i="8"/>
  <c r="AX154" i="8"/>
  <c r="AZ154" i="8"/>
  <c r="BB154" i="8"/>
  <c r="BD154" i="8"/>
  <c r="AL155" i="8"/>
  <c r="AN155" i="8"/>
  <c r="AP155" i="8"/>
  <c r="AR155" i="8"/>
  <c r="AT155" i="8"/>
  <c r="AV155" i="8"/>
  <c r="AX155" i="8"/>
  <c r="AZ155" i="8"/>
  <c r="BB155" i="8"/>
  <c r="BD155" i="8"/>
  <c r="AL156" i="8"/>
  <c r="AN156" i="8"/>
  <c r="AP156" i="8"/>
  <c r="AR156" i="8"/>
  <c r="AT156" i="8"/>
  <c r="AV156" i="8"/>
  <c r="AX156" i="8"/>
  <c r="AZ156" i="8"/>
  <c r="BB156" i="8"/>
  <c r="BD156" i="8"/>
  <c r="AL157" i="8"/>
  <c r="AN157" i="8"/>
  <c r="AP157" i="8"/>
  <c r="AR157" i="8"/>
  <c r="AT157" i="8"/>
  <c r="AV157" i="8"/>
  <c r="AX157" i="8"/>
  <c r="AZ157" i="8"/>
  <c r="BB157" i="8"/>
  <c r="BD157" i="8"/>
  <c r="AL158" i="8"/>
  <c r="AN158" i="8"/>
  <c r="AP158" i="8"/>
  <c r="AR158" i="8"/>
  <c r="AT158" i="8"/>
  <c r="AV158" i="8"/>
  <c r="AX158" i="8"/>
  <c r="AZ158" i="8"/>
  <c r="BB158" i="8"/>
  <c r="BD158" i="8"/>
  <c r="AL159" i="8"/>
  <c r="AN159" i="8"/>
  <c r="AP159" i="8"/>
  <c r="AR159" i="8"/>
  <c r="AT159" i="8"/>
  <c r="AV159" i="8"/>
  <c r="AX159" i="8"/>
  <c r="AZ159" i="8"/>
  <c r="BB159" i="8"/>
  <c r="BD159" i="8"/>
  <c r="AL160" i="8"/>
  <c r="AN160" i="8"/>
  <c r="AP160" i="8"/>
  <c r="AR160" i="8"/>
  <c r="AT160" i="8"/>
  <c r="AV160" i="8"/>
  <c r="AX160" i="8"/>
  <c r="AZ160" i="8"/>
  <c r="BB160" i="8"/>
  <c r="BD160" i="8"/>
  <c r="AL161" i="8"/>
  <c r="AN161" i="8"/>
  <c r="AP161" i="8"/>
  <c r="AR161" i="8"/>
  <c r="AT161" i="8"/>
  <c r="AV161" i="8"/>
  <c r="AX161" i="8"/>
  <c r="AZ161" i="8"/>
  <c r="BB161" i="8"/>
  <c r="BD161" i="8"/>
  <c r="AL162" i="8"/>
  <c r="AN162" i="8"/>
  <c r="AP162" i="8"/>
  <c r="AR162" i="8"/>
  <c r="AT162" i="8"/>
  <c r="AV162" i="8"/>
  <c r="AX162" i="8"/>
  <c r="AZ162" i="8"/>
  <c r="BB162" i="8"/>
  <c r="BD162" i="8"/>
  <c r="AL163" i="8"/>
  <c r="AN163" i="8"/>
  <c r="AP163" i="8"/>
  <c r="AR163" i="8"/>
  <c r="AT163" i="8"/>
  <c r="AV163" i="8"/>
  <c r="AX163" i="8"/>
  <c r="AZ163" i="8"/>
  <c r="BB163" i="8"/>
  <c r="BD163" i="8"/>
  <c r="AL164" i="8"/>
  <c r="AN164" i="8"/>
  <c r="AP164" i="8"/>
  <c r="AR164" i="8"/>
  <c r="AT164" i="8"/>
  <c r="AV164" i="8"/>
  <c r="AX164" i="8"/>
  <c r="AZ164" i="8"/>
  <c r="BB164" i="8"/>
  <c r="BD164" i="8"/>
  <c r="AL165" i="8"/>
  <c r="AN165" i="8"/>
  <c r="AP165" i="8"/>
  <c r="AR165" i="8"/>
  <c r="AT165" i="8"/>
  <c r="AV165" i="8"/>
  <c r="AX165" i="8"/>
  <c r="AZ165" i="8"/>
  <c r="BB165" i="8"/>
  <c r="BD165" i="8"/>
  <c r="AL166" i="8"/>
  <c r="AN166" i="8"/>
  <c r="AP166" i="8"/>
  <c r="AR166" i="8"/>
  <c r="AT166" i="8"/>
  <c r="AV166" i="8"/>
  <c r="AX166" i="8"/>
  <c r="AZ166" i="8"/>
  <c r="BB166" i="8"/>
  <c r="BD166" i="8"/>
  <c r="AL167" i="8"/>
  <c r="AN167" i="8"/>
  <c r="AP167" i="8"/>
  <c r="AR167" i="8"/>
  <c r="AT167" i="8"/>
  <c r="AV167" i="8"/>
  <c r="AX167" i="8"/>
  <c r="AZ167" i="8"/>
  <c r="BB167" i="8"/>
  <c r="BD167" i="8"/>
  <c r="AL168" i="8"/>
  <c r="AN168" i="8"/>
  <c r="AP168" i="8"/>
  <c r="AR168" i="8"/>
  <c r="AT168" i="8"/>
  <c r="AV168" i="8"/>
  <c r="AX168" i="8"/>
  <c r="AZ168" i="8"/>
  <c r="BB168" i="8"/>
  <c r="BD168" i="8"/>
  <c r="AL169" i="8"/>
  <c r="AN169" i="8"/>
  <c r="AP169" i="8"/>
  <c r="AR169" i="8"/>
  <c r="AT169" i="8"/>
  <c r="AV169" i="8"/>
  <c r="AX169" i="8"/>
  <c r="AZ169" i="8"/>
  <c r="BB169" i="8"/>
  <c r="BD169" i="8"/>
  <c r="AL170" i="8"/>
  <c r="AN170" i="8"/>
  <c r="AP170" i="8"/>
  <c r="AR170" i="8"/>
  <c r="AT170" i="8"/>
  <c r="AV170" i="8"/>
  <c r="AX170" i="8"/>
  <c r="AZ170" i="8"/>
  <c r="BB170" i="8"/>
  <c r="BD170" i="8"/>
  <c r="AL171" i="8"/>
  <c r="AN171" i="8"/>
  <c r="AP171" i="8"/>
  <c r="AR171" i="8"/>
  <c r="AT171" i="8"/>
  <c r="AV171" i="8"/>
  <c r="AX171" i="8"/>
  <c r="AZ171" i="8"/>
  <c r="BB171" i="8"/>
  <c r="BD171" i="8"/>
  <c r="AL172" i="8"/>
  <c r="AN172" i="8"/>
  <c r="AP172" i="8"/>
  <c r="AR172" i="8"/>
  <c r="AT172" i="8"/>
  <c r="AV172" i="8"/>
  <c r="AX172" i="8"/>
  <c r="AZ172" i="8"/>
  <c r="BB172" i="8"/>
  <c r="BD172" i="8"/>
  <c r="AL173" i="8"/>
  <c r="AN173" i="8"/>
  <c r="AP173" i="8"/>
  <c r="AR173" i="8"/>
  <c r="AT173" i="8"/>
  <c r="AV173" i="8"/>
  <c r="AX173" i="8"/>
  <c r="AZ173" i="8"/>
  <c r="BB173" i="8"/>
  <c r="BD173" i="8"/>
  <c r="AL181" i="8"/>
  <c r="AN181" i="8"/>
  <c r="AP181" i="8"/>
  <c r="AR181" i="8"/>
  <c r="AT181" i="8"/>
  <c r="AV181" i="8"/>
  <c r="AX181" i="8"/>
  <c r="AZ181" i="8"/>
  <c r="BB181" i="8"/>
  <c r="BD181" i="8"/>
  <c r="AL182" i="8"/>
  <c r="AN182" i="8"/>
  <c r="AP182" i="8"/>
  <c r="AR182" i="8"/>
  <c r="AT182" i="8"/>
  <c r="AV182" i="8"/>
  <c r="AX182" i="8"/>
  <c r="AZ182" i="8"/>
  <c r="BB182" i="8"/>
  <c r="BD182" i="8"/>
  <c r="AL183" i="8"/>
  <c r="AN183" i="8"/>
  <c r="AP183" i="8"/>
  <c r="AR183" i="8"/>
  <c r="AT183" i="8"/>
  <c r="AV183" i="8"/>
  <c r="AX183" i="8"/>
  <c r="AZ183" i="8"/>
  <c r="BB183" i="8"/>
  <c r="BD183" i="8"/>
  <c r="AL184" i="8"/>
  <c r="AN184" i="8"/>
  <c r="AP184" i="8"/>
  <c r="AR184" i="8"/>
  <c r="AT184" i="8"/>
  <c r="AV184" i="8"/>
  <c r="AX184" i="8"/>
  <c r="AZ184" i="8"/>
  <c r="BB184" i="8"/>
  <c r="BD184" i="8"/>
  <c r="AL185" i="8"/>
  <c r="AN185" i="8"/>
  <c r="AP185" i="8"/>
  <c r="AR185" i="8"/>
  <c r="AT185" i="8"/>
  <c r="AV185" i="8"/>
  <c r="AX185" i="8"/>
  <c r="AZ185" i="8"/>
  <c r="BB185" i="8"/>
  <c r="BD185" i="8"/>
  <c r="AL186" i="8"/>
  <c r="AN186" i="8"/>
  <c r="AP186" i="8"/>
  <c r="AR186" i="8"/>
  <c r="AT186" i="8"/>
  <c r="AV186" i="8"/>
  <c r="AX186" i="8"/>
  <c r="AZ186" i="8"/>
  <c r="BB186" i="8"/>
  <c r="BD186" i="8"/>
  <c r="AL187" i="8"/>
  <c r="AN187" i="8"/>
  <c r="AP187" i="8"/>
  <c r="AR187" i="8"/>
  <c r="AT187" i="8"/>
  <c r="AV187" i="8"/>
  <c r="AX187" i="8"/>
  <c r="AZ187" i="8"/>
  <c r="BB187" i="8"/>
  <c r="BD187" i="8"/>
  <c r="AL188" i="8"/>
  <c r="AN188" i="8"/>
  <c r="AP188" i="8"/>
  <c r="AR188" i="8"/>
  <c r="AT188" i="8"/>
  <c r="AV188" i="8"/>
  <c r="AX188" i="8"/>
  <c r="AZ188" i="8"/>
  <c r="BB188" i="8"/>
  <c r="BD188" i="8"/>
  <c r="AL189" i="8"/>
  <c r="AN189" i="8"/>
  <c r="AP189" i="8"/>
  <c r="AR189" i="8"/>
  <c r="AT189" i="8"/>
  <c r="AV189" i="8"/>
  <c r="AX189" i="8"/>
  <c r="AZ189" i="8"/>
  <c r="BB189" i="8"/>
  <c r="BD189" i="8"/>
  <c r="AL190" i="8"/>
  <c r="AN190" i="8"/>
  <c r="AP190" i="8"/>
  <c r="AR190" i="8"/>
  <c r="AT190" i="8"/>
  <c r="AV190" i="8"/>
  <c r="AX190" i="8"/>
  <c r="AZ190" i="8"/>
  <c r="BB190" i="8"/>
  <c r="BD190" i="8"/>
  <c r="AL191" i="8"/>
  <c r="AN191" i="8"/>
  <c r="AP191" i="8"/>
  <c r="AR191" i="8"/>
  <c r="AT191" i="8"/>
  <c r="AV191" i="8"/>
  <c r="AX191" i="8"/>
  <c r="AZ191" i="8"/>
  <c r="BB191" i="8"/>
  <c r="BD191" i="8"/>
  <c r="AL192" i="8"/>
  <c r="AN192" i="8"/>
  <c r="AP192" i="8"/>
  <c r="AR192" i="8"/>
  <c r="AT192" i="8"/>
  <c r="AV192" i="8"/>
  <c r="AX192" i="8"/>
  <c r="AZ192" i="8"/>
  <c r="BB192" i="8"/>
  <c r="BD192" i="8"/>
  <c r="AL193" i="8"/>
  <c r="AN193" i="8"/>
  <c r="AP193" i="8"/>
  <c r="AR193" i="8"/>
  <c r="AT193" i="8"/>
  <c r="AV193" i="8"/>
  <c r="AX193" i="8"/>
  <c r="AZ193" i="8"/>
  <c r="BB193" i="8"/>
  <c r="BD193" i="8"/>
  <c r="AL194" i="8"/>
  <c r="AN194" i="8"/>
  <c r="AP194" i="8"/>
  <c r="AR194" i="8"/>
  <c r="AT194" i="8"/>
  <c r="AV194" i="8"/>
  <c r="AX194" i="8"/>
  <c r="AZ194" i="8"/>
  <c r="BB194" i="8"/>
  <c r="BD194" i="8"/>
  <c r="AL195" i="8"/>
  <c r="AN195" i="8"/>
  <c r="AP195" i="8"/>
  <c r="AR195" i="8"/>
  <c r="AT195" i="8"/>
  <c r="AV195" i="8"/>
  <c r="AX195" i="8"/>
  <c r="AZ195" i="8"/>
  <c r="BB195" i="8"/>
  <c r="BD195" i="8"/>
  <c r="AL196" i="8"/>
  <c r="AN196" i="8"/>
  <c r="AP196" i="8"/>
  <c r="AR196" i="8"/>
  <c r="AT196" i="8"/>
  <c r="AV196" i="8"/>
  <c r="AX196" i="8"/>
  <c r="AZ196" i="8"/>
  <c r="BB196" i="8"/>
  <c r="BD196" i="8"/>
  <c r="AL197" i="8"/>
  <c r="AN197" i="8"/>
  <c r="AP197" i="8"/>
  <c r="AR197" i="8"/>
  <c r="AT197" i="8"/>
  <c r="AV197" i="8"/>
  <c r="AX197" i="8"/>
  <c r="AZ197" i="8"/>
  <c r="BB197" i="8"/>
  <c r="BD197" i="8"/>
  <c r="AL198" i="8"/>
  <c r="AN198" i="8"/>
  <c r="AP198" i="8"/>
  <c r="AR198" i="8"/>
  <c r="AT198" i="8"/>
  <c r="AV198" i="8"/>
  <c r="AX198" i="8"/>
  <c r="AZ198" i="8"/>
  <c r="BB198" i="8"/>
  <c r="BD198" i="8"/>
  <c r="AL199" i="8"/>
  <c r="AN199" i="8"/>
  <c r="AP199" i="8"/>
  <c r="AR199" i="8"/>
  <c r="AT199" i="8"/>
  <c r="AV199" i="8"/>
  <c r="AX199" i="8"/>
  <c r="AZ199" i="8"/>
  <c r="BB199" i="8"/>
  <c r="BD199" i="8"/>
  <c r="AL200" i="8"/>
  <c r="AN200" i="8"/>
  <c r="AP200" i="8"/>
  <c r="AR200" i="8"/>
  <c r="AT200" i="8"/>
  <c r="AV200" i="8"/>
  <c r="AX200" i="8"/>
  <c r="AZ200" i="8"/>
  <c r="BB200" i="8"/>
  <c r="BD200" i="8"/>
  <c r="AL201" i="8"/>
  <c r="AN201" i="8"/>
  <c r="AP201" i="8"/>
  <c r="AR201" i="8"/>
  <c r="AT201" i="8"/>
  <c r="AV201" i="8"/>
  <c r="AX201" i="8"/>
  <c r="AZ201" i="8"/>
  <c r="BB201" i="8"/>
  <c r="BD201" i="8"/>
  <c r="AL202" i="8"/>
  <c r="AN202" i="8"/>
  <c r="AP202" i="8"/>
  <c r="AR202" i="8"/>
  <c r="AT202" i="8"/>
  <c r="AV202" i="8"/>
  <c r="AX202" i="8"/>
  <c r="AZ202" i="8"/>
  <c r="BB202" i="8"/>
  <c r="BD202" i="8"/>
  <c r="AL203" i="8"/>
  <c r="AN203" i="8"/>
  <c r="AP203" i="8"/>
  <c r="AR203" i="8"/>
  <c r="AT203" i="8"/>
  <c r="AV203" i="8"/>
  <c r="AX203" i="8"/>
  <c r="AZ203" i="8"/>
  <c r="BB203" i="8"/>
  <c r="BD203" i="8"/>
  <c r="AL211" i="8"/>
  <c r="AN211" i="8"/>
  <c r="AP211" i="8"/>
  <c r="AR211" i="8"/>
  <c r="AT211" i="8"/>
  <c r="AV211" i="8"/>
  <c r="AX211" i="8"/>
  <c r="AZ211" i="8"/>
  <c r="BB211" i="8"/>
  <c r="BD211" i="8"/>
  <c r="AL212" i="8"/>
  <c r="AN212" i="8"/>
  <c r="AP212" i="8"/>
  <c r="AR212" i="8"/>
  <c r="AT212" i="8"/>
  <c r="AV212" i="8"/>
  <c r="AX212" i="8"/>
  <c r="AZ212" i="8"/>
  <c r="BB212" i="8"/>
  <c r="BD212" i="8"/>
  <c r="AL213" i="8"/>
  <c r="AN213" i="8"/>
  <c r="AP213" i="8"/>
  <c r="AR213" i="8"/>
  <c r="AT213" i="8"/>
  <c r="AV213" i="8"/>
  <c r="AX213" i="8"/>
  <c r="AZ213" i="8"/>
  <c r="BB213" i="8"/>
  <c r="BD213" i="8"/>
  <c r="AL214" i="8"/>
  <c r="AN214" i="8"/>
  <c r="AP214" i="8"/>
  <c r="AR214" i="8"/>
  <c r="AT214" i="8"/>
  <c r="AV214" i="8"/>
  <c r="AX214" i="8"/>
  <c r="AZ214" i="8"/>
  <c r="BB214" i="8"/>
  <c r="BD214" i="8"/>
  <c r="AL215" i="8"/>
  <c r="AN215" i="8"/>
  <c r="AP215" i="8"/>
  <c r="AR215" i="8"/>
  <c r="AT215" i="8"/>
  <c r="AV215" i="8"/>
  <c r="AX215" i="8"/>
  <c r="AZ215" i="8"/>
  <c r="BB215" i="8"/>
  <c r="BD215" i="8"/>
  <c r="AL216" i="8"/>
  <c r="AN216" i="8"/>
  <c r="AP216" i="8"/>
  <c r="AR216" i="8"/>
  <c r="AT216" i="8"/>
  <c r="AV216" i="8"/>
  <c r="AX216" i="8"/>
  <c r="AZ216" i="8"/>
  <c r="BB216" i="8"/>
  <c r="BD216" i="8"/>
  <c r="AL217" i="8"/>
  <c r="AN217" i="8"/>
  <c r="AP217" i="8"/>
  <c r="AR217" i="8"/>
  <c r="AT217" i="8"/>
  <c r="AV217" i="8"/>
  <c r="AX217" i="8"/>
  <c r="AZ217" i="8"/>
  <c r="BB217" i="8"/>
  <c r="BD217" i="8"/>
  <c r="AL218" i="8"/>
  <c r="AN218" i="8"/>
  <c r="AP218" i="8"/>
  <c r="AR218" i="8"/>
  <c r="AT218" i="8"/>
  <c r="AV218" i="8"/>
  <c r="AX218" i="8"/>
  <c r="AZ218" i="8"/>
  <c r="BB218" i="8"/>
  <c r="BD218" i="8"/>
  <c r="AL219" i="8"/>
  <c r="AN219" i="8"/>
  <c r="AP219" i="8"/>
  <c r="AR219" i="8"/>
  <c r="AT219" i="8"/>
  <c r="AV219" i="8"/>
  <c r="AX219" i="8"/>
  <c r="AZ219" i="8"/>
  <c r="BB219" i="8"/>
  <c r="BD219" i="8"/>
  <c r="AL220" i="8"/>
  <c r="AN220" i="8"/>
  <c r="AP220" i="8"/>
  <c r="AR220" i="8"/>
  <c r="AT220" i="8"/>
  <c r="AV220" i="8"/>
  <c r="AX220" i="8"/>
  <c r="AZ220" i="8"/>
  <c r="BB220" i="8"/>
  <c r="BD220" i="8"/>
  <c r="AL221" i="8"/>
  <c r="AN221" i="8"/>
  <c r="AP221" i="8"/>
  <c r="AR221" i="8"/>
  <c r="AT221" i="8"/>
  <c r="AV221" i="8"/>
  <c r="AX221" i="8"/>
  <c r="AZ221" i="8"/>
  <c r="BB221" i="8"/>
  <c r="BD221" i="8"/>
  <c r="AL222" i="8"/>
  <c r="AN222" i="8"/>
  <c r="AP222" i="8"/>
  <c r="AR222" i="8"/>
  <c r="AT222" i="8"/>
  <c r="AV222" i="8"/>
  <c r="AX222" i="8"/>
  <c r="AZ222" i="8"/>
  <c r="BB222" i="8"/>
  <c r="BD222" i="8"/>
  <c r="AL223" i="8"/>
  <c r="AN223" i="8"/>
  <c r="AP223" i="8"/>
  <c r="AR223" i="8"/>
  <c r="AT223" i="8"/>
  <c r="AV223" i="8"/>
  <c r="AX223" i="8"/>
  <c r="AZ223" i="8"/>
  <c r="BB223" i="8"/>
  <c r="BD223" i="8"/>
  <c r="AL231" i="8"/>
  <c r="AN231" i="8"/>
  <c r="AP231" i="8"/>
  <c r="AR231" i="8"/>
  <c r="AT231" i="8"/>
  <c r="AV231" i="8"/>
  <c r="AX231" i="8"/>
  <c r="AZ231" i="8"/>
  <c r="BB231" i="8"/>
  <c r="BD231" i="8"/>
  <c r="AL232" i="8"/>
  <c r="AN232" i="8"/>
  <c r="AP232" i="8"/>
  <c r="AR232" i="8"/>
  <c r="AT232" i="8"/>
  <c r="AV232" i="8"/>
  <c r="AX232" i="8"/>
  <c r="AZ232" i="8"/>
  <c r="BB232" i="8"/>
  <c r="BD232" i="8"/>
  <c r="AL233" i="8"/>
  <c r="AN233" i="8"/>
  <c r="AP233" i="8"/>
  <c r="AR233" i="8"/>
  <c r="AT233" i="8"/>
  <c r="AV233" i="8"/>
  <c r="AX233" i="8"/>
  <c r="AZ233" i="8"/>
  <c r="BB233" i="8"/>
  <c r="BD233" i="8"/>
  <c r="AL234" i="8"/>
  <c r="AN234" i="8"/>
  <c r="AP234" i="8"/>
  <c r="AR234" i="8"/>
  <c r="AT234" i="8"/>
  <c r="AV234" i="8"/>
  <c r="AX234" i="8"/>
  <c r="AZ234" i="8"/>
  <c r="BB234" i="8"/>
  <c r="BD234" i="8"/>
  <c r="AL235" i="8"/>
  <c r="AN235" i="8"/>
  <c r="AP235" i="8"/>
  <c r="AR235" i="8"/>
  <c r="AT235" i="8"/>
  <c r="AV235" i="8"/>
  <c r="AX235" i="8"/>
  <c r="AZ235" i="8"/>
  <c r="BB235" i="8"/>
  <c r="BD235" i="8"/>
  <c r="AL236" i="8"/>
  <c r="AN236" i="8"/>
  <c r="AP236" i="8"/>
  <c r="AR236" i="8"/>
  <c r="AT236" i="8"/>
  <c r="AV236" i="8"/>
  <c r="AX236" i="8"/>
  <c r="AZ236" i="8"/>
  <c r="BB236" i="8"/>
  <c r="BD236" i="8"/>
  <c r="AL237" i="8"/>
  <c r="AN237" i="8"/>
  <c r="AP237" i="8"/>
  <c r="AR237" i="8"/>
  <c r="AT237" i="8"/>
  <c r="AV237" i="8"/>
  <c r="AX237" i="8"/>
  <c r="AZ237" i="8"/>
  <c r="BB237" i="8"/>
  <c r="BD237" i="8"/>
  <c r="AL238" i="8"/>
  <c r="AN238" i="8"/>
  <c r="AP238" i="8"/>
  <c r="AR238" i="8"/>
  <c r="AT238" i="8"/>
  <c r="AV238" i="8"/>
  <c r="AX238" i="8"/>
  <c r="AZ238" i="8"/>
  <c r="BB238" i="8"/>
  <c r="BD238" i="8"/>
  <c r="AL239" i="8"/>
  <c r="AN239" i="8"/>
  <c r="AP239" i="8"/>
  <c r="AR239" i="8"/>
  <c r="AT239" i="8"/>
  <c r="AV239" i="8"/>
  <c r="AX239" i="8"/>
  <c r="AZ239" i="8"/>
  <c r="BB239" i="8"/>
  <c r="BD239" i="8"/>
  <c r="AL240" i="8"/>
  <c r="AN240" i="8"/>
  <c r="AP240" i="8"/>
  <c r="AR240" i="8"/>
  <c r="AT240" i="8"/>
  <c r="AV240" i="8"/>
  <c r="AX240" i="8"/>
  <c r="AZ240" i="8"/>
  <c r="BB240" i="8"/>
  <c r="BD240" i="8"/>
  <c r="AL241" i="8"/>
  <c r="AN241" i="8"/>
  <c r="AP241" i="8"/>
  <c r="AR241" i="8"/>
  <c r="AT241" i="8"/>
  <c r="AV241" i="8"/>
  <c r="AX241" i="8"/>
  <c r="AZ241" i="8"/>
  <c r="BB241" i="8"/>
  <c r="BD241" i="8"/>
  <c r="AL242" i="8"/>
  <c r="AN242" i="8"/>
  <c r="AP242" i="8"/>
  <c r="AR242" i="8"/>
  <c r="AT242" i="8"/>
  <c r="AV242" i="8"/>
  <c r="AX242" i="8"/>
  <c r="AZ242" i="8"/>
  <c r="BB242" i="8"/>
  <c r="BD242" i="8"/>
  <c r="AL243" i="8"/>
  <c r="AN243" i="8"/>
  <c r="AP243" i="8"/>
  <c r="AR243" i="8"/>
  <c r="AT243" i="8"/>
  <c r="AV243" i="8"/>
  <c r="AX243" i="8"/>
  <c r="AZ243" i="8"/>
  <c r="BB243" i="8"/>
  <c r="BD243" i="8"/>
  <c r="AL244" i="8"/>
  <c r="AN244" i="8"/>
  <c r="AP244" i="8"/>
  <c r="AR244" i="8"/>
  <c r="AT244" i="8"/>
  <c r="AV244" i="8"/>
  <c r="AX244" i="8"/>
  <c r="AZ244" i="8"/>
  <c r="BB244" i="8"/>
  <c r="BD244" i="8"/>
  <c r="AL245" i="8"/>
  <c r="AN245" i="8"/>
  <c r="AP245" i="8"/>
  <c r="AR245" i="8"/>
  <c r="AT245" i="8"/>
  <c r="AV245" i="8"/>
  <c r="AX245" i="8"/>
  <c r="AZ245" i="8"/>
  <c r="BB245" i="8"/>
  <c r="BD245" i="8"/>
  <c r="AL246" i="8"/>
  <c r="AN246" i="8"/>
  <c r="AP246" i="8"/>
  <c r="AR246" i="8"/>
  <c r="AT246" i="8"/>
  <c r="AV246" i="8"/>
  <c r="AX246" i="8"/>
  <c r="AZ246" i="8"/>
  <c r="BB246" i="8"/>
  <c r="BD246" i="8"/>
  <c r="AL247" i="8"/>
  <c r="AN247" i="8"/>
  <c r="AP247" i="8"/>
  <c r="AR247" i="8"/>
  <c r="AT247" i="8"/>
  <c r="AV247" i="8"/>
  <c r="AX247" i="8"/>
  <c r="AZ247" i="8"/>
  <c r="BB247" i="8"/>
  <c r="BD247" i="8"/>
  <c r="AL248" i="8"/>
  <c r="AN248" i="8"/>
  <c r="AP248" i="8"/>
  <c r="AR248" i="8"/>
  <c r="AT248" i="8"/>
  <c r="AV248" i="8"/>
  <c r="AX248" i="8"/>
  <c r="AZ248" i="8"/>
  <c r="BB248" i="8"/>
  <c r="BD248" i="8"/>
  <c r="AL249" i="8"/>
  <c r="AN249" i="8"/>
  <c r="AP249" i="8"/>
  <c r="AR249" i="8"/>
  <c r="AT249" i="8"/>
  <c r="AV249" i="8"/>
  <c r="AX249" i="8"/>
  <c r="AZ249" i="8"/>
  <c r="BB249" i="8"/>
  <c r="BD249" i="8"/>
  <c r="AL250" i="8"/>
  <c r="AN250" i="8"/>
  <c r="AP250" i="8"/>
  <c r="AR250" i="8"/>
  <c r="AT250" i="8"/>
  <c r="AV250" i="8"/>
  <c r="AX250" i="8"/>
  <c r="AZ250" i="8"/>
  <c r="BB250" i="8"/>
  <c r="BD250" i="8"/>
  <c r="AL251" i="8"/>
  <c r="AN251" i="8"/>
  <c r="AP251" i="8"/>
  <c r="AR251" i="8"/>
  <c r="AT251" i="8"/>
  <c r="AV251" i="8"/>
  <c r="AX251" i="8"/>
  <c r="AZ251" i="8"/>
  <c r="BB251" i="8"/>
  <c r="BD251" i="8"/>
  <c r="AL252" i="8"/>
  <c r="AN252" i="8"/>
  <c r="AP252" i="8"/>
  <c r="AR252" i="8"/>
  <c r="AT252" i="8"/>
  <c r="AV252" i="8"/>
  <c r="AX252" i="8"/>
  <c r="AZ252" i="8"/>
  <c r="BB252" i="8"/>
  <c r="BD252" i="8"/>
  <c r="AL253" i="8"/>
  <c r="AN253" i="8"/>
  <c r="AP253" i="8"/>
  <c r="AR253" i="8"/>
  <c r="AT253" i="8"/>
  <c r="AV253" i="8"/>
  <c r="AX253" i="8"/>
  <c r="AZ253" i="8"/>
  <c r="BB253" i="8"/>
  <c r="BD253" i="8"/>
  <c r="AL254" i="8"/>
  <c r="AN254" i="8"/>
  <c r="AP254" i="8"/>
  <c r="AR254" i="8"/>
  <c r="AT254" i="8"/>
  <c r="AV254" i="8"/>
  <c r="AX254" i="8"/>
  <c r="AZ254" i="8"/>
  <c r="BB254" i="8"/>
  <c r="BD254" i="8"/>
  <c r="AL255" i="8"/>
  <c r="AN255" i="8"/>
  <c r="AP255" i="8"/>
  <c r="AR255" i="8"/>
  <c r="AT255" i="8"/>
  <c r="AV255" i="8"/>
  <c r="AX255" i="8"/>
  <c r="AZ255" i="8"/>
  <c r="BB255" i="8"/>
  <c r="BD255" i="8"/>
  <c r="AL256" i="8"/>
  <c r="AN256" i="8"/>
  <c r="AP256" i="8"/>
  <c r="AR256" i="8"/>
  <c r="AT256" i="8"/>
  <c r="AV256" i="8"/>
  <c r="AX256" i="8"/>
  <c r="AZ256" i="8"/>
  <c r="BB256" i="8"/>
  <c r="BD256" i="8"/>
  <c r="AL257" i="8"/>
  <c r="AN257" i="8"/>
  <c r="AP257" i="8"/>
  <c r="AR257" i="8"/>
  <c r="AT257" i="8"/>
  <c r="AV257" i="8"/>
  <c r="AX257" i="8"/>
  <c r="AZ257" i="8"/>
  <c r="BB257" i="8"/>
  <c r="BD257" i="8"/>
  <c r="AL258" i="8"/>
  <c r="AN258" i="8"/>
  <c r="AP258" i="8"/>
  <c r="AR258" i="8"/>
  <c r="AT258" i="8"/>
  <c r="AV258" i="8"/>
  <c r="AX258" i="8"/>
  <c r="AZ258" i="8"/>
  <c r="BB258" i="8"/>
  <c r="BD258" i="8"/>
  <c r="AL259" i="8"/>
  <c r="AN259" i="8"/>
  <c r="AP259" i="8"/>
  <c r="AR259" i="8"/>
  <c r="AT259" i="8"/>
  <c r="AV259" i="8"/>
  <c r="AX259" i="8"/>
  <c r="AZ259" i="8"/>
  <c r="BB259" i="8"/>
  <c r="BD259" i="8"/>
  <c r="AL260" i="8"/>
  <c r="AN260" i="8"/>
  <c r="AP260" i="8"/>
  <c r="AR260" i="8"/>
  <c r="AT260" i="8"/>
  <c r="AV260" i="8"/>
  <c r="AX260" i="8"/>
  <c r="AZ260" i="8"/>
  <c r="BB260" i="8"/>
  <c r="BD260" i="8"/>
  <c r="AL261" i="8"/>
  <c r="AN261" i="8"/>
  <c r="AP261" i="8"/>
  <c r="AR261" i="8"/>
  <c r="AT261" i="8"/>
  <c r="AV261" i="8"/>
  <c r="AX261" i="8"/>
  <c r="AZ261" i="8"/>
  <c r="BB261" i="8"/>
  <c r="BD261" i="8"/>
  <c r="AL262" i="8"/>
  <c r="AN262" i="8"/>
  <c r="AP262" i="8"/>
  <c r="AR262" i="8"/>
  <c r="AT262" i="8"/>
  <c r="AV262" i="8"/>
  <c r="AX262" i="8"/>
  <c r="AZ262" i="8"/>
  <c r="BB262" i="8"/>
  <c r="BD262" i="8"/>
  <c r="AL263" i="8"/>
  <c r="AN263" i="8"/>
  <c r="AP263" i="8"/>
  <c r="AR263" i="8"/>
  <c r="AT263" i="8"/>
  <c r="AV263" i="8"/>
  <c r="AX263" i="8"/>
  <c r="AZ263" i="8"/>
  <c r="BB263" i="8"/>
  <c r="BD263" i="8"/>
  <c r="AL264" i="8"/>
  <c r="AN264" i="8"/>
  <c r="AP264" i="8"/>
  <c r="AR264" i="8"/>
  <c r="AT264" i="8"/>
  <c r="AV264" i="8"/>
  <c r="AX264" i="8"/>
  <c r="AZ264" i="8"/>
  <c r="BB264" i="8"/>
  <c r="BD264" i="8"/>
  <c r="AL265" i="8"/>
  <c r="AN265" i="8"/>
  <c r="AP265" i="8"/>
  <c r="AR265" i="8"/>
  <c r="AT265" i="8"/>
  <c r="AV265" i="8"/>
  <c r="AX265" i="8"/>
  <c r="AZ265" i="8"/>
  <c r="BB265" i="8"/>
  <c r="BD265" i="8"/>
  <c r="AL266" i="8"/>
  <c r="AN266" i="8"/>
  <c r="AP266" i="8"/>
  <c r="AR266" i="8"/>
  <c r="AT266" i="8"/>
  <c r="AV266" i="8"/>
  <c r="AX266" i="8"/>
  <c r="AZ266" i="8"/>
  <c r="BB266" i="8"/>
  <c r="BD266" i="8"/>
  <c r="AL267" i="8"/>
  <c r="AN267" i="8"/>
  <c r="AP267" i="8"/>
  <c r="AR267" i="8"/>
  <c r="AT267" i="8"/>
  <c r="AV267" i="8"/>
  <c r="AX267" i="8"/>
  <c r="AZ267" i="8"/>
  <c r="BB267" i="8"/>
  <c r="BD267" i="8"/>
  <c r="AL268" i="8"/>
  <c r="AN268" i="8"/>
  <c r="AP268" i="8"/>
  <c r="AR268" i="8"/>
  <c r="AT268" i="8"/>
  <c r="AV268" i="8"/>
  <c r="AX268" i="8"/>
  <c r="AZ268" i="8"/>
  <c r="BB268" i="8"/>
  <c r="BD268" i="8"/>
  <c r="AL269" i="8"/>
  <c r="AN269" i="8"/>
  <c r="AP269" i="8"/>
  <c r="AR269" i="8"/>
  <c r="AT269" i="8"/>
  <c r="AV269" i="8"/>
  <c r="AX269" i="8"/>
  <c r="AZ269" i="8"/>
  <c r="BB269" i="8"/>
  <c r="BD269" i="8"/>
  <c r="AI10" i="8"/>
  <c r="AG10" i="8"/>
  <c r="AE10" i="8"/>
  <c r="AC10" i="8"/>
  <c r="AA10" i="8"/>
  <c r="Y10" i="8"/>
  <c r="W10" i="8"/>
  <c r="U10" i="8"/>
  <c r="S10" i="8"/>
  <c r="Q10" i="8"/>
  <c r="DH120" i="5"/>
  <c r="DD120" i="5"/>
  <c r="CZ120" i="5"/>
  <c r="CV120" i="5"/>
  <c r="CR120" i="5"/>
  <c r="CN120" i="5"/>
  <c r="CJ120" i="5"/>
  <c r="CF120" i="5"/>
  <c r="CB120" i="5"/>
  <c r="BX120" i="5"/>
  <c r="BT120" i="5"/>
  <c r="BP120" i="5"/>
  <c r="BL120" i="5"/>
  <c r="BH120" i="5"/>
  <c r="BD120" i="5"/>
  <c r="AZ120" i="5"/>
  <c r="AV120" i="5"/>
  <c r="AR120" i="5"/>
  <c r="AN120" i="5"/>
  <c r="AJ120" i="5"/>
  <c r="AF120" i="5"/>
  <c r="AB120" i="5"/>
  <c r="X120" i="5"/>
  <c r="T120" i="5"/>
  <c r="P120" i="5"/>
  <c r="DH80" i="5"/>
  <c r="DD80" i="5"/>
  <c r="CZ80" i="5"/>
  <c r="CV80" i="5"/>
  <c r="CR80" i="5"/>
  <c r="CN80" i="5"/>
  <c r="CJ80" i="5"/>
  <c r="CF80" i="5"/>
  <c r="CB80" i="5"/>
  <c r="BX80" i="5"/>
  <c r="BT80" i="5"/>
  <c r="BP80" i="5"/>
  <c r="BL80" i="5"/>
  <c r="BH80" i="5"/>
  <c r="BD80" i="5"/>
  <c r="AZ80" i="5"/>
  <c r="AV80" i="5"/>
  <c r="AR80" i="5"/>
  <c r="AN80" i="5"/>
  <c r="AJ80" i="5"/>
  <c r="AF80" i="5"/>
  <c r="AB80" i="5"/>
  <c r="X80" i="5"/>
  <c r="T80" i="5"/>
  <c r="P80" i="5"/>
  <c r="DH51" i="5"/>
  <c r="DD51" i="5"/>
  <c r="CZ51" i="5"/>
  <c r="CV51" i="5"/>
  <c r="CR51" i="5"/>
  <c r="CN51" i="5"/>
  <c r="CJ51" i="5"/>
  <c r="CF51" i="5"/>
  <c r="CB51" i="5"/>
  <c r="BX51" i="5"/>
  <c r="BT51" i="5"/>
  <c r="BP51" i="5"/>
  <c r="BL51" i="5"/>
  <c r="BH51" i="5"/>
  <c r="BD51" i="5"/>
  <c r="AZ51" i="5"/>
  <c r="AV51" i="5"/>
  <c r="AR51" i="5"/>
  <c r="AN51" i="5"/>
  <c r="AJ51" i="5"/>
  <c r="AF51" i="5"/>
  <c r="AB51" i="5"/>
  <c r="X51" i="5"/>
  <c r="T51" i="5"/>
  <c r="P51" i="5"/>
  <c r="DH11" i="5"/>
  <c r="DD11" i="5"/>
  <c r="CZ11" i="5"/>
  <c r="CV11" i="5"/>
  <c r="CR11" i="5"/>
  <c r="CN11" i="5"/>
  <c r="CJ11" i="5"/>
  <c r="CF11" i="5"/>
  <c r="CB11" i="5"/>
  <c r="BX11" i="5"/>
  <c r="DM54" i="5"/>
  <c r="DM55" i="5"/>
  <c r="DM56" i="5"/>
  <c r="DM57" i="5"/>
  <c r="DM58" i="5"/>
  <c r="DM59" i="5"/>
  <c r="DM60" i="5"/>
  <c r="DM61" i="5"/>
  <c r="DM62" i="5"/>
  <c r="DM63" i="5"/>
  <c r="DM64" i="5"/>
  <c r="DM65" i="5"/>
  <c r="DM66" i="5"/>
  <c r="DM67" i="5"/>
  <c r="DM68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3" i="5"/>
  <c r="DM34" i="5"/>
  <c r="DM35" i="5"/>
  <c r="DM36" i="5"/>
  <c r="DM37" i="5"/>
  <c r="DM38" i="5"/>
  <c r="DM39" i="5"/>
  <c r="DM40" i="5"/>
  <c r="DM41" i="5"/>
  <c r="DM42" i="5"/>
  <c r="DM43" i="5"/>
  <c r="CV47" i="5"/>
  <c r="CZ47" i="5"/>
  <c r="DD47" i="5"/>
  <c r="DH47" i="5"/>
  <c r="CV82" i="5"/>
  <c r="CZ82" i="5"/>
  <c r="DD82" i="5"/>
  <c r="DH82" i="5"/>
  <c r="CV83" i="5"/>
  <c r="CZ83" i="5"/>
  <c r="DD83" i="5"/>
  <c r="DH83" i="5"/>
  <c r="CV84" i="5"/>
  <c r="CZ84" i="5"/>
  <c r="DD84" i="5"/>
  <c r="DH84" i="5"/>
  <c r="CV85" i="5"/>
  <c r="CZ85" i="5"/>
  <c r="DD85" i="5"/>
  <c r="DH85" i="5"/>
  <c r="CV86" i="5"/>
  <c r="CZ86" i="5"/>
  <c r="DD86" i="5"/>
  <c r="DH86" i="5"/>
  <c r="CV87" i="5"/>
  <c r="CZ87" i="5"/>
  <c r="DD87" i="5"/>
  <c r="DH87" i="5"/>
  <c r="CV88" i="5"/>
  <c r="CZ88" i="5"/>
  <c r="DD88" i="5"/>
  <c r="DH88" i="5"/>
  <c r="CV89" i="5"/>
  <c r="CZ89" i="5"/>
  <c r="DD89" i="5"/>
  <c r="DH89" i="5"/>
  <c r="CV90" i="5"/>
  <c r="CZ90" i="5"/>
  <c r="DD90" i="5"/>
  <c r="DH90" i="5"/>
  <c r="CV91" i="5"/>
  <c r="CZ91" i="5"/>
  <c r="DD91" i="5"/>
  <c r="DH91" i="5"/>
  <c r="CV92" i="5"/>
  <c r="CZ92" i="5"/>
  <c r="DD92" i="5"/>
  <c r="DH92" i="5"/>
  <c r="CV93" i="5"/>
  <c r="CZ93" i="5"/>
  <c r="DD93" i="5"/>
  <c r="DH93" i="5"/>
  <c r="CV94" i="5"/>
  <c r="CZ94" i="5"/>
  <c r="DD94" i="5"/>
  <c r="DH94" i="5"/>
  <c r="CV95" i="5"/>
  <c r="CZ95" i="5"/>
  <c r="DD95" i="5"/>
  <c r="DH95" i="5"/>
  <c r="CV96" i="5"/>
  <c r="CZ96" i="5"/>
  <c r="DD96" i="5"/>
  <c r="DH96" i="5"/>
  <c r="CV97" i="5"/>
  <c r="CZ97" i="5"/>
  <c r="DD97" i="5"/>
  <c r="DH97" i="5"/>
  <c r="CV98" i="5"/>
  <c r="CZ98" i="5"/>
  <c r="DD98" i="5"/>
  <c r="DH98" i="5"/>
  <c r="CV99" i="5"/>
  <c r="CZ99" i="5"/>
  <c r="DD99" i="5"/>
  <c r="DH99" i="5"/>
  <c r="CV100" i="5"/>
  <c r="CZ100" i="5"/>
  <c r="DD100" i="5"/>
  <c r="DH100" i="5"/>
  <c r="CV101" i="5"/>
  <c r="CZ101" i="5"/>
  <c r="DD101" i="5"/>
  <c r="DH101" i="5"/>
  <c r="CV102" i="5"/>
  <c r="CZ102" i="5"/>
  <c r="DD102" i="5"/>
  <c r="DH102" i="5"/>
  <c r="CV103" i="5"/>
  <c r="CZ103" i="5"/>
  <c r="DD103" i="5"/>
  <c r="DH103" i="5"/>
  <c r="CV104" i="5"/>
  <c r="CZ104" i="5"/>
  <c r="DD104" i="5"/>
  <c r="DH104" i="5"/>
  <c r="CV105" i="5"/>
  <c r="CZ105" i="5"/>
  <c r="DD105" i="5"/>
  <c r="DH105" i="5"/>
  <c r="CV106" i="5"/>
  <c r="CZ106" i="5"/>
  <c r="DD106" i="5"/>
  <c r="DH106" i="5"/>
  <c r="CV107" i="5"/>
  <c r="CZ107" i="5"/>
  <c r="DD107" i="5"/>
  <c r="DH107" i="5"/>
  <c r="CV108" i="5"/>
  <c r="CZ108" i="5"/>
  <c r="DD108" i="5"/>
  <c r="DH108" i="5"/>
  <c r="CV109" i="5"/>
  <c r="CZ109" i="5"/>
  <c r="DD109" i="5"/>
  <c r="DH109" i="5"/>
  <c r="CV110" i="5"/>
  <c r="CZ110" i="5"/>
  <c r="DD110" i="5"/>
  <c r="DH110" i="5"/>
  <c r="CV111" i="5"/>
  <c r="CZ111" i="5"/>
  <c r="DD111" i="5"/>
  <c r="DH111" i="5"/>
  <c r="CV112" i="5"/>
  <c r="CZ112" i="5"/>
  <c r="DD112" i="5"/>
  <c r="DH112" i="5"/>
  <c r="CV122" i="5"/>
  <c r="CZ122" i="5"/>
  <c r="DD122" i="5"/>
  <c r="DH122" i="5"/>
  <c r="CV123" i="5"/>
  <c r="CZ123" i="5"/>
  <c r="DD123" i="5"/>
  <c r="DH123" i="5"/>
  <c r="CV124" i="5"/>
  <c r="CZ124" i="5"/>
  <c r="DD124" i="5"/>
  <c r="DH124" i="5"/>
  <c r="CV125" i="5"/>
  <c r="CZ125" i="5"/>
  <c r="DD125" i="5"/>
  <c r="DH125" i="5"/>
  <c r="CV126" i="5"/>
  <c r="CZ126" i="5"/>
  <c r="DD126" i="5"/>
  <c r="DH126" i="5"/>
  <c r="CV127" i="5"/>
  <c r="CZ127" i="5"/>
  <c r="DD127" i="5"/>
  <c r="DH127" i="5"/>
  <c r="CV128" i="5"/>
  <c r="CZ128" i="5"/>
  <c r="DD128" i="5"/>
  <c r="DH128" i="5"/>
  <c r="CV129" i="5"/>
  <c r="CZ129" i="5"/>
  <c r="DD129" i="5"/>
  <c r="DH129" i="5"/>
  <c r="CV130" i="5"/>
  <c r="CZ130" i="5"/>
  <c r="DD130" i="5"/>
  <c r="DH130" i="5"/>
  <c r="CV131" i="5"/>
  <c r="CZ131" i="5"/>
  <c r="DD131" i="5"/>
  <c r="DH131" i="5"/>
  <c r="CV132" i="5"/>
  <c r="CZ132" i="5"/>
  <c r="DD132" i="5"/>
  <c r="DH132" i="5"/>
  <c r="CV133" i="5"/>
  <c r="CZ133" i="5"/>
  <c r="DD133" i="5"/>
  <c r="DH133" i="5"/>
  <c r="CV134" i="5"/>
  <c r="CZ134" i="5"/>
  <c r="DD134" i="5"/>
  <c r="DH134" i="5"/>
  <c r="CV135" i="5"/>
  <c r="CZ135" i="5"/>
  <c r="DD135" i="5"/>
  <c r="DH135" i="5"/>
  <c r="CV136" i="5"/>
  <c r="CZ136" i="5"/>
  <c r="DD136" i="5"/>
  <c r="DH136" i="5"/>
  <c r="CV137" i="5"/>
  <c r="CZ137" i="5"/>
  <c r="DD137" i="5"/>
  <c r="DH137" i="5"/>
  <c r="BX47" i="5"/>
  <c r="CB47" i="5"/>
  <c r="CF47" i="5"/>
  <c r="CJ47" i="5"/>
  <c r="CN47" i="5"/>
  <c r="CR47" i="5"/>
  <c r="BX82" i="5"/>
  <c r="CB82" i="5"/>
  <c r="CF82" i="5"/>
  <c r="CJ82" i="5"/>
  <c r="CN82" i="5"/>
  <c r="CR82" i="5"/>
  <c r="BX83" i="5"/>
  <c r="CB83" i="5"/>
  <c r="CF83" i="5"/>
  <c r="CJ83" i="5"/>
  <c r="CN83" i="5"/>
  <c r="CR83" i="5"/>
  <c r="BX84" i="5"/>
  <c r="CB84" i="5"/>
  <c r="CF84" i="5"/>
  <c r="CJ84" i="5"/>
  <c r="CN84" i="5"/>
  <c r="CR84" i="5"/>
  <c r="BX85" i="5"/>
  <c r="CB85" i="5"/>
  <c r="CF85" i="5"/>
  <c r="CJ85" i="5"/>
  <c r="CN85" i="5"/>
  <c r="CR85" i="5"/>
  <c r="BX86" i="5"/>
  <c r="CB86" i="5"/>
  <c r="CF86" i="5"/>
  <c r="CJ86" i="5"/>
  <c r="CN86" i="5"/>
  <c r="CR86" i="5"/>
  <c r="BX87" i="5"/>
  <c r="CB87" i="5"/>
  <c r="CF87" i="5"/>
  <c r="CJ87" i="5"/>
  <c r="CN87" i="5"/>
  <c r="CR87" i="5"/>
  <c r="BX88" i="5"/>
  <c r="CB88" i="5"/>
  <c r="CF88" i="5"/>
  <c r="CJ88" i="5"/>
  <c r="CN88" i="5"/>
  <c r="CR88" i="5"/>
  <c r="BX89" i="5"/>
  <c r="CB89" i="5"/>
  <c r="CF89" i="5"/>
  <c r="CJ89" i="5"/>
  <c r="CN89" i="5"/>
  <c r="CR89" i="5"/>
  <c r="BX90" i="5"/>
  <c r="CB90" i="5"/>
  <c r="CF90" i="5"/>
  <c r="CJ90" i="5"/>
  <c r="CN90" i="5"/>
  <c r="CR90" i="5"/>
  <c r="BX91" i="5"/>
  <c r="CB91" i="5"/>
  <c r="CF91" i="5"/>
  <c r="CJ91" i="5"/>
  <c r="CN91" i="5"/>
  <c r="CR91" i="5"/>
  <c r="BX92" i="5"/>
  <c r="CB92" i="5"/>
  <c r="CF92" i="5"/>
  <c r="CJ92" i="5"/>
  <c r="CN92" i="5"/>
  <c r="CR92" i="5"/>
  <c r="BX93" i="5"/>
  <c r="CB93" i="5"/>
  <c r="CF93" i="5"/>
  <c r="CJ93" i="5"/>
  <c r="CN93" i="5"/>
  <c r="CR93" i="5"/>
  <c r="BX94" i="5"/>
  <c r="CB94" i="5"/>
  <c r="CF94" i="5"/>
  <c r="CJ94" i="5"/>
  <c r="CN94" i="5"/>
  <c r="CR94" i="5"/>
  <c r="BX95" i="5"/>
  <c r="CB95" i="5"/>
  <c r="CF95" i="5"/>
  <c r="CJ95" i="5"/>
  <c r="CN95" i="5"/>
  <c r="CR95" i="5"/>
  <c r="BX96" i="5"/>
  <c r="CB96" i="5"/>
  <c r="CF96" i="5"/>
  <c r="CJ96" i="5"/>
  <c r="CN96" i="5"/>
  <c r="CR96" i="5"/>
  <c r="BX97" i="5"/>
  <c r="CB97" i="5"/>
  <c r="CF97" i="5"/>
  <c r="CJ97" i="5"/>
  <c r="CN97" i="5"/>
  <c r="CR97" i="5"/>
  <c r="BX98" i="5"/>
  <c r="CB98" i="5"/>
  <c r="CF98" i="5"/>
  <c r="CJ98" i="5"/>
  <c r="CN98" i="5"/>
  <c r="CR98" i="5"/>
  <c r="BX99" i="5"/>
  <c r="CB99" i="5"/>
  <c r="CF99" i="5"/>
  <c r="CJ99" i="5"/>
  <c r="CN99" i="5"/>
  <c r="CR99" i="5"/>
  <c r="BX100" i="5"/>
  <c r="CB100" i="5"/>
  <c r="CF100" i="5"/>
  <c r="CJ100" i="5"/>
  <c r="CN100" i="5"/>
  <c r="CR100" i="5"/>
  <c r="BX101" i="5"/>
  <c r="CB101" i="5"/>
  <c r="CF101" i="5"/>
  <c r="CJ101" i="5"/>
  <c r="CN101" i="5"/>
  <c r="CR101" i="5"/>
  <c r="BX102" i="5"/>
  <c r="CB102" i="5"/>
  <c r="CF102" i="5"/>
  <c r="CJ102" i="5"/>
  <c r="CN102" i="5"/>
  <c r="CR102" i="5"/>
  <c r="BX103" i="5"/>
  <c r="CB103" i="5"/>
  <c r="CF103" i="5"/>
  <c r="CJ103" i="5"/>
  <c r="CN103" i="5"/>
  <c r="CR103" i="5"/>
  <c r="BX104" i="5"/>
  <c r="CB104" i="5"/>
  <c r="CF104" i="5"/>
  <c r="CJ104" i="5"/>
  <c r="CN104" i="5"/>
  <c r="CR104" i="5"/>
  <c r="BX105" i="5"/>
  <c r="CB105" i="5"/>
  <c r="CF105" i="5"/>
  <c r="CJ105" i="5"/>
  <c r="CN105" i="5"/>
  <c r="CR105" i="5"/>
  <c r="BX106" i="5"/>
  <c r="CB106" i="5"/>
  <c r="CF106" i="5"/>
  <c r="CJ106" i="5"/>
  <c r="CN106" i="5"/>
  <c r="CR106" i="5"/>
  <c r="BX107" i="5"/>
  <c r="CB107" i="5"/>
  <c r="CF107" i="5"/>
  <c r="CJ107" i="5"/>
  <c r="CN107" i="5"/>
  <c r="CR107" i="5"/>
  <c r="BX108" i="5"/>
  <c r="CB108" i="5"/>
  <c r="CF108" i="5"/>
  <c r="CJ108" i="5"/>
  <c r="CN108" i="5"/>
  <c r="CR108" i="5"/>
  <c r="BX109" i="5"/>
  <c r="CB109" i="5"/>
  <c r="CF109" i="5"/>
  <c r="CJ109" i="5"/>
  <c r="CN109" i="5"/>
  <c r="CR109" i="5"/>
  <c r="BX110" i="5"/>
  <c r="CB110" i="5"/>
  <c r="CF110" i="5"/>
  <c r="CJ110" i="5"/>
  <c r="CN110" i="5"/>
  <c r="CR110" i="5"/>
  <c r="BX111" i="5"/>
  <c r="CB111" i="5"/>
  <c r="CF111" i="5"/>
  <c r="CJ111" i="5"/>
  <c r="CN111" i="5"/>
  <c r="CR111" i="5"/>
  <c r="BX112" i="5"/>
  <c r="CB112" i="5"/>
  <c r="CF112" i="5"/>
  <c r="CJ112" i="5"/>
  <c r="CN112" i="5"/>
  <c r="CR112" i="5"/>
  <c r="BX122" i="5"/>
  <c r="CB122" i="5"/>
  <c r="CF122" i="5"/>
  <c r="CJ122" i="5"/>
  <c r="CN122" i="5"/>
  <c r="CR122" i="5"/>
  <c r="BX123" i="5"/>
  <c r="CB123" i="5"/>
  <c r="CF123" i="5"/>
  <c r="CJ123" i="5"/>
  <c r="CN123" i="5"/>
  <c r="CR123" i="5"/>
  <c r="BX124" i="5"/>
  <c r="CB124" i="5"/>
  <c r="CF124" i="5"/>
  <c r="CJ124" i="5"/>
  <c r="CN124" i="5"/>
  <c r="CR124" i="5"/>
  <c r="BX125" i="5"/>
  <c r="CB125" i="5"/>
  <c r="CF125" i="5"/>
  <c r="CJ125" i="5"/>
  <c r="CN125" i="5"/>
  <c r="CR125" i="5"/>
  <c r="BX126" i="5"/>
  <c r="CB126" i="5"/>
  <c r="CF126" i="5"/>
  <c r="CJ126" i="5"/>
  <c r="CN126" i="5"/>
  <c r="CR126" i="5"/>
  <c r="BX127" i="5"/>
  <c r="CB127" i="5"/>
  <c r="CF127" i="5"/>
  <c r="CJ127" i="5"/>
  <c r="CN127" i="5"/>
  <c r="CR127" i="5"/>
  <c r="BX128" i="5"/>
  <c r="CB128" i="5"/>
  <c r="CF128" i="5"/>
  <c r="CJ128" i="5"/>
  <c r="CN128" i="5"/>
  <c r="CR128" i="5"/>
  <c r="BX129" i="5"/>
  <c r="CB129" i="5"/>
  <c r="CF129" i="5"/>
  <c r="CJ129" i="5"/>
  <c r="CN129" i="5"/>
  <c r="CR129" i="5"/>
  <c r="BX130" i="5"/>
  <c r="CB130" i="5"/>
  <c r="CF130" i="5"/>
  <c r="CJ130" i="5"/>
  <c r="CN130" i="5"/>
  <c r="CR130" i="5"/>
  <c r="BX131" i="5"/>
  <c r="CB131" i="5"/>
  <c r="CF131" i="5"/>
  <c r="CJ131" i="5"/>
  <c r="CN131" i="5"/>
  <c r="CR131" i="5"/>
  <c r="BX132" i="5"/>
  <c r="CB132" i="5"/>
  <c r="CF132" i="5"/>
  <c r="CJ132" i="5"/>
  <c r="CN132" i="5"/>
  <c r="CR132" i="5"/>
  <c r="BX133" i="5"/>
  <c r="CB133" i="5"/>
  <c r="CF133" i="5"/>
  <c r="CJ133" i="5"/>
  <c r="CN133" i="5"/>
  <c r="CR133" i="5"/>
  <c r="BX134" i="5"/>
  <c r="CB134" i="5"/>
  <c r="CF134" i="5"/>
  <c r="CJ134" i="5"/>
  <c r="CN134" i="5"/>
  <c r="CR134" i="5"/>
  <c r="BX135" i="5"/>
  <c r="CB135" i="5"/>
  <c r="CF135" i="5"/>
  <c r="CJ135" i="5"/>
  <c r="CN135" i="5"/>
  <c r="CR135" i="5"/>
  <c r="BX136" i="5"/>
  <c r="CB136" i="5"/>
  <c r="CF136" i="5"/>
  <c r="CJ136" i="5"/>
  <c r="CN136" i="5"/>
  <c r="CR136" i="5"/>
  <c r="BX137" i="5"/>
  <c r="CB137" i="5"/>
  <c r="CF137" i="5"/>
  <c r="CJ137" i="5"/>
  <c r="CN137" i="5"/>
  <c r="CR137" i="5"/>
  <c r="P25" i="4"/>
  <c r="Q25" i="4"/>
  <c r="R25" i="4"/>
  <c r="S25" i="4"/>
  <c r="T25" i="4"/>
  <c r="U25" i="4"/>
  <c r="V25" i="4"/>
  <c r="W25" i="4"/>
  <c r="X25" i="4"/>
  <c r="P26" i="4"/>
  <c r="Q26" i="4"/>
  <c r="R26" i="4"/>
  <c r="S26" i="4"/>
  <c r="T26" i="4"/>
  <c r="U26" i="4"/>
  <c r="V26" i="4"/>
  <c r="W26" i="4"/>
  <c r="X26" i="4"/>
  <c r="P27" i="4"/>
  <c r="Q27" i="4"/>
  <c r="R27" i="4"/>
  <c r="S27" i="4"/>
  <c r="T27" i="4"/>
  <c r="U27" i="4"/>
  <c r="V27" i="4"/>
  <c r="W27" i="4"/>
  <c r="X27" i="4"/>
  <c r="P28" i="4"/>
  <c r="Q28" i="4"/>
  <c r="R28" i="4"/>
  <c r="S28" i="4"/>
  <c r="T28" i="4"/>
  <c r="U28" i="4"/>
  <c r="V28" i="4"/>
  <c r="W28" i="4"/>
  <c r="X28" i="4"/>
  <c r="P29" i="4"/>
  <c r="Q29" i="4"/>
  <c r="R29" i="4"/>
  <c r="S29" i="4"/>
  <c r="T29" i="4"/>
  <c r="U29" i="4"/>
  <c r="V29" i="4"/>
  <c r="W29" i="4"/>
  <c r="X29" i="4"/>
  <c r="P30" i="4"/>
  <c r="Q30" i="4"/>
  <c r="R30" i="4"/>
  <c r="S30" i="4"/>
  <c r="T30" i="4"/>
  <c r="U30" i="4"/>
  <c r="V30" i="4"/>
  <c r="W30" i="4"/>
  <c r="X30" i="4"/>
  <c r="P31" i="4"/>
  <c r="Q31" i="4"/>
  <c r="R31" i="4"/>
  <c r="S31" i="4"/>
  <c r="T31" i="4"/>
  <c r="U31" i="4"/>
  <c r="V31" i="4"/>
  <c r="W31" i="4"/>
  <c r="X31" i="4"/>
  <c r="P32" i="4"/>
  <c r="Q32" i="4"/>
  <c r="R32" i="4"/>
  <c r="S32" i="4"/>
  <c r="T32" i="4"/>
  <c r="U32" i="4"/>
  <c r="V32" i="4"/>
  <c r="W32" i="4"/>
  <c r="X32" i="4"/>
  <c r="P33" i="4"/>
  <c r="Q33" i="4"/>
  <c r="R33" i="4"/>
  <c r="S33" i="4"/>
  <c r="T33" i="4"/>
  <c r="U33" i="4"/>
  <c r="V33" i="4"/>
  <c r="W33" i="4"/>
  <c r="X33" i="4"/>
  <c r="P34" i="4"/>
  <c r="Q34" i="4"/>
  <c r="R34" i="4"/>
  <c r="S34" i="4"/>
  <c r="T34" i="4"/>
  <c r="U34" i="4"/>
  <c r="V34" i="4"/>
  <c r="W34" i="4"/>
  <c r="X34" i="4"/>
  <c r="N34" i="4"/>
  <c r="N25" i="4"/>
  <c r="N26" i="4"/>
  <c r="N27" i="4"/>
  <c r="N28" i="4"/>
  <c r="N29" i="4"/>
  <c r="N30" i="4"/>
  <c r="N31" i="4"/>
  <c r="N32" i="4"/>
  <c r="N33" i="4"/>
  <c r="AN40" i="8" l="1"/>
  <c r="T9" i="12" s="1"/>
  <c r="CZ116" i="5"/>
  <c r="CV116" i="5"/>
  <c r="AN90" i="8"/>
  <c r="T13" i="12" s="1"/>
  <c r="DD116" i="5"/>
  <c r="CF116" i="5"/>
  <c r="BX116" i="5"/>
  <c r="CN116" i="5"/>
  <c r="CJ116" i="5"/>
  <c r="CB116" i="5"/>
  <c r="CR116" i="5"/>
  <c r="Z58" i="12"/>
  <c r="AB56" i="12"/>
  <c r="AB58" i="12" s="1"/>
  <c r="X56" i="12"/>
  <c r="X58" i="12" s="1"/>
  <c r="Y56" i="12"/>
  <c r="Y58" i="12" s="1"/>
  <c r="U56" i="12"/>
  <c r="U58" i="12" s="1"/>
  <c r="AV271" i="8"/>
  <c r="X15" i="13" s="1"/>
  <c r="BB271" i="8"/>
  <c r="AA15" i="13" s="1"/>
  <c r="AL271" i="8"/>
  <c r="S15" i="13" s="1"/>
  <c r="AP225" i="8"/>
  <c r="U13" i="13" s="1"/>
  <c r="AV225" i="8"/>
  <c r="X13" i="13" s="1"/>
  <c r="AZ225" i="8"/>
  <c r="Z13" i="13" s="1"/>
  <c r="BB205" i="8"/>
  <c r="AA11" i="13" s="1"/>
  <c r="AL205" i="8"/>
  <c r="S11" i="13" s="1"/>
  <c r="AV205" i="8"/>
  <c r="X11" i="13" s="1"/>
  <c r="AP175" i="8"/>
  <c r="U9" i="13" s="1"/>
  <c r="AZ175" i="8"/>
  <c r="Z9" i="13" s="1"/>
  <c r="AT136" i="8"/>
  <c r="W15" i="12" s="1"/>
  <c r="AZ136" i="8"/>
  <c r="Z15" i="12" s="1"/>
  <c r="BD136" i="8"/>
  <c r="AB15" i="12" s="1"/>
  <c r="AN136" i="8"/>
  <c r="T15" i="12" s="1"/>
  <c r="AX90" i="8"/>
  <c r="Y13" i="12" s="1"/>
  <c r="AR90" i="8"/>
  <c r="V13" i="12" s="1"/>
  <c r="BD90" i="8"/>
  <c r="AB13" i="12" s="1"/>
  <c r="AT70" i="8"/>
  <c r="W11" i="12" s="1"/>
  <c r="AZ70" i="8"/>
  <c r="Z11" i="12" s="1"/>
  <c r="BD70" i="8"/>
  <c r="AB11" i="12" s="1"/>
  <c r="AN70" i="8"/>
  <c r="T11" i="12" s="1"/>
  <c r="AX40" i="8"/>
  <c r="Y9" i="12" s="1"/>
  <c r="BD40" i="8"/>
  <c r="AB9" i="12" s="1"/>
  <c r="AR40" i="8"/>
  <c r="V9" i="12" s="1"/>
  <c r="BD205" i="8"/>
  <c r="AB11" i="13" s="1"/>
  <c r="AP271" i="8"/>
  <c r="U15" i="13" s="1"/>
  <c r="AT271" i="8"/>
  <c r="W15" i="13" s="1"/>
  <c r="AX271" i="8"/>
  <c r="Y15" i="13" s="1"/>
  <c r="AR205" i="8"/>
  <c r="V11" i="13" s="1"/>
  <c r="AZ205" i="8"/>
  <c r="Z11" i="13" s="1"/>
  <c r="AR175" i="8"/>
  <c r="V9" i="13" s="1"/>
  <c r="AZ90" i="8"/>
  <c r="Z13" i="12" s="1"/>
  <c r="AR70" i="8"/>
  <c r="V11" i="12" s="1"/>
  <c r="AV70" i="8"/>
  <c r="X11" i="12" s="1"/>
  <c r="AV40" i="8"/>
  <c r="X9" i="12" s="1"/>
  <c r="AZ40" i="8"/>
  <c r="Z9" i="12" s="1"/>
  <c r="AN205" i="8"/>
  <c r="T11" i="13" s="1"/>
  <c r="AR271" i="8"/>
  <c r="V15" i="13" s="1"/>
  <c r="AZ271" i="8"/>
  <c r="Z15" i="13" s="1"/>
  <c r="BD271" i="8"/>
  <c r="AB15" i="13" s="1"/>
  <c r="AN271" i="8"/>
  <c r="T15" i="13" s="1"/>
  <c r="AT175" i="8"/>
  <c r="W9" i="13" s="1"/>
  <c r="AX175" i="8"/>
  <c r="Y9" i="13" s="1"/>
  <c r="BB175" i="8"/>
  <c r="AA9" i="13" s="1"/>
  <c r="AL175" i="8"/>
  <c r="S9" i="13" s="1"/>
  <c r="AX136" i="8"/>
  <c r="Y15" i="12" s="1"/>
  <c r="BB136" i="8"/>
  <c r="AA15" i="12" s="1"/>
  <c r="AL136" i="8"/>
  <c r="S15" i="12" s="1"/>
  <c r="AP136" i="8"/>
  <c r="U15" i="12" s="1"/>
  <c r="AP90" i="8"/>
  <c r="U13" i="12" s="1"/>
  <c r="BB90" i="8"/>
  <c r="AA13" i="12" s="1"/>
  <c r="AL90" i="8"/>
  <c r="S13" i="12" s="1"/>
  <c r="AX70" i="8"/>
  <c r="Y11" i="12" s="1"/>
  <c r="BB70" i="8"/>
  <c r="AA11" i="12" s="1"/>
  <c r="AL70" i="8"/>
  <c r="S11" i="12" s="1"/>
  <c r="AP70" i="8"/>
  <c r="U11" i="12" s="1"/>
  <c r="BB40" i="8"/>
  <c r="AA9" i="12" s="1"/>
  <c r="AL40" i="8"/>
  <c r="S9" i="12" s="1"/>
  <c r="AP40" i="8"/>
  <c r="U9" i="12" s="1"/>
  <c r="AT40" i="8"/>
  <c r="W9" i="12" s="1"/>
  <c r="BD225" i="8"/>
  <c r="AB13" i="13" s="1"/>
  <c r="AP205" i="8"/>
  <c r="U11" i="13" s="1"/>
  <c r="AT205" i="8"/>
  <c r="W11" i="13" s="1"/>
  <c r="AX205" i="8"/>
  <c r="Y11" i="13" s="1"/>
  <c r="AN225" i="8"/>
  <c r="T13" i="13" s="1"/>
  <c r="AL225" i="8"/>
  <c r="S13" i="13" s="1"/>
  <c r="AX225" i="8"/>
  <c r="Y13" i="13" s="1"/>
  <c r="AT225" i="8"/>
  <c r="W13" i="13" s="1"/>
  <c r="AV175" i="8"/>
  <c r="X9" i="13" s="1"/>
  <c r="BD175" i="8"/>
  <c r="AB9" i="13" s="1"/>
  <c r="AN175" i="8"/>
  <c r="T9" i="13" s="1"/>
  <c r="AR136" i="8"/>
  <c r="V15" i="12" s="1"/>
  <c r="AV136" i="8"/>
  <c r="X15" i="12" s="1"/>
  <c r="AV90" i="8"/>
  <c r="X13" i="12" s="1"/>
  <c r="BB225" i="8"/>
  <c r="AA13" i="13" s="1"/>
  <c r="AR225" i="8"/>
  <c r="V13" i="13" s="1"/>
  <c r="AT90" i="8"/>
  <c r="W13" i="12" s="1"/>
  <c r="DH116" i="5"/>
  <c r="J52" i="12"/>
  <c r="L48" i="12"/>
  <c r="L52" i="12"/>
  <c r="BT11" i="5"/>
  <c r="BP11" i="5"/>
  <c r="BL11" i="5"/>
  <c r="BH11" i="5"/>
  <c r="BD11" i="5"/>
  <c r="AZ11" i="5"/>
  <c r="AV11" i="5"/>
  <c r="AR11" i="5"/>
  <c r="AN11" i="5"/>
  <c r="AJ11" i="5"/>
  <c r="R12" i="8"/>
  <c r="T12" i="8"/>
  <c r="V12" i="8"/>
  <c r="X12" i="8"/>
  <c r="Z12" i="8"/>
  <c r="AB12" i="8"/>
  <c r="AD12" i="8"/>
  <c r="AF12" i="8"/>
  <c r="AH12" i="8"/>
  <c r="AJ12" i="8"/>
  <c r="R13" i="8"/>
  <c r="T13" i="8"/>
  <c r="V13" i="8"/>
  <c r="X13" i="8"/>
  <c r="Z13" i="8"/>
  <c r="AB13" i="8"/>
  <c r="AD13" i="8"/>
  <c r="AF13" i="8"/>
  <c r="AH13" i="8"/>
  <c r="AJ13" i="8"/>
  <c r="R14" i="8"/>
  <c r="T14" i="8"/>
  <c r="V14" i="8"/>
  <c r="X14" i="8"/>
  <c r="Z14" i="8"/>
  <c r="AB14" i="8"/>
  <c r="AD14" i="8"/>
  <c r="AF14" i="8"/>
  <c r="AH14" i="8"/>
  <c r="AJ14" i="8"/>
  <c r="R15" i="8"/>
  <c r="T15" i="8"/>
  <c r="V15" i="8"/>
  <c r="X15" i="8"/>
  <c r="Z15" i="8"/>
  <c r="AB15" i="8"/>
  <c r="AD15" i="8"/>
  <c r="AF15" i="8"/>
  <c r="AH15" i="8"/>
  <c r="AJ15" i="8"/>
  <c r="R16" i="8"/>
  <c r="T16" i="8"/>
  <c r="V16" i="8"/>
  <c r="X16" i="8"/>
  <c r="Z16" i="8"/>
  <c r="AB16" i="8"/>
  <c r="AD16" i="8"/>
  <c r="AF16" i="8"/>
  <c r="AH16" i="8"/>
  <c r="AJ16" i="8"/>
  <c r="R17" i="8"/>
  <c r="T17" i="8"/>
  <c r="V17" i="8"/>
  <c r="X17" i="8"/>
  <c r="Z17" i="8"/>
  <c r="AB17" i="8"/>
  <c r="AD17" i="8"/>
  <c r="AF17" i="8"/>
  <c r="AH17" i="8"/>
  <c r="AJ17" i="8"/>
  <c r="R18" i="8"/>
  <c r="T18" i="8"/>
  <c r="V18" i="8"/>
  <c r="X18" i="8"/>
  <c r="Z18" i="8"/>
  <c r="AB18" i="8"/>
  <c r="AD18" i="8"/>
  <c r="AF18" i="8"/>
  <c r="AH18" i="8"/>
  <c r="AJ18" i="8"/>
  <c r="R19" i="8"/>
  <c r="T19" i="8"/>
  <c r="V19" i="8"/>
  <c r="X19" i="8"/>
  <c r="Z19" i="8"/>
  <c r="AB19" i="8"/>
  <c r="AD19" i="8"/>
  <c r="AF19" i="8"/>
  <c r="AH19" i="8"/>
  <c r="AJ19" i="8"/>
  <c r="R20" i="8"/>
  <c r="T20" i="8"/>
  <c r="V20" i="8"/>
  <c r="X20" i="8"/>
  <c r="Z20" i="8"/>
  <c r="AB20" i="8"/>
  <c r="AD20" i="8"/>
  <c r="AF20" i="8"/>
  <c r="AH20" i="8"/>
  <c r="AJ20" i="8"/>
  <c r="R21" i="8"/>
  <c r="T21" i="8"/>
  <c r="V21" i="8"/>
  <c r="X21" i="8"/>
  <c r="Z21" i="8"/>
  <c r="AB21" i="8"/>
  <c r="AD21" i="8"/>
  <c r="AF21" i="8"/>
  <c r="AH21" i="8"/>
  <c r="AJ21" i="8"/>
  <c r="R22" i="8"/>
  <c r="T22" i="8"/>
  <c r="V22" i="8"/>
  <c r="X22" i="8"/>
  <c r="Z22" i="8"/>
  <c r="AB22" i="8"/>
  <c r="AD22" i="8"/>
  <c r="AF22" i="8"/>
  <c r="AH22" i="8"/>
  <c r="AJ22" i="8"/>
  <c r="R23" i="8"/>
  <c r="T23" i="8"/>
  <c r="V23" i="8"/>
  <c r="X23" i="8"/>
  <c r="Z23" i="8"/>
  <c r="AB23" i="8"/>
  <c r="AD23" i="8"/>
  <c r="AF23" i="8"/>
  <c r="AH23" i="8"/>
  <c r="AJ23" i="8"/>
  <c r="R24" i="8"/>
  <c r="T24" i="8"/>
  <c r="V24" i="8"/>
  <c r="X24" i="8"/>
  <c r="Z24" i="8"/>
  <c r="AB24" i="8"/>
  <c r="AD24" i="8"/>
  <c r="AF24" i="8"/>
  <c r="AH24" i="8"/>
  <c r="AJ24" i="8"/>
  <c r="R25" i="8"/>
  <c r="T25" i="8"/>
  <c r="V25" i="8"/>
  <c r="X25" i="8"/>
  <c r="Z25" i="8"/>
  <c r="AB25" i="8"/>
  <c r="AD25" i="8"/>
  <c r="AF25" i="8"/>
  <c r="AH25" i="8"/>
  <c r="AJ25" i="8"/>
  <c r="R26" i="8"/>
  <c r="T26" i="8"/>
  <c r="V26" i="8"/>
  <c r="X26" i="8"/>
  <c r="Z26" i="8"/>
  <c r="AB26" i="8"/>
  <c r="AD26" i="8"/>
  <c r="AF26" i="8"/>
  <c r="AH26" i="8"/>
  <c r="AJ26" i="8"/>
  <c r="R27" i="8"/>
  <c r="T27" i="8"/>
  <c r="V27" i="8"/>
  <c r="X27" i="8"/>
  <c r="Z27" i="8"/>
  <c r="AB27" i="8"/>
  <c r="AD27" i="8"/>
  <c r="AF27" i="8"/>
  <c r="AH27" i="8"/>
  <c r="AJ27" i="8"/>
  <c r="R28" i="8"/>
  <c r="T28" i="8"/>
  <c r="V28" i="8"/>
  <c r="X28" i="8"/>
  <c r="Z28" i="8"/>
  <c r="AB28" i="8"/>
  <c r="AD28" i="8"/>
  <c r="AF28" i="8"/>
  <c r="AH28" i="8"/>
  <c r="AJ28" i="8"/>
  <c r="R29" i="8"/>
  <c r="T29" i="8"/>
  <c r="V29" i="8"/>
  <c r="X29" i="8"/>
  <c r="Z29" i="8"/>
  <c r="AB29" i="8"/>
  <c r="AD29" i="8"/>
  <c r="AF29" i="8"/>
  <c r="AH29" i="8"/>
  <c r="AJ29" i="8"/>
  <c r="R30" i="8"/>
  <c r="T30" i="8"/>
  <c r="V30" i="8"/>
  <c r="X30" i="8"/>
  <c r="Z30" i="8"/>
  <c r="AB30" i="8"/>
  <c r="AD30" i="8"/>
  <c r="AF30" i="8"/>
  <c r="AH30" i="8"/>
  <c r="AJ30" i="8"/>
  <c r="R31" i="8"/>
  <c r="T31" i="8"/>
  <c r="V31" i="8"/>
  <c r="X31" i="8"/>
  <c r="Z31" i="8"/>
  <c r="AB31" i="8"/>
  <c r="AD31" i="8"/>
  <c r="AF31" i="8"/>
  <c r="AH31" i="8"/>
  <c r="AJ31" i="8"/>
  <c r="R32" i="8"/>
  <c r="T32" i="8"/>
  <c r="V32" i="8"/>
  <c r="X32" i="8"/>
  <c r="Z32" i="8"/>
  <c r="AB32" i="8"/>
  <c r="AD32" i="8"/>
  <c r="AF32" i="8"/>
  <c r="AH32" i="8"/>
  <c r="AJ32" i="8"/>
  <c r="R33" i="8"/>
  <c r="T33" i="8"/>
  <c r="V33" i="8"/>
  <c r="X33" i="8"/>
  <c r="Z33" i="8"/>
  <c r="AB33" i="8"/>
  <c r="AD33" i="8"/>
  <c r="AF33" i="8"/>
  <c r="AH33" i="8"/>
  <c r="AJ33" i="8"/>
  <c r="R34" i="8"/>
  <c r="T34" i="8"/>
  <c r="V34" i="8"/>
  <c r="X34" i="8"/>
  <c r="Z34" i="8"/>
  <c r="AB34" i="8"/>
  <c r="AD34" i="8"/>
  <c r="AF34" i="8"/>
  <c r="AH34" i="8"/>
  <c r="AJ34" i="8"/>
  <c r="R35" i="8"/>
  <c r="T35" i="8"/>
  <c r="V35" i="8"/>
  <c r="X35" i="8"/>
  <c r="Z35" i="8"/>
  <c r="AB35" i="8"/>
  <c r="AD35" i="8"/>
  <c r="AF35" i="8"/>
  <c r="AH35" i="8"/>
  <c r="AJ35" i="8"/>
  <c r="R36" i="8"/>
  <c r="T36" i="8"/>
  <c r="V36" i="8"/>
  <c r="X36" i="8"/>
  <c r="Z36" i="8"/>
  <c r="AB36" i="8"/>
  <c r="AD36" i="8"/>
  <c r="AF36" i="8"/>
  <c r="AH36" i="8"/>
  <c r="AJ36" i="8"/>
  <c r="R37" i="8"/>
  <c r="T37" i="8"/>
  <c r="V37" i="8"/>
  <c r="X37" i="8"/>
  <c r="Z37" i="8"/>
  <c r="AB37" i="8"/>
  <c r="AD37" i="8"/>
  <c r="AF37" i="8"/>
  <c r="AH37" i="8"/>
  <c r="AJ37" i="8"/>
  <c r="R38" i="8"/>
  <c r="T38" i="8"/>
  <c r="V38" i="8"/>
  <c r="X38" i="8"/>
  <c r="Z38" i="8"/>
  <c r="AB38" i="8"/>
  <c r="AD38" i="8"/>
  <c r="AF38" i="8"/>
  <c r="AH38" i="8"/>
  <c r="AJ38" i="8"/>
  <c r="R46" i="8"/>
  <c r="T46" i="8"/>
  <c r="V46" i="8"/>
  <c r="X46" i="8"/>
  <c r="Z46" i="8"/>
  <c r="AB46" i="8"/>
  <c r="AD46" i="8"/>
  <c r="AF46" i="8"/>
  <c r="AH46" i="8"/>
  <c r="AJ46" i="8"/>
  <c r="R47" i="8"/>
  <c r="T47" i="8"/>
  <c r="V47" i="8"/>
  <c r="X47" i="8"/>
  <c r="Z47" i="8"/>
  <c r="AB47" i="8"/>
  <c r="AD47" i="8"/>
  <c r="AF47" i="8"/>
  <c r="AH47" i="8"/>
  <c r="AJ47" i="8"/>
  <c r="R48" i="8"/>
  <c r="T48" i="8"/>
  <c r="V48" i="8"/>
  <c r="X48" i="8"/>
  <c r="Z48" i="8"/>
  <c r="AB48" i="8"/>
  <c r="AD48" i="8"/>
  <c r="AF48" i="8"/>
  <c r="AH48" i="8"/>
  <c r="AJ48" i="8"/>
  <c r="R49" i="8"/>
  <c r="T49" i="8"/>
  <c r="V49" i="8"/>
  <c r="X49" i="8"/>
  <c r="Z49" i="8"/>
  <c r="AB49" i="8"/>
  <c r="AD49" i="8"/>
  <c r="AF49" i="8"/>
  <c r="AH49" i="8"/>
  <c r="AJ49" i="8"/>
  <c r="R50" i="8"/>
  <c r="T50" i="8"/>
  <c r="V50" i="8"/>
  <c r="X50" i="8"/>
  <c r="Z50" i="8"/>
  <c r="AB50" i="8"/>
  <c r="AD50" i="8"/>
  <c r="AF50" i="8"/>
  <c r="AH50" i="8"/>
  <c r="AJ50" i="8"/>
  <c r="R51" i="8"/>
  <c r="T51" i="8"/>
  <c r="V51" i="8"/>
  <c r="X51" i="8"/>
  <c r="Z51" i="8"/>
  <c r="AB51" i="8"/>
  <c r="AD51" i="8"/>
  <c r="AF51" i="8"/>
  <c r="AH51" i="8"/>
  <c r="AJ51" i="8"/>
  <c r="R52" i="8"/>
  <c r="T52" i="8"/>
  <c r="V52" i="8"/>
  <c r="X52" i="8"/>
  <c r="Z52" i="8"/>
  <c r="AB52" i="8"/>
  <c r="AD52" i="8"/>
  <c r="AF52" i="8"/>
  <c r="AH52" i="8"/>
  <c r="AJ52" i="8"/>
  <c r="R53" i="8"/>
  <c r="T53" i="8"/>
  <c r="V53" i="8"/>
  <c r="X53" i="8"/>
  <c r="Z53" i="8"/>
  <c r="AB53" i="8"/>
  <c r="AD53" i="8"/>
  <c r="AF53" i="8"/>
  <c r="AH53" i="8"/>
  <c r="AJ53" i="8"/>
  <c r="R54" i="8"/>
  <c r="T54" i="8"/>
  <c r="V54" i="8"/>
  <c r="X54" i="8"/>
  <c r="Z54" i="8"/>
  <c r="AB54" i="8"/>
  <c r="AD54" i="8"/>
  <c r="AF54" i="8"/>
  <c r="AH54" i="8"/>
  <c r="AJ54" i="8"/>
  <c r="R55" i="8"/>
  <c r="T55" i="8"/>
  <c r="V55" i="8"/>
  <c r="X55" i="8"/>
  <c r="Z55" i="8"/>
  <c r="AB55" i="8"/>
  <c r="AD55" i="8"/>
  <c r="AF55" i="8"/>
  <c r="AH55" i="8"/>
  <c r="AJ55" i="8"/>
  <c r="R56" i="8"/>
  <c r="T56" i="8"/>
  <c r="V56" i="8"/>
  <c r="X56" i="8"/>
  <c r="Z56" i="8"/>
  <c r="AB56" i="8"/>
  <c r="AD56" i="8"/>
  <c r="AF56" i="8"/>
  <c r="AH56" i="8"/>
  <c r="AJ56" i="8"/>
  <c r="R57" i="8"/>
  <c r="T57" i="8"/>
  <c r="V57" i="8"/>
  <c r="X57" i="8"/>
  <c r="Z57" i="8"/>
  <c r="AB57" i="8"/>
  <c r="AD57" i="8"/>
  <c r="AF57" i="8"/>
  <c r="AH57" i="8"/>
  <c r="AJ57" i="8"/>
  <c r="R58" i="8"/>
  <c r="T58" i="8"/>
  <c r="V58" i="8"/>
  <c r="X58" i="8"/>
  <c r="Z58" i="8"/>
  <c r="AB58" i="8"/>
  <c r="AD58" i="8"/>
  <c r="AF58" i="8"/>
  <c r="AH58" i="8"/>
  <c r="AJ58" i="8"/>
  <c r="R59" i="8"/>
  <c r="T59" i="8"/>
  <c r="V59" i="8"/>
  <c r="X59" i="8"/>
  <c r="Z59" i="8"/>
  <c r="AB59" i="8"/>
  <c r="AD59" i="8"/>
  <c r="AF59" i="8"/>
  <c r="AH59" i="8"/>
  <c r="AJ59" i="8"/>
  <c r="R60" i="8"/>
  <c r="T60" i="8"/>
  <c r="V60" i="8"/>
  <c r="X60" i="8"/>
  <c r="Z60" i="8"/>
  <c r="AB60" i="8"/>
  <c r="AD60" i="8"/>
  <c r="AF60" i="8"/>
  <c r="AH60" i="8"/>
  <c r="AJ60" i="8"/>
  <c r="R61" i="8"/>
  <c r="T61" i="8"/>
  <c r="V61" i="8"/>
  <c r="X61" i="8"/>
  <c r="Z61" i="8"/>
  <c r="AB61" i="8"/>
  <c r="AD61" i="8"/>
  <c r="AF61" i="8"/>
  <c r="AH61" i="8"/>
  <c r="AJ61" i="8"/>
  <c r="R62" i="8"/>
  <c r="T62" i="8"/>
  <c r="V62" i="8"/>
  <c r="X62" i="8"/>
  <c r="Z62" i="8"/>
  <c r="AB62" i="8"/>
  <c r="AD62" i="8"/>
  <c r="AF62" i="8"/>
  <c r="AH62" i="8"/>
  <c r="AJ62" i="8"/>
  <c r="R63" i="8"/>
  <c r="T63" i="8"/>
  <c r="V63" i="8"/>
  <c r="X63" i="8"/>
  <c r="Z63" i="8"/>
  <c r="AB63" i="8"/>
  <c r="AD63" i="8"/>
  <c r="AF63" i="8"/>
  <c r="AH63" i="8"/>
  <c r="AJ63" i="8"/>
  <c r="R64" i="8"/>
  <c r="T64" i="8"/>
  <c r="V64" i="8"/>
  <c r="X64" i="8"/>
  <c r="Z64" i="8"/>
  <c r="AB64" i="8"/>
  <c r="AD64" i="8"/>
  <c r="AF64" i="8"/>
  <c r="AH64" i="8"/>
  <c r="AJ64" i="8"/>
  <c r="R65" i="8"/>
  <c r="T65" i="8"/>
  <c r="V65" i="8"/>
  <c r="X65" i="8"/>
  <c r="Z65" i="8"/>
  <c r="AB65" i="8"/>
  <c r="AD65" i="8"/>
  <c r="AF65" i="8"/>
  <c r="AH65" i="8"/>
  <c r="AJ65" i="8"/>
  <c r="R66" i="8"/>
  <c r="T66" i="8"/>
  <c r="V66" i="8"/>
  <c r="X66" i="8"/>
  <c r="Z66" i="8"/>
  <c r="AB66" i="8"/>
  <c r="AD66" i="8"/>
  <c r="AF66" i="8"/>
  <c r="AH66" i="8"/>
  <c r="AJ66" i="8"/>
  <c r="R67" i="8"/>
  <c r="T67" i="8"/>
  <c r="V67" i="8"/>
  <c r="X67" i="8"/>
  <c r="Z67" i="8"/>
  <c r="AB67" i="8"/>
  <c r="AD67" i="8"/>
  <c r="AF67" i="8"/>
  <c r="AH67" i="8"/>
  <c r="AJ67" i="8"/>
  <c r="R68" i="8"/>
  <c r="T68" i="8"/>
  <c r="V68" i="8"/>
  <c r="X68" i="8"/>
  <c r="Z68" i="8"/>
  <c r="AB68" i="8"/>
  <c r="AD68" i="8"/>
  <c r="AF68" i="8"/>
  <c r="AH68" i="8"/>
  <c r="AJ68" i="8"/>
  <c r="R76" i="8"/>
  <c r="T76" i="8"/>
  <c r="V76" i="8"/>
  <c r="X76" i="8"/>
  <c r="Z76" i="8"/>
  <c r="AB76" i="8"/>
  <c r="AD76" i="8"/>
  <c r="AF76" i="8"/>
  <c r="AH76" i="8"/>
  <c r="AJ76" i="8"/>
  <c r="R77" i="8"/>
  <c r="T77" i="8"/>
  <c r="V77" i="8"/>
  <c r="X77" i="8"/>
  <c r="Z77" i="8"/>
  <c r="AB77" i="8"/>
  <c r="AD77" i="8"/>
  <c r="AF77" i="8"/>
  <c r="AH77" i="8"/>
  <c r="AJ77" i="8"/>
  <c r="R78" i="8"/>
  <c r="T78" i="8"/>
  <c r="V78" i="8"/>
  <c r="X78" i="8"/>
  <c r="Z78" i="8"/>
  <c r="AB78" i="8"/>
  <c r="AD78" i="8"/>
  <c r="AF78" i="8"/>
  <c r="AH78" i="8"/>
  <c r="AJ78" i="8"/>
  <c r="R79" i="8"/>
  <c r="T79" i="8"/>
  <c r="V79" i="8"/>
  <c r="X79" i="8"/>
  <c r="Z79" i="8"/>
  <c r="AB79" i="8"/>
  <c r="AD79" i="8"/>
  <c r="AF79" i="8"/>
  <c r="AH79" i="8"/>
  <c r="AJ79" i="8"/>
  <c r="R80" i="8"/>
  <c r="T80" i="8"/>
  <c r="V80" i="8"/>
  <c r="X80" i="8"/>
  <c r="Z80" i="8"/>
  <c r="AB80" i="8"/>
  <c r="AD80" i="8"/>
  <c r="AF80" i="8"/>
  <c r="AH80" i="8"/>
  <c r="AJ80" i="8"/>
  <c r="R81" i="8"/>
  <c r="T81" i="8"/>
  <c r="V81" i="8"/>
  <c r="X81" i="8"/>
  <c r="Z81" i="8"/>
  <c r="AB81" i="8"/>
  <c r="AD81" i="8"/>
  <c r="AF81" i="8"/>
  <c r="AH81" i="8"/>
  <c r="AJ81" i="8"/>
  <c r="R82" i="8"/>
  <c r="T82" i="8"/>
  <c r="V82" i="8"/>
  <c r="X82" i="8"/>
  <c r="Z82" i="8"/>
  <c r="AB82" i="8"/>
  <c r="AD82" i="8"/>
  <c r="AF82" i="8"/>
  <c r="AH82" i="8"/>
  <c r="AJ82" i="8"/>
  <c r="R83" i="8"/>
  <c r="T83" i="8"/>
  <c r="V83" i="8"/>
  <c r="X83" i="8"/>
  <c r="Z83" i="8"/>
  <c r="AB83" i="8"/>
  <c r="AD83" i="8"/>
  <c r="AF83" i="8"/>
  <c r="AH83" i="8"/>
  <c r="AJ83" i="8"/>
  <c r="R84" i="8"/>
  <c r="T84" i="8"/>
  <c r="V84" i="8"/>
  <c r="X84" i="8"/>
  <c r="Z84" i="8"/>
  <c r="AB84" i="8"/>
  <c r="AD84" i="8"/>
  <c r="AF84" i="8"/>
  <c r="AH84" i="8"/>
  <c r="AJ84" i="8"/>
  <c r="R85" i="8"/>
  <c r="T85" i="8"/>
  <c r="V85" i="8"/>
  <c r="X85" i="8"/>
  <c r="Z85" i="8"/>
  <c r="AB85" i="8"/>
  <c r="AD85" i="8"/>
  <c r="AF85" i="8"/>
  <c r="AH85" i="8"/>
  <c r="AJ85" i="8"/>
  <c r="R86" i="8"/>
  <c r="T86" i="8"/>
  <c r="V86" i="8"/>
  <c r="X86" i="8"/>
  <c r="Z86" i="8"/>
  <c r="AB86" i="8"/>
  <c r="AD86" i="8"/>
  <c r="AF86" i="8"/>
  <c r="AH86" i="8"/>
  <c r="AJ86" i="8"/>
  <c r="R87" i="8"/>
  <c r="T87" i="8"/>
  <c r="V87" i="8"/>
  <c r="X87" i="8"/>
  <c r="Z87" i="8"/>
  <c r="AB87" i="8"/>
  <c r="AD87" i="8"/>
  <c r="AF87" i="8"/>
  <c r="AH87" i="8"/>
  <c r="AJ87" i="8"/>
  <c r="R88" i="8"/>
  <c r="T88" i="8"/>
  <c r="V88" i="8"/>
  <c r="X88" i="8"/>
  <c r="Z88" i="8"/>
  <c r="AB88" i="8"/>
  <c r="AD88" i="8"/>
  <c r="AF88" i="8"/>
  <c r="AH88" i="8"/>
  <c r="AJ88" i="8"/>
  <c r="R96" i="8"/>
  <c r="T96" i="8"/>
  <c r="V96" i="8"/>
  <c r="X96" i="8"/>
  <c r="Z96" i="8"/>
  <c r="AB96" i="8"/>
  <c r="AD96" i="8"/>
  <c r="AF96" i="8"/>
  <c r="AH96" i="8"/>
  <c r="AJ96" i="8"/>
  <c r="R97" i="8"/>
  <c r="T97" i="8"/>
  <c r="V97" i="8"/>
  <c r="X97" i="8"/>
  <c r="Z97" i="8"/>
  <c r="AB97" i="8"/>
  <c r="AD97" i="8"/>
  <c r="AF97" i="8"/>
  <c r="AH97" i="8"/>
  <c r="AJ97" i="8"/>
  <c r="R98" i="8"/>
  <c r="T98" i="8"/>
  <c r="V98" i="8"/>
  <c r="X98" i="8"/>
  <c r="Z98" i="8"/>
  <c r="AB98" i="8"/>
  <c r="AD98" i="8"/>
  <c r="AF98" i="8"/>
  <c r="AH98" i="8"/>
  <c r="AJ98" i="8"/>
  <c r="R99" i="8"/>
  <c r="T99" i="8"/>
  <c r="V99" i="8"/>
  <c r="X99" i="8"/>
  <c r="Z99" i="8"/>
  <c r="AB99" i="8"/>
  <c r="AD99" i="8"/>
  <c r="AF99" i="8"/>
  <c r="AH99" i="8"/>
  <c r="AJ99" i="8"/>
  <c r="R100" i="8"/>
  <c r="T100" i="8"/>
  <c r="V100" i="8"/>
  <c r="X100" i="8"/>
  <c r="Z100" i="8"/>
  <c r="AB100" i="8"/>
  <c r="AD100" i="8"/>
  <c r="AF100" i="8"/>
  <c r="AH100" i="8"/>
  <c r="AJ100" i="8"/>
  <c r="R101" i="8"/>
  <c r="T101" i="8"/>
  <c r="V101" i="8"/>
  <c r="X101" i="8"/>
  <c r="Z101" i="8"/>
  <c r="AB101" i="8"/>
  <c r="AD101" i="8"/>
  <c r="AF101" i="8"/>
  <c r="AH101" i="8"/>
  <c r="AJ101" i="8"/>
  <c r="R102" i="8"/>
  <c r="T102" i="8"/>
  <c r="V102" i="8"/>
  <c r="X102" i="8"/>
  <c r="Z102" i="8"/>
  <c r="AB102" i="8"/>
  <c r="AD102" i="8"/>
  <c r="AF102" i="8"/>
  <c r="AH102" i="8"/>
  <c r="AJ102" i="8"/>
  <c r="R103" i="8"/>
  <c r="T103" i="8"/>
  <c r="V103" i="8"/>
  <c r="X103" i="8"/>
  <c r="Z103" i="8"/>
  <c r="AB103" i="8"/>
  <c r="AD103" i="8"/>
  <c r="AF103" i="8"/>
  <c r="AH103" i="8"/>
  <c r="AJ103" i="8"/>
  <c r="R104" i="8"/>
  <c r="T104" i="8"/>
  <c r="V104" i="8"/>
  <c r="X104" i="8"/>
  <c r="Z104" i="8"/>
  <c r="AB104" i="8"/>
  <c r="AD104" i="8"/>
  <c r="AF104" i="8"/>
  <c r="AH104" i="8"/>
  <c r="AJ104" i="8"/>
  <c r="R105" i="8"/>
  <c r="T105" i="8"/>
  <c r="V105" i="8"/>
  <c r="X105" i="8"/>
  <c r="Z105" i="8"/>
  <c r="AB105" i="8"/>
  <c r="AD105" i="8"/>
  <c r="AF105" i="8"/>
  <c r="AH105" i="8"/>
  <c r="AJ105" i="8"/>
  <c r="R106" i="8"/>
  <c r="T106" i="8"/>
  <c r="V106" i="8"/>
  <c r="X106" i="8"/>
  <c r="Z106" i="8"/>
  <c r="AB106" i="8"/>
  <c r="AD106" i="8"/>
  <c r="AF106" i="8"/>
  <c r="AH106" i="8"/>
  <c r="AJ106" i="8"/>
  <c r="R107" i="8"/>
  <c r="T107" i="8"/>
  <c r="V107" i="8"/>
  <c r="X107" i="8"/>
  <c r="Z107" i="8"/>
  <c r="AB107" i="8"/>
  <c r="AD107" i="8"/>
  <c r="AF107" i="8"/>
  <c r="AH107" i="8"/>
  <c r="AJ107" i="8"/>
  <c r="R108" i="8"/>
  <c r="T108" i="8"/>
  <c r="V108" i="8"/>
  <c r="X108" i="8"/>
  <c r="Z108" i="8"/>
  <c r="AB108" i="8"/>
  <c r="AD108" i="8"/>
  <c r="AF108" i="8"/>
  <c r="AH108" i="8"/>
  <c r="AJ108" i="8"/>
  <c r="R109" i="8"/>
  <c r="T109" i="8"/>
  <c r="V109" i="8"/>
  <c r="X109" i="8"/>
  <c r="Z109" i="8"/>
  <c r="AB109" i="8"/>
  <c r="AD109" i="8"/>
  <c r="AF109" i="8"/>
  <c r="AH109" i="8"/>
  <c r="AJ109" i="8"/>
  <c r="R110" i="8"/>
  <c r="T110" i="8"/>
  <c r="V110" i="8"/>
  <c r="X110" i="8"/>
  <c r="Z110" i="8"/>
  <c r="AB110" i="8"/>
  <c r="AD110" i="8"/>
  <c r="AF110" i="8"/>
  <c r="AH110" i="8"/>
  <c r="AJ110" i="8"/>
  <c r="R111" i="8"/>
  <c r="T111" i="8"/>
  <c r="V111" i="8"/>
  <c r="X111" i="8"/>
  <c r="Z111" i="8"/>
  <c r="AB111" i="8"/>
  <c r="AD111" i="8"/>
  <c r="AF111" i="8"/>
  <c r="AH111" i="8"/>
  <c r="AJ111" i="8"/>
  <c r="R112" i="8"/>
  <c r="T112" i="8"/>
  <c r="V112" i="8"/>
  <c r="X112" i="8"/>
  <c r="Z112" i="8"/>
  <c r="AB112" i="8"/>
  <c r="AD112" i="8"/>
  <c r="AF112" i="8"/>
  <c r="AH112" i="8"/>
  <c r="AJ112" i="8"/>
  <c r="R113" i="8"/>
  <c r="T113" i="8"/>
  <c r="V113" i="8"/>
  <c r="X113" i="8"/>
  <c r="Z113" i="8"/>
  <c r="AB113" i="8"/>
  <c r="AD113" i="8"/>
  <c r="AF113" i="8"/>
  <c r="AH113" i="8"/>
  <c r="AJ113" i="8"/>
  <c r="R114" i="8"/>
  <c r="T114" i="8"/>
  <c r="V114" i="8"/>
  <c r="X114" i="8"/>
  <c r="Z114" i="8"/>
  <c r="AB114" i="8"/>
  <c r="AD114" i="8"/>
  <c r="AF114" i="8"/>
  <c r="AH114" i="8"/>
  <c r="AJ114" i="8"/>
  <c r="R115" i="8"/>
  <c r="T115" i="8"/>
  <c r="V115" i="8"/>
  <c r="X115" i="8"/>
  <c r="Z115" i="8"/>
  <c r="AB115" i="8"/>
  <c r="AD115" i="8"/>
  <c r="AF115" i="8"/>
  <c r="AH115" i="8"/>
  <c r="AJ115" i="8"/>
  <c r="R116" i="8"/>
  <c r="T116" i="8"/>
  <c r="V116" i="8"/>
  <c r="X116" i="8"/>
  <c r="Z116" i="8"/>
  <c r="AB116" i="8"/>
  <c r="AD116" i="8"/>
  <c r="AF116" i="8"/>
  <c r="AH116" i="8"/>
  <c r="AJ116" i="8"/>
  <c r="R117" i="8"/>
  <c r="T117" i="8"/>
  <c r="V117" i="8"/>
  <c r="X117" i="8"/>
  <c r="Z117" i="8"/>
  <c r="AB117" i="8"/>
  <c r="AD117" i="8"/>
  <c r="AF117" i="8"/>
  <c r="AH117" i="8"/>
  <c r="AJ117" i="8"/>
  <c r="R118" i="8"/>
  <c r="T118" i="8"/>
  <c r="V118" i="8"/>
  <c r="X118" i="8"/>
  <c r="Z118" i="8"/>
  <c r="AB118" i="8"/>
  <c r="AD118" i="8"/>
  <c r="AF118" i="8"/>
  <c r="AH118" i="8"/>
  <c r="AJ118" i="8"/>
  <c r="R119" i="8"/>
  <c r="T119" i="8"/>
  <c r="V119" i="8"/>
  <c r="X119" i="8"/>
  <c r="Z119" i="8"/>
  <c r="AB119" i="8"/>
  <c r="AD119" i="8"/>
  <c r="AF119" i="8"/>
  <c r="AH119" i="8"/>
  <c r="AJ119" i="8"/>
  <c r="R120" i="8"/>
  <c r="T120" i="8"/>
  <c r="V120" i="8"/>
  <c r="X120" i="8"/>
  <c r="Z120" i="8"/>
  <c r="AB120" i="8"/>
  <c r="AD120" i="8"/>
  <c r="AF120" i="8"/>
  <c r="AH120" i="8"/>
  <c r="AJ120" i="8"/>
  <c r="R121" i="8"/>
  <c r="T121" i="8"/>
  <c r="V121" i="8"/>
  <c r="X121" i="8"/>
  <c r="Z121" i="8"/>
  <c r="AB121" i="8"/>
  <c r="AD121" i="8"/>
  <c r="AF121" i="8"/>
  <c r="AH121" i="8"/>
  <c r="AJ121" i="8"/>
  <c r="R122" i="8"/>
  <c r="T122" i="8"/>
  <c r="V122" i="8"/>
  <c r="X122" i="8"/>
  <c r="Z122" i="8"/>
  <c r="AB122" i="8"/>
  <c r="AD122" i="8"/>
  <c r="AF122" i="8"/>
  <c r="AH122" i="8"/>
  <c r="AJ122" i="8"/>
  <c r="R123" i="8"/>
  <c r="T123" i="8"/>
  <c r="V123" i="8"/>
  <c r="X123" i="8"/>
  <c r="Z123" i="8"/>
  <c r="AB123" i="8"/>
  <c r="AD123" i="8"/>
  <c r="AF123" i="8"/>
  <c r="AH123" i="8"/>
  <c r="AJ123" i="8"/>
  <c r="R124" i="8"/>
  <c r="T124" i="8"/>
  <c r="V124" i="8"/>
  <c r="X124" i="8"/>
  <c r="Z124" i="8"/>
  <c r="AB124" i="8"/>
  <c r="AD124" i="8"/>
  <c r="AF124" i="8"/>
  <c r="AH124" i="8"/>
  <c r="AJ124" i="8"/>
  <c r="R125" i="8"/>
  <c r="T125" i="8"/>
  <c r="V125" i="8"/>
  <c r="X125" i="8"/>
  <c r="Z125" i="8"/>
  <c r="AB125" i="8"/>
  <c r="AD125" i="8"/>
  <c r="AF125" i="8"/>
  <c r="AH125" i="8"/>
  <c r="AJ125" i="8"/>
  <c r="R126" i="8"/>
  <c r="T126" i="8"/>
  <c r="V126" i="8"/>
  <c r="X126" i="8"/>
  <c r="Z126" i="8"/>
  <c r="AB126" i="8"/>
  <c r="AD126" i="8"/>
  <c r="AF126" i="8"/>
  <c r="AH126" i="8"/>
  <c r="AJ126" i="8"/>
  <c r="R127" i="8"/>
  <c r="T127" i="8"/>
  <c r="V127" i="8"/>
  <c r="X127" i="8"/>
  <c r="Z127" i="8"/>
  <c r="AB127" i="8"/>
  <c r="AD127" i="8"/>
  <c r="AF127" i="8"/>
  <c r="AH127" i="8"/>
  <c r="AJ127" i="8"/>
  <c r="R128" i="8"/>
  <c r="T128" i="8"/>
  <c r="V128" i="8"/>
  <c r="X128" i="8"/>
  <c r="Z128" i="8"/>
  <c r="AB128" i="8"/>
  <c r="AD128" i="8"/>
  <c r="AF128" i="8"/>
  <c r="AH128" i="8"/>
  <c r="AJ128" i="8"/>
  <c r="R129" i="8"/>
  <c r="T129" i="8"/>
  <c r="V129" i="8"/>
  <c r="X129" i="8"/>
  <c r="Z129" i="8"/>
  <c r="AB129" i="8"/>
  <c r="AD129" i="8"/>
  <c r="AF129" i="8"/>
  <c r="AH129" i="8"/>
  <c r="AJ129" i="8"/>
  <c r="R130" i="8"/>
  <c r="T130" i="8"/>
  <c r="V130" i="8"/>
  <c r="X130" i="8"/>
  <c r="Z130" i="8"/>
  <c r="AB130" i="8"/>
  <c r="AD130" i="8"/>
  <c r="AF130" i="8"/>
  <c r="AH130" i="8"/>
  <c r="AJ130" i="8"/>
  <c r="R131" i="8"/>
  <c r="T131" i="8"/>
  <c r="V131" i="8"/>
  <c r="X131" i="8"/>
  <c r="Z131" i="8"/>
  <c r="AB131" i="8"/>
  <c r="AD131" i="8"/>
  <c r="AF131" i="8"/>
  <c r="AH131" i="8"/>
  <c r="AJ131" i="8"/>
  <c r="R132" i="8"/>
  <c r="T132" i="8"/>
  <c r="V132" i="8"/>
  <c r="X132" i="8"/>
  <c r="Z132" i="8"/>
  <c r="AB132" i="8"/>
  <c r="AD132" i="8"/>
  <c r="AF132" i="8"/>
  <c r="AH132" i="8"/>
  <c r="AJ132" i="8"/>
  <c r="R133" i="8"/>
  <c r="T133" i="8"/>
  <c r="V133" i="8"/>
  <c r="X133" i="8"/>
  <c r="Z133" i="8"/>
  <c r="AB133" i="8"/>
  <c r="AD133" i="8"/>
  <c r="AF133" i="8"/>
  <c r="AH133" i="8"/>
  <c r="AJ133" i="8"/>
  <c r="R134" i="8"/>
  <c r="T134" i="8"/>
  <c r="V134" i="8"/>
  <c r="X134" i="8"/>
  <c r="Z134" i="8"/>
  <c r="AB134" i="8"/>
  <c r="AD134" i="8"/>
  <c r="AF134" i="8"/>
  <c r="AH134" i="8"/>
  <c r="AJ134" i="8"/>
  <c r="R147" i="8"/>
  <c r="T147" i="8"/>
  <c r="V147" i="8"/>
  <c r="X147" i="8"/>
  <c r="Z147" i="8"/>
  <c r="AB147" i="8"/>
  <c r="AD147" i="8"/>
  <c r="AF147" i="8"/>
  <c r="AH147" i="8"/>
  <c r="AJ147" i="8"/>
  <c r="R148" i="8"/>
  <c r="T148" i="8"/>
  <c r="V148" i="8"/>
  <c r="X148" i="8"/>
  <c r="Z148" i="8"/>
  <c r="AB148" i="8"/>
  <c r="AD148" i="8"/>
  <c r="AF148" i="8"/>
  <c r="AH148" i="8"/>
  <c r="AJ148" i="8"/>
  <c r="R149" i="8"/>
  <c r="T149" i="8"/>
  <c r="V149" i="8"/>
  <c r="X149" i="8"/>
  <c r="Z149" i="8"/>
  <c r="AB149" i="8"/>
  <c r="AD149" i="8"/>
  <c r="AF149" i="8"/>
  <c r="AH149" i="8"/>
  <c r="AJ149" i="8"/>
  <c r="R150" i="8"/>
  <c r="T150" i="8"/>
  <c r="V150" i="8"/>
  <c r="X150" i="8"/>
  <c r="Z150" i="8"/>
  <c r="AB150" i="8"/>
  <c r="AD150" i="8"/>
  <c r="AF150" i="8"/>
  <c r="AH150" i="8"/>
  <c r="AJ150" i="8"/>
  <c r="R151" i="8"/>
  <c r="T151" i="8"/>
  <c r="V151" i="8"/>
  <c r="X151" i="8"/>
  <c r="Z151" i="8"/>
  <c r="AB151" i="8"/>
  <c r="AD151" i="8"/>
  <c r="AF151" i="8"/>
  <c r="AH151" i="8"/>
  <c r="AJ151" i="8"/>
  <c r="R152" i="8"/>
  <c r="T152" i="8"/>
  <c r="V152" i="8"/>
  <c r="X152" i="8"/>
  <c r="Z152" i="8"/>
  <c r="AB152" i="8"/>
  <c r="AD152" i="8"/>
  <c r="AF152" i="8"/>
  <c r="AH152" i="8"/>
  <c r="AJ152" i="8"/>
  <c r="R153" i="8"/>
  <c r="T153" i="8"/>
  <c r="V153" i="8"/>
  <c r="X153" i="8"/>
  <c r="Z153" i="8"/>
  <c r="AB153" i="8"/>
  <c r="AD153" i="8"/>
  <c r="AF153" i="8"/>
  <c r="AH153" i="8"/>
  <c r="AJ153" i="8"/>
  <c r="R154" i="8"/>
  <c r="T154" i="8"/>
  <c r="V154" i="8"/>
  <c r="X154" i="8"/>
  <c r="Z154" i="8"/>
  <c r="AB154" i="8"/>
  <c r="AD154" i="8"/>
  <c r="AF154" i="8"/>
  <c r="AH154" i="8"/>
  <c r="AJ154" i="8"/>
  <c r="R155" i="8"/>
  <c r="T155" i="8"/>
  <c r="V155" i="8"/>
  <c r="X155" i="8"/>
  <c r="Z155" i="8"/>
  <c r="AB155" i="8"/>
  <c r="AD155" i="8"/>
  <c r="AF155" i="8"/>
  <c r="AH155" i="8"/>
  <c r="AJ155" i="8"/>
  <c r="R156" i="8"/>
  <c r="T156" i="8"/>
  <c r="V156" i="8"/>
  <c r="X156" i="8"/>
  <c r="Z156" i="8"/>
  <c r="AB156" i="8"/>
  <c r="AD156" i="8"/>
  <c r="AF156" i="8"/>
  <c r="AH156" i="8"/>
  <c r="AJ156" i="8"/>
  <c r="R157" i="8"/>
  <c r="T157" i="8"/>
  <c r="V157" i="8"/>
  <c r="X157" i="8"/>
  <c r="Z157" i="8"/>
  <c r="AB157" i="8"/>
  <c r="AD157" i="8"/>
  <c r="AF157" i="8"/>
  <c r="AH157" i="8"/>
  <c r="AJ157" i="8"/>
  <c r="R158" i="8"/>
  <c r="T158" i="8"/>
  <c r="V158" i="8"/>
  <c r="X158" i="8"/>
  <c r="Z158" i="8"/>
  <c r="AB158" i="8"/>
  <c r="AD158" i="8"/>
  <c r="AF158" i="8"/>
  <c r="AH158" i="8"/>
  <c r="AJ158" i="8"/>
  <c r="R159" i="8"/>
  <c r="T159" i="8"/>
  <c r="V159" i="8"/>
  <c r="X159" i="8"/>
  <c r="Z159" i="8"/>
  <c r="AB159" i="8"/>
  <c r="AD159" i="8"/>
  <c r="AF159" i="8"/>
  <c r="AH159" i="8"/>
  <c r="AJ159" i="8"/>
  <c r="R160" i="8"/>
  <c r="T160" i="8"/>
  <c r="V160" i="8"/>
  <c r="X160" i="8"/>
  <c r="Z160" i="8"/>
  <c r="AB160" i="8"/>
  <c r="AD160" i="8"/>
  <c r="AF160" i="8"/>
  <c r="AH160" i="8"/>
  <c r="AJ160" i="8"/>
  <c r="R161" i="8"/>
  <c r="T161" i="8"/>
  <c r="V161" i="8"/>
  <c r="X161" i="8"/>
  <c r="Z161" i="8"/>
  <c r="AB161" i="8"/>
  <c r="AD161" i="8"/>
  <c r="AF161" i="8"/>
  <c r="AH161" i="8"/>
  <c r="AJ161" i="8"/>
  <c r="R162" i="8"/>
  <c r="T162" i="8"/>
  <c r="V162" i="8"/>
  <c r="X162" i="8"/>
  <c r="Z162" i="8"/>
  <c r="AB162" i="8"/>
  <c r="AD162" i="8"/>
  <c r="AF162" i="8"/>
  <c r="AH162" i="8"/>
  <c r="AJ162" i="8"/>
  <c r="R163" i="8"/>
  <c r="T163" i="8"/>
  <c r="V163" i="8"/>
  <c r="X163" i="8"/>
  <c r="Z163" i="8"/>
  <c r="AB163" i="8"/>
  <c r="AD163" i="8"/>
  <c r="AF163" i="8"/>
  <c r="AH163" i="8"/>
  <c r="AJ163" i="8"/>
  <c r="R164" i="8"/>
  <c r="T164" i="8"/>
  <c r="V164" i="8"/>
  <c r="X164" i="8"/>
  <c r="Z164" i="8"/>
  <c r="AB164" i="8"/>
  <c r="AD164" i="8"/>
  <c r="AF164" i="8"/>
  <c r="AH164" i="8"/>
  <c r="AJ164" i="8"/>
  <c r="R165" i="8"/>
  <c r="T165" i="8"/>
  <c r="V165" i="8"/>
  <c r="X165" i="8"/>
  <c r="Z165" i="8"/>
  <c r="AB165" i="8"/>
  <c r="AD165" i="8"/>
  <c r="AF165" i="8"/>
  <c r="AH165" i="8"/>
  <c r="AJ165" i="8"/>
  <c r="R166" i="8"/>
  <c r="T166" i="8"/>
  <c r="V166" i="8"/>
  <c r="X166" i="8"/>
  <c r="Z166" i="8"/>
  <c r="AB166" i="8"/>
  <c r="AD166" i="8"/>
  <c r="AF166" i="8"/>
  <c r="AH166" i="8"/>
  <c r="AJ166" i="8"/>
  <c r="R167" i="8"/>
  <c r="T167" i="8"/>
  <c r="V167" i="8"/>
  <c r="X167" i="8"/>
  <c r="Z167" i="8"/>
  <c r="AB167" i="8"/>
  <c r="AD167" i="8"/>
  <c r="AF167" i="8"/>
  <c r="AH167" i="8"/>
  <c r="AJ167" i="8"/>
  <c r="R168" i="8"/>
  <c r="T168" i="8"/>
  <c r="V168" i="8"/>
  <c r="X168" i="8"/>
  <c r="Z168" i="8"/>
  <c r="AB168" i="8"/>
  <c r="AD168" i="8"/>
  <c r="AF168" i="8"/>
  <c r="AH168" i="8"/>
  <c r="AJ168" i="8"/>
  <c r="R169" i="8"/>
  <c r="T169" i="8"/>
  <c r="V169" i="8"/>
  <c r="X169" i="8"/>
  <c r="Z169" i="8"/>
  <c r="AB169" i="8"/>
  <c r="AD169" i="8"/>
  <c r="AF169" i="8"/>
  <c r="AH169" i="8"/>
  <c r="AJ169" i="8"/>
  <c r="R170" i="8"/>
  <c r="T170" i="8"/>
  <c r="V170" i="8"/>
  <c r="X170" i="8"/>
  <c r="Z170" i="8"/>
  <c r="AB170" i="8"/>
  <c r="AD170" i="8"/>
  <c r="AF170" i="8"/>
  <c r="AH170" i="8"/>
  <c r="AJ170" i="8"/>
  <c r="R171" i="8"/>
  <c r="T171" i="8"/>
  <c r="V171" i="8"/>
  <c r="X171" i="8"/>
  <c r="Z171" i="8"/>
  <c r="AB171" i="8"/>
  <c r="AD171" i="8"/>
  <c r="AF171" i="8"/>
  <c r="AH171" i="8"/>
  <c r="AJ171" i="8"/>
  <c r="R172" i="8"/>
  <c r="T172" i="8"/>
  <c r="V172" i="8"/>
  <c r="X172" i="8"/>
  <c r="Z172" i="8"/>
  <c r="AB172" i="8"/>
  <c r="AD172" i="8"/>
  <c r="AF172" i="8"/>
  <c r="AH172" i="8"/>
  <c r="AJ172" i="8"/>
  <c r="R173" i="8"/>
  <c r="T173" i="8"/>
  <c r="V173" i="8"/>
  <c r="X173" i="8"/>
  <c r="Z173" i="8"/>
  <c r="AB173" i="8"/>
  <c r="AD173" i="8"/>
  <c r="AF173" i="8"/>
  <c r="AH173" i="8"/>
  <c r="AJ173" i="8"/>
  <c r="R181" i="8"/>
  <c r="T181" i="8"/>
  <c r="V181" i="8"/>
  <c r="X181" i="8"/>
  <c r="Z181" i="8"/>
  <c r="AB181" i="8"/>
  <c r="AD181" i="8"/>
  <c r="AF181" i="8"/>
  <c r="AH181" i="8"/>
  <c r="AJ181" i="8"/>
  <c r="R182" i="8"/>
  <c r="T182" i="8"/>
  <c r="V182" i="8"/>
  <c r="X182" i="8"/>
  <c r="Z182" i="8"/>
  <c r="AB182" i="8"/>
  <c r="AD182" i="8"/>
  <c r="AF182" i="8"/>
  <c r="AH182" i="8"/>
  <c r="AJ182" i="8"/>
  <c r="R183" i="8"/>
  <c r="T183" i="8"/>
  <c r="V183" i="8"/>
  <c r="X183" i="8"/>
  <c r="Z183" i="8"/>
  <c r="AB183" i="8"/>
  <c r="AD183" i="8"/>
  <c r="AF183" i="8"/>
  <c r="AH183" i="8"/>
  <c r="AJ183" i="8"/>
  <c r="R184" i="8"/>
  <c r="T184" i="8"/>
  <c r="V184" i="8"/>
  <c r="X184" i="8"/>
  <c r="Z184" i="8"/>
  <c r="AB184" i="8"/>
  <c r="AD184" i="8"/>
  <c r="AF184" i="8"/>
  <c r="AH184" i="8"/>
  <c r="AJ184" i="8"/>
  <c r="R185" i="8"/>
  <c r="T185" i="8"/>
  <c r="V185" i="8"/>
  <c r="X185" i="8"/>
  <c r="Z185" i="8"/>
  <c r="AB185" i="8"/>
  <c r="AD185" i="8"/>
  <c r="AF185" i="8"/>
  <c r="AH185" i="8"/>
  <c r="AJ185" i="8"/>
  <c r="R186" i="8"/>
  <c r="T186" i="8"/>
  <c r="V186" i="8"/>
  <c r="X186" i="8"/>
  <c r="Z186" i="8"/>
  <c r="AB186" i="8"/>
  <c r="AD186" i="8"/>
  <c r="AF186" i="8"/>
  <c r="AH186" i="8"/>
  <c r="AJ186" i="8"/>
  <c r="R187" i="8"/>
  <c r="T187" i="8"/>
  <c r="V187" i="8"/>
  <c r="X187" i="8"/>
  <c r="Z187" i="8"/>
  <c r="AB187" i="8"/>
  <c r="AD187" i="8"/>
  <c r="AF187" i="8"/>
  <c r="AH187" i="8"/>
  <c r="AJ187" i="8"/>
  <c r="R188" i="8"/>
  <c r="T188" i="8"/>
  <c r="V188" i="8"/>
  <c r="X188" i="8"/>
  <c r="Z188" i="8"/>
  <c r="AB188" i="8"/>
  <c r="AD188" i="8"/>
  <c r="AF188" i="8"/>
  <c r="AH188" i="8"/>
  <c r="AJ188" i="8"/>
  <c r="R189" i="8"/>
  <c r="T189" i="8"/>
  <c r="V189" i="8"/>
  <c r="X189" i="8"/>
  <c r="Z189" i="8"/>
  <c r="AB189" i="8"/>
  <c r="AD189" i="8"/>
  <c r="AF189" i="8"/>
  <c r="AH189" i="8"/>
  <c r="AJ189" i="8"/>
  <c r="R190" i="8"/>
  <c r="T190" i="8"/>
  <c r="V190" i="8"/>
  <c r="X190" i="8"/>
  <c r="Z190" i="8"/>
  <c r="AB190" i="8"/>
  <c r="AD190" i="8"/>
  <c r="AF190" i="8"/>
  <c r="AH190" i="8"/>
  <c r="AJ190" i="8"/>
  <c r="R191" i="8"/>
  <c r="T191" i="8"/>
  <c r="V191" i="8"/>
  <c r="X191" i="8"/>
  <c r="Z191" i="8"/>
  <c r="AB191" i="8"/>
  <c r="AD191" i="8"/>
  <c r="AF191" i="8"/>
  <c r="AH191" i="8"/>
  <c r="AJ191" i="8"/>
  <c r="R192" i="8"/>
  <c r="T192" i="8"/>
  <c r="V192" i="8"/>
  <c r="X192" i="8"/>
  <c r="Z192" i="8"/>
  <c r="AB192" i="8"/>
  <c r="AD192" i="8"/>
  <c r="AF192" i="8"/>
  <c r="AH192" i="8"/>
  <c r="AJ192" i="8"/>
  <c r="R193" i="8"/>
  <c r="T193" i="8"/>
  <c r="V193" i="8"/>
  <c r="X193" i="8"/>
  <c r="Z193" i="8"/>
  <c r="AB193" i="8"/>
  <c r="AD193" i="8"/>
  <c r="AF193" i="8"/>
  <c r="AH193" i="8"/>
  <c r="AJ193" i="8"/>
  <c r="R194" i="8"/>
  <c r="T194" i="8"/>
  <c r="V194" i="8"/>
  <c r="X194" i="8"/>
  <c r="Z194" i="8"/>
  <c r="AB194" i="8"/>
  <c r="AD194" i="8"/>
  <c r="AF194" i="8"/>
  <c r="AH194" i="8"/>
  <c r="AJ194" i="8"/>
  <c r="R195" i="8"/>
  <c r="T195" i="8"/>
  <c r="V195" i="8"/>
  <c r="X195" i="8"/>
  <c r="Z195" i="8"/>
  <c r="AB195" i="8"/>
  <c r="AD195" i="8"/>
  <c r="AF195" i="8"/>
  <c r="AH195" i="8"/>
  <c r="AJ195" i="8"/>
  <c r="R196" i="8"/>
  <c r="T196" i="8"/>
  <c r="V196" i="8"/>
  <c r="X196" i="8"/>
  <c r="Z196" i="8"/>
  <c r="AB196" i="8"/>
  <c r="AD196" i="8"/>
  <c r="AF196" i="8"/>
  <c r="AH196" i="8"/>
  <c r="AJ196" i="8"/>
  <c r="R197" i="8"/>
  <c r="T197" i="8"/>
  <c r="V197" i="8"/>
  <c r="X197" i="8"/>
  <c r="Z197" i="8"/>
  <c r="AB197" i="8"/>
  <c r="AD197" i="8"/>
  <c r="AF197" i="8"/>
  <c r="AH197" i="8"/>
  <c r="AJ197" i="8"/>
  <c r="R198" i="8"/>
  <c r="T198" i="8"/>
  <c r="V198" i="8"/>
  <c r="X198" i="8"/>
  <c r="Z198" i="8"/>
  <c r="AB198" i="8"/>
  <c r="AD198" i="8"/>
  <c r="AF198" i="8"/>
  <c r="AH198" i="8"/>
  <c r="AJ198" i="8"/>
  <c r="R199" i="8"/>
  <c r="T199" i="8"/>
  <c r="V199" i="8"/>
  <c r="X199" i="8"/>
  <c r="Z199" i="8"/>
  <c r="AB199" i="8"/>
  <c r="AD199" i="8"/>
  <c r="AF199" i="8"/>
  <c r="AH199" i="8"/>
  <c r="AJ199" i="8"/>
  <c r="R200" i="8"/>
  <c r="T200" i="8"/>
  <c r="V200" i="8"/>
  <c r="X200" i="8"/>
  <c r="Z200" i="8"/>
  <c r="AB200" i="8"/>
  <c r="AD200" i="8"/>
  <c r="AF200" i="8"/>
  <c r="AH200" i="8"/>
  <c r="AJ200" i="8"/>
  <c r="R201" i="8"/>
  <c r="T201" i="8"/>
  <c r="V201" i="8"/>
  <c r="X201" i="8"/>
  <c r="Z201" i="8"/>
  <c r="AB201" i="8"/>
  <c r="AD201" i="8"/>
  <c r="AF201" i="8"/>
  <c r="AH201" i="8"/>
  <c r="AJ201" i="8"/>
  <c r="R202" i="8"/>
  <c r="T202" i="8"/>
  <c r="V202" i="8"/>
  <c r="X202" i="8"/>
  <c r="Z202" i="8"/>
  <c r="AB202" i="8"/>
  <c r="AD202" i="8"/>
  <c r="AF202" i="8"/>
  <c r="AH202" i="8"/>
  <c r="AJ202" i="8"/>
  <c r="R203" i="8"/>
  <c r="T203" i="8"/>
  <c r="V203" i="8"/>
  <c r="X203" i="8"/>
  <c r="Z203" i="8"/>
  <c r="AB203" i="8"/>
  <c r="AD203" i="8"/>
  <c r="AF203" i="8"/>
  <c r="AH203" i="8"/>
  <c r="AJ203" i="8"/>
  <c r="R211" i="8"/>
  <c r="T211" i="8"/>
  <c r="V211" i="8"/>
  <c r="X211" i="8"/>
  <c r="Z211" i="8"/>
  <c r="AB211" i="8"/>
  <c r="AD211" i="8"/>
  <c r="AF211" i="8"/>
  <c r="AH211" i="8"/>
  <c r="AJ211" i="8"/>
  <c r="R212" i="8"/>
  <c r="T212" i="8"/>
  <c r="V212" i="8"/>
  <c r="X212" i="8"/>
  <c r="Z212" i="8"/>
  <c r="AB212" i="8"/>
  <c r="AD212" i="8"/>
  <c r="AF212" i="8"/>
  <c r="AH212" i="8"/>
  <c r="AJ212" i="8"/>
  <c r="R213" i="8"/>
  <c r="T213" i="8"/>
  <c r="V213" i="8"/>
  <c r="X213" i="8"/>
  <c r="Z213" i="8"/>
  <c r="AB213" i="8"/>
  <c r="AD213" i="8"/>
  <c r="AF213" i="8"/>
  <c r="AH213" i="8"/>
  <c r="AJ213" i="8"/>
  <c r="R214" i="8"/>
  <c r="T214" i="8"/>
  <c r="V214" i="8"/>
  <c r="X214" i="8"/>
  <c r="Z214" i="8"/>
  <c r="AB214" i="8"/>
  <c r="AD214" i="8"/>
  <c r="AF214" i="8"/>
  <c r="AH214" i="8"/>
  <c r="AJ214" i="8"/>
  <c r="R215" i="8"/>
  <c r="T215" i="8"/>
  <c r="V215" i="8"/>
  <c r="X215" i="8"/>
  <c r="Z215" i="8"/>
  <c r="AB215" i="8"/>
  <c r="AD215" i="8"/>
  <c r="AF215" i="8"/>
  <c r="AH215" i="8"/>
  <c r="AJ215" i="8"/>
  <c r="R216" i="8"/>
  <c r="T216" i="8"/>
  <c r="V216" i="8"/>
  <c r="X216" i="8"/>
  <c r="Z216" i="8"/>
  <c r="AB216" i="8"/>
  <c r="AD216" i="8"/>
  <c r="AF216" i="8"/>
  <c r="AH216" i="8"/>
  <c r="AJ216" i="8"/>
  <c r="R217" i="8"/>
  <c r="T217" i="8"/>
  <c r="V217" i="8"/>
  <c r="X217" i="8"/>
  <c r="Z217" i="8"/>
  <c r="AB217" i="8"/>
  <c r="AD217" i="8"/>
  <c r="AF217" i="8"/>
  <c r="AH217" i="8"/>
  <c r="AJ217" i="8"/>
  <c r="R218" i="8"/>
  <c r="T218" i="8"/>
  <c r="V218" i="8"/>
  <c r="X218" i="8"/>
  <c r="Z218" i="8"/>
  <c r="AB218" i="8"/>
  <c r="AD218" i="8"/>
  <c r="AF218" i="8"/>
  <c r="AH218" i="8"/>
  <c r="AJ218" i="8"/>
  <c r="R219" i="8"/>
  <c r="T219" i="8"/>
  <c r="V219" i="8"/>
  <c r="X219" i="8"/>
  <c r="Z219" i="8"/>
  <c r="AB219" i="8"/>
  <c r="AD219" i="8"/>
  <c r="AF219" i="8"/>
  <c r="AH219" i="8"/>
  <c r="AJ219" i="8"/>
  <c r="R220" i="8"/>
  <c r="T220" i="8"/>
  <c r="V220" i="8"/>
  <c r="X220" i="8"/>
  <c r="Z220" i="8"/>
  <c r="AB220" i="8"/>
  <c r="AD220" i="8"/>
  <c r="AF220" i="8"/>
  <c r="AH220" i="8"/>
  <c r="AJ220" i="8"/>
  <c r="R221" i="8"/>
  <c r="T221" i="8"/>
  <c r="V221" i="8"/>
  <c r="X221" i="8"/>
  <c r="Z221" i="8"/>
  <c r="AB221" i="8"/>
  <c r="AD221" i="8"/>
  <c r="AF221" i="8"/>
  <c r="AH221" i="8"/>
  <c r="AJ221" i="8"/>
  <c r="R222" i="8"/>
  <c r="T222" i="8"/>
  <c r="V222" i="8"/>
  <c r="X222" i="8"/>
  <c r="Z222" i="8"/>
  <c r="AB222" i="8"/>
  <c r="AD222" i="8"/>
  <c r="AF222" i="8"/>
  <c r="AH222" i="8"/>
  <c r="AJ222" i="8"/>
  <c r="R223" i="8"/>
  <c r="T223" i="8"/>
  <c r="V223" i="8"/>
  <c r="X223" i="8"/>
  <c r="Z223" i="8"/>
  <c r="AB223" i="8"/>
  <c r="AD223" i="8"/>
  <c r="AF223" i="8"/>
  <c r="AH223" i="8"/>
  <c r="AJ223" i="8"/>
  <c r="R231" i="8"/>
  <c r="T231" i="8"/>
  <c r="V231" i="8"/>
  <c r="X231" i="8"/>
  <c r="Z231" i="8"/>
  <c r="AB231" i="8"/>
  <c r="AD231" i="8"/>
  <c r="AF231" i="8"/>
  <c r="AH231" i="8"/>
  <c r="AJ231" i="8"/>
  <c r="R232" i="8"/>
  <c r="T232" i="8"/>
  <c r="V232" i="8"/>
  <c r="X232" i="8"/>
  <c r="Z232" i="8"/>
  <c r="AB232" i="8"/>
  <c r="AD232" i="8"/>
  <c r="AF232" i="8"/>
  <c r="AH232" i="8"/>
  <c r="AJ232" i="8"/>
  <c r="R233" i="8"/>
  <c r="T233" i="8"/>
  <c r="V233" i="8"/>
  <c r="X233" i="8"/>
  <c r="Z233" i="8"/>
  <c r="AB233" i="8"/>
  <c r="AD233" i="8"/>
  <c r="AF233" i="8"/>
  <c r="AH233" i="8"/>
  <c r="AJ233" i="8"/>
  <c r="R234" i="8"/>
  <c r="T234" i="8"/>
  <c r="V234" i="8"/>
  <c r="X234" i="8"/>
  <c r="Z234" i="8"/>
  <c r="AB234" i="8"/>
  <c r="AD234" i="8"/>
  <c r="AF234" i="8"/>
  <c r="AH234" i="8"/>
  <c r="AJ234" i="8"/>
  <c r="R235" i="8"/>
  <c r="T235" i="8"/>
  <c r="V235" i="8"/>
  <c r="X235" i="8"/>
  <c r="Z235" i="8"/>
  <c r="AB235" i="8"/>
  <c r="AD235" i="8"/>
  <c r="AF235" i="8"/>
  <c r="AH235" i="8"/>
  <c r="AJ235" i="8"/>
  <c r="R236" i="8"/>
  <c r="T236" i="8"/>
  <c r="V236" i="8"/>
  <c r="X236" i="8"/>
  <c r="Z236" i="8"/>
  <c r="AB236" i="8"/>
  <c r="AD236" i="8"/>
  <c r="AF236" i="8"/>
  <c r="AH236" i="8"/>
  <c r="AJ236" i="8"/>
  <c r="R237" i="8"/>
  <c r="T237" i="8"/>
  <c r="V237" i="8"/>
  <c r="X237" i="8"/>
  <c r="Z237" i="8"/>
  <c r="AB237" i="8"/>
  <c r="AD237" i="8"/>
  <c r="AF237" i="8"/>
  <c r="AH237" i="8"/>
  <c r="AJ237" i="8"/>
  <c r="R238" i="8"/>
  <c r="T238" i="8"/>
  <c r="V238" i="8"/>
  <c r="X238" i="8"/>
  <c r="Z238" i="8"/>
  <c r="AB238" i="8"/>
  <c r="AD238" i="8"/>
  <c r="AF238" i="8"/>
  <c r="AH238" i="8"/>
  <c r="AJ238" i="8"/>
  <c r="R239" i="8"/>
  <c r="T239" i="8"/>
  <c r="V239" i="8"/>
  <c r="X239" i="8"/>
  <c r="Z239" i="8"/>
  <c r="AB239" i="8"/>
  <c r="AD239" i="8"/>
  <c r="AF239" i="8"/>
  <c r="AH239" i="8"/>
  <c r="AJ239" i="8"/>
  <c r="R240" i="8"/>
  <c r="T240" i="8"/>
  <c r="V240" i="8"/>
  <c r="X240" i="8"/>
  <c r="Z240" i="8"/>
  <c r="AB240" i="8"/>
  <c r="AD240" i="8"/>
  <c r="AF240" i="8"/>
  <c r="AH240" i="8"/>
  <c r="AJ240" i="8"/>
  <c r="R241" i="8"/>
  <c r="T241" i="8"/>
  <c r="V241" i="8"/>
  <c r="X241" i="8"/>
  <c r="Z241" i="8"/>
  <c r="AB241" i="8"/>
  <c r="AD241" i="8"/>
  <c r="AF241" i="8"/>
  <c r="AH241" i="8"/>
  <c r="AJ241" i="8"/>
  <c r="R242" i="8"/>
  <c r="T242" i="8"/>
  <c r="V242" i="8"/>
  <c r="X242" i="8"/>
  <c r="Z242" i="8"/>
  <c r="AB242" i="8"/>
  <c r="AD242" i="8"/>
  <c r="AF242" i="8"/>
  <c r="AH242" i="8"/>
  <c r="AJ242" i="8"/>
  <c r="R243" i="8"/>
  <c r="T243" i="8"/>
  <c r="V243" i="8"/>
  <c r="X243" i="8"/>
  <c r="Z243" i="8"/>
  <c r="AB243" i="8"/>
  <c r="AD243" i="8"/>
  <c r="AF243" i="8"/>
  <c r="AH243" i="8"/>
  <c r="AJ243" i="8"/>
  <c r="R244" i="8"/>
  <c r="T244" i="8"/>
  <c r="V244" i="8"/>
  <c r="X244" i="8"/>
  <c r="Z244" i="8"/>
  <c r="AB244" i="8"/>
  <c r="AD244" i="8"/>
  <c r="AF244" i="8"/>
  <c r="AH244" i="8"/>
  <c r="AJ244" i="8"/>
  <c r="R245" i="8"/>
  <c r="T245" i="8"/>
  <c r="V245" i="8"/>
  <c r="X245" i="8"/>
  <c r="Z245" i="8"/>
  <c r="AB245" i="8"/>
  <c r="AD245" i="8"/>
  <c r="AF245" i="8"/>
  <c r="AH245" i="8"/>
  <c r="AJ245" i="8"/>
  <c r="R246" i="8"/>
  <c r="T246" i="8"/>
  <c r="V246" i="8"/>
  <c r="X246" i="8"/>
  <c r="Z246" i="8"/>
  <c r="AB246" i="8"/>
  <c r="AD246" i="8"/>
  <c r="AF246" i="8"/>
  <c r="AH246" i="8"/>
  <c r="AJ246" i="8"/>
  <c r="R247" i="8"/>
  <c r="T247" i="8"/>
  <c r="V247" i="8"/>
  <c r="X247" i="8"/>
  <c r="Z247" i="8"/>
  <c r="AB247" i="8"/>
  <c r="AD247" i="8"/>
  <c r="AF247" i="8"/>
  <c r="AH247" i="8"/>
  <c r="AJ247" i="8"/>
  <c r="R248" i="8"/>
  <c r="T248" i="8"/>
  <c r="V248" i="8"/>
  <c r="X248" i="8"/>
  <c r="Z248" i="8"/>
  <c r="AB248" i="8"/>
  <c r="AD248" i="8"/>
  <c r="AF248" i="8"/>
  <c r="AH248" i="8"/>
  <c r="AJ248" i="8"/>
  <c r="R249" i="8"/>
  <c r="T249" i="8"/>
  <c r="V249" i="8"/>
  <c r="X249" i="8"/>
  <c r="Z249" i="8"/>
  <c r="AB249" i="8"/>
  <c r="AD249" i="8"/>
  <c r="AF249" i="8"/>
  <c r="AH249" i="8"/>
  <c r="AJ249" i="8"/>
  <c r="R250" i="8"/>
  <c r="T250" i="8"/>
  <c r="V250" i="8"/>
  <c r="X250" i="8"/>
  <c r="Z250" i="8"/>
  <c r="AB250" i="8"/>
  <c r="AD250" i="8"/>
  <c r="AF250" i="8"/>
  <c r="AH250" i="8"/>
  <c r="AJ250" i="8"/>
  <c r="R251" i="8"/>
  <c r="T251" i="8"/>
  <c r="V251" i="8"/>
  <c r="X251" i="8"/>
  <c r="Z251" i="8"/>
  <c r="AB251" i="8"/>
  <c r="AD251" i="8"/>
  <c r="AF251" i="8"/>
  <c r="AH251" i="8"/>
  <c r="AJ251" i="8"/>
  <c r="R252" i="8"/>
  <c r="T252" i="8"/>
  <c r="V252" i="8"/>
  <c r="X252" i="8"/>
  <c r="Z252" i="8"/>
  <c r="AB252" i="8"/>
  <c r="AD252" i="8"/>
  <c r="AF252" i="8"/>
  <c r="AH252" i="8"/>
  <c r="AJ252" i="8"/>
  <c r="R253" i="8"/>
  <c r="T253" i="8"/>
  <c r="V253" i="8"/>
  <c r="X253" i="8"/>
  <c r="Z253" i="8"/>
  <c r="AB253" i="8"/>
  <c r="AD253" i="8"/>
  <c r="AF253" i="8"/>
  <c r="AH253" i="8"/>
  <c r="AJ253" i="8"/>
  <c r="R254" i="8"/>
  <c r="T254" i="8"/>
  <c r="V254" i="8"/>
  <c r="X254" i="8"/>
  <c r="Z254" i="8"/>
  <c r="AB254" i="8"/>
  <c r="AD254" i="8"/>
  <c r="AF254" i="8"/>
  <c r="AH254" i="8"/>
  <c r="AJ254" i="8"/>
  <c r="R255" i="8"/>
  <c r="T255" i="8"/>
  <c r="V255" i="8"/>
  <c r="X255" i="8"/>
  <c r="Z255" i="8"/>
  <c r="AB255" i="8"/>
  <c r="AD255" i="8"/>
  <c r="AF255" i="8"/>
  <c r="AH255" i="8"/>
  <c r="AJ255" i="8"/>
  <c r="R256" i="8"/>
  <c r="T256" i="8"/>
  <c r="V256" i="8"/>
  <c r="X256" i="8"/>
  <c r="Z256" i="8"/>
  <c r="AB256" i="8"/>
  <c r="AD256" i="8"/>
  <c r="AF256" i="8"/>
  <c r="AH256" i="8"/>
  <c r="AJ256" i="8"/>
  <c r="R257" i="8"/>
  <c r="T257" i="8"/>
  <c r="V257" i="8"/>
  <c r="X257" i="8"/>
  <c r="Z257" i="8"/>
  <c r="AB257" i="8"/>
  <c r="AD257" i="8"/>
  <c r="AF257" i="8"/>
  <c r="AH257" i="8"/>
  <c r="AJ257" i="8"/>
  <c r="R258" i="8"/>
  <c r="T258" i="8"/>
  <c r="V258" i="8"/>
  <c r="X258" i="8"/>
  <c r="Z258" i="8"/>
  <c r="AB258" i="8"/>
  <c r="AD258" i="8"/>
  <c r="AF258" i="8"/>
  <c r="AH258" i="8"/>
  <c r="AJ258" i="8"/>
  <c r="R259" i="8"/>
  <c r="T259" i="8"/>
  <c r="V259" i="8"/>
  <c r="X259" i="8"/>
  <c r="Z259" i="8"/>
  <c r="AB259" i="8"/>
  <c r="AD259" i="8"/>
  <c r="AF259" i="8"/>
  <c r="AH259" i="8"/>
  <c r="AJ259" i="8"/>
  <c r="R260" i="8"/>
  <c r="T260" i="8"/>
  <c r="V260" i="8"/>
  <c r="X260" i="8"/>
  <c r="Z260" i="8"/>
  <c r="AB260" i="8"/>
  <c r="AD260" i="8"/>
  <c r="AF260" i="8"/>
  <c r="AH260" i="8"/>
  <c r="AJ260" i="8"/>
  <c r="R261" i="8"/>
  <c r="T261" i="8"/>
  <c r="V261" i="8"/>
  <c r="X261" i="8"/>
  <c r="Z261" i="8"/>
  <c r="AB261" i="8"/>
  <c r="AD261" i="8"/>
  <c r="AF261" i="8"/>
  <c r="AH261" i="8"/>
  <c r="AJ261" i="8"/>
  <c r="R262" i="8"/>
  <c r="T262" i="8"/>
  <c r="V262" i="8"/>
  <c r="X262" i="8"/>
  <c r="Z262" i="8"/>
  <c r="AB262" i="8"/>
  <c r="AD262" i="8"/>
  <c r="AF262" i="8"/>
  <c r="AH262" i="8"/>
  <c r="AJ262" i="8"/>
  <c r="R263" i="8"/>
  <c r="T263" i="8"/>
  <c r="V263" i="8"/>
  <c r="X263" i="8"/>
  <c r="Z263" i="8"/>
  <c r="AB263" i="8"/>
  <c r="AD263" i="8"/>
  <c r="AF263" i="8"/>
  <c r="AH263" i="8"/>
  <c r="AJ263" i="8"/>
  <c r="R264" i="8"/>
  <c r="T264" i="8"/>
  <c r="V264" i="8"/>
  <c r="X264" i="8"/>
  <c r="Z264" i="8"/>
  <c r="AB264" i="8"/>
  <c r="AD264" i="8"/>
  <c r="AF264" i="8"/>
  <c r="AH264" i="8"/>
  <c r="AJ264" i="8"/>
  <c r="R265" i="8"/>
  <c r="T265" i="8"/>
  <c r="V265" i="8"/>
  <c r="X265" i="8"/>
  <c r="Z265" i="8"/>
  <c r="AB265" i="8"/>
  <c r="AD265" i="8"/>
  <c r="AF265" i="8"/>
  <c r="AH265" i="8"/>
  <c r="AJ265" i="8"/>
  <c r="R266" i="8"/>
  <c r="T266" i="8"/>
  <c r="V266" i="8"/>
  <c r="X266" i="8"/>
  <c r="Z266" i="8"/>
  <c r="AB266" i="8"/>
  <c r="AD266" i="8"/>
  <c r="AF266" i="8"/>
  <c r="AH266" i="8"/>
  <c r="AJ266" i="8"/>
  <c r="R267" i="8"/>
  <c r="T267" i="8"/>
  <c r="V267" i="8"/>
  <c r="X267" i="8"/>
  <c r="Z267" i="8"/>
  <c r="AB267" i="8"/>
  <c r="AD267" i="8"/>
  <c r="AF267" i="8"/>
  <c r="AH267" i="8"/>
  <c r="AJ267" i="8"/>
  <c r="R268" i="8"/>
  <c r="T268" i="8"/>
  <c r="V268" i="8"/>
  <c r="X268" i="8"/>
  <c r="Z268" i="8"/>
  <c r="AB268" i="8"/>
  <c r="AD268" i="8"/>
  <c r="AF268" i="8"/>
  <c r="AH268" i="8"/>
  <c r="AJ268" i="8"/>
  <c r="R269" i="8"/>
  <c r="T269" i="8"/>
  <c r="V269" i="8"/>
  <c r="X269" i="8"/>
  <c r="Z269" i="8"/>
  <c r="AB269" i="8"/>
  <c r="AD269" i="8"/>
  <c r="AF269" i="8"/>
  <c r="AH269" i="8"/>
  <c r="AJ269" i="8"/>
  <c r="BT47" i="5"/>
  <c r="BT82" i="5"/>
  <c r="BT83" i="5"/>
  <c r="BT84" i="5"/>
  <c r="BT85" i="5"/>
  <c r="BT86" i="5"/>
  <c r="BT87" i="5"/>
  <c r="BT88" i="5"/>
  <c r="BT89" i="5"/>
  <c r="BT90" i="5"/>
  <c r="BT91" i="5"/>
  <c r="BT92" i="5"/>
  <c r="BT93" i="5"/>
  <c r="BT94" i="5"/>
  <c r="BT95" i="5"/>
  <c r="BT96" i="5"/>
  <c r="BT97" i="5"/>
  <c r="BT98" i="5"/>
  <c r="BT99" i="5"/>
  <c r="BT100" i="5"/>
  <c r="BT101" i="5"/>
  <c r="BT102" i="5"/>
  <c r="BT103" i="5"/>
  <c r="BT104" i="5"/>
  <c r="BT105" i="5"/>
  <c r="BT106" i="5"/>
  <c r="BT107" i="5"/>
  <c r="BT108" i="5"/>
  <c r="BT109" i="5"/>
  <c r="BT110" i="5"/>
  <c r="BT111" i="5"/>
  <c r="BT112" i="5"/>
  <c r="BT122" i="5"/>
  <c r="BT123" i="5"/>
  <c r="BT124" i="5"/>
  <c r="BT125" i="5"/>
  <c r="BT126" i="5"/>
  <c r="BT127" i="5"/>
  <c r="BT128" i="5"/>
  <c r="BT129" i="5"/>
  <c r="BT130" i="5"/>
  <c r="BT131" i="5"/>
  <c r="BT132" i="5"/>
  <c r="BT133" i="5"/>
  <c r="BT134" i="5"/>
  <c r="BT135" i="5"/>
  <c r="BT136" i="5"/>
  <c r="BT137" i="5"/>
  <c r="BL47" i="5"/>
  <c r="BP47" i="5"/>
  <c r="BL82" i="5"/>
  <c r="BP82" i="5"/>
  <c r="BL83" i="5"/>
  <c r="BP83" i="5"/>
  <c r="BL84" i="5"/>
  <c r="BP84" i="5"/>
  <c r="BL85" i="5"/>
  <c r="BP85" i="5"/>
  <c r="BL86" i="5"/>
  <c r="BP86" i="5"/>
  <c r="BL87" i="5"/>
  <c r="BP87" i="5"/>
  <c r="BL88" i="5"/>
  <c r="BP88" i="5"/>
  <c r="BL89" i="5"/>
  <c r="BP89" i="5"/>
  <c r="BL90" i="5"/>
  <c r="BP90" i="5"/>
  <c r="BL91" i="5"/>
  <c r="BP91" i="5"/>
  <c r="BL92" i="5"/>
  <c r="BP92" i="5"/>
  <c r="BL93" i="5"/>
  <c r="BP93" i="5"/>
  <c r="BL94" i="5"/>
  <c r="BP94" i="5"/>
  <c r="BL95" i="5"/>
  <c r="BP95" i="5"/>
  <c r="BL96" i="5"/>
  <c r="BP96" i="5"/>
  <c r="BL97" i="5"/>
  <c r="BP97" i="5"/>
  <c r="BL98" i="5"/>
  <c r="BP98" i="5"/>
  <c r="BL99" i="5"/>
  <c r="BP99" i="5"/>
  <c r="BL100" i="5"/>
  <c r="BP100" i="5"/>
  <c r="BL101" i="5"/>
  <c r="BP101" i="5"/>
  <c r="BL102" i="5"/>
  <c r="BP102" i="5"/>
  <c r="BL103" i="5"/>
  <c r="BP103" i="5"/>
  <c r="BL104" i="5"/>
  <c r="BP104" i="5"/>
  <c r="BL105" i="5"/>
  <c r="BP105" i="5"/>
  <c r="BL106" i="5"/>
  <c r="BP106" i="5"/>
  <c r="BL107" i="5"/>
  <c r="BP107" i="5"/>
  <c r="BL108" i="5"/>
  <c r="BP108" i="5"/>
  <c r="BL109" i="5"/>
  <c r="BP109" i="5"/>
  <c r="BL110" i="5"/>
  <c r="BP110" i="5"/>
  <c r="BL111" i="5"/>
  <c r="BP111" i="5"/>
  <c r="BL112" i="5"/>
  <c r="BP112" i="5"/>
  <c r="BL122" i="5"/>
  <c r="BP122" i="5"/>
  <c r="BL123" i="5"/>
  <c r="BP123" i="5"/>
  <c r="BL124" i="5"/>
  <c r="BP124" i="5"/>
  <c r="BL125" i="5"/>
  <c r="BP125" i="5"/>
  <c r="BL126" i="5"/>
  <c r="BP126" i="5"/>
  <c r="BL127" i="5"/>
  <c r="BP127" i="5"/>
  <c r="BL128" i="5"/>
  <c r="BP128" i="5"/>
  <c r="BL129" i="5"/>
  <c r="BP129" i="5"/>
  <c r="BL130" i="5"/>
  <c r="BP130" i="5"/>
  <c r="BL131" i="5"/>
  <c r="BP131" i="5"/>
  <c r="BL132" i="5"/>
  <c r="BP132" i="5"/>
  <c r="BL133" i="5"/>
  <c r="BP133" i="5"/>
  <c r="BL134" i="5"/>
  <c r="BP134" i="5"/>
  <c r="BL135" i="5"/>
  <c r="BP135" i="5"/>
  <c r="BL136" i="5"/>
  <c r="BP136" i="5"/>
  <c r="BL137" i="5"/>
  <c r="BP137" i="5"/>
  <c r="AJ47" i="5"/>
  <c r="AN47" i="5"/>
  <c r="AR47" i="5"/>
  <c r="AV47" i="5"/>
  <c r="AZ47" i="5"/>
  <c r="BD47" i="5"/>
  <c r="BH47" i="5"/>
  <c r="AJ82" i="5"/>
  <c r="AN82" i="5"/>
  <c r="AR82" i="5"/>
  <c r="AV82" i="5"/>
  <c r="AZ82" i="5"/>
  <c r="BD82" i="5"/>
  <c r="BH82" i="5"/>
  <c r="AJ83" i="5"/>
  <c r="AN83" i="5"/>
  <c r="AR83" i="5"/>
  <c r="AV83" i="5"/>
  <c r="AZ83" i="5"/>
  <c r="BD83" i="5"/>
  <c r="BH83" i="5"/>
  <c r="AJ84" i="5"/>
  <c r="AN84" i="5"/>
  <c r="AR84" i="5"/>
  <c r="AV84" i="5"/>
  <c r="AZ84" i="5"/>
  <c r="BD84" i="5"/>
  <c r="BH84" i="5"/>
  <c r="AJ85" i="5"/>
  <c r="AN85" i="5"/>
  <c r="AR85" i="5"/>
  <c r="AV85" i="5"/>
  <c r="AZ85" i="5"/>
  <c r="BD85" i="5"/>
  <c r="BH85" i="5"/>
  <c r="AJ86" i="5"/>
  <c r="AN86" i="5"/>
  <c r="AR86" i="5"/>
  <c r="AV86" i="5"/>
  <c r="AZ86" i="5"/>
  <c r="BD86" i="5"/>
  <c r="BH86" i="5"/>
  <c r="AJ87" i="5"/>
  <c r="AN87" i="5"/>
  <c r="AR87" i="5"/>
  <c r="AV87" i="5"/>
  <c r="AZ87" i="5"/>
  <c r="BD87" i="5"/>
  <c r="BH87" i="5"/>
  <c r="AJ88" i="5"/>
  <c r="AN88" i="5"/>
  <c r="AR88" i="5"/>
  <c r="AV88" i="5"/>
  <c r="AZ88" i="5"/>
  <c r="BD88" i="5"/>
  <c r="BH88" i="5"/>
  <c r="AJ89" i="5"/>
  <c r="AN89" i="5"/>
  <c r="AR89" i="5"/>
  <c r="AV89" i="5"/>
  <c r="AZ89" i="5"/>
  <c r="BD89" i="5"/>
  <c r="BH89" i="5"/>
  <c r="AJ90" i="5"/>
  <c r="AN90" i="5"/>
  <c r="AR90" i="5"/>
  <c r="AV90" i="5"/>
  <c r="AZ90" i="5"/>
  <c r="BD90" i="5"/>
  <c r="BH90" i="5"/>
  <c r="AJ91" i="5"/>
  <c r="AN91" i="5"/>
  <c r="AR91" i="5"/>
  <c r="AV91" i="5"/>
  <c r="AZ91" i="5"/>
  <c r="BD91" i="5"/>
  <c r="BH91" i="5"/>
  <c r="AJ92" i="5"/>
  <c r="AN92" i="5"/>
  <c r="AR92" i="5"/>
  <c r="AV92" i="5"/>
  <c r="AZ92" i="5"/>
  <c r="BD92" i="5"/>
  <c r="BH92" i="5"/>
  <c r="AJ93" i="5"/>
  <c r="AN93" i="5"/>
  <c r="AR93" i="5"/>
  <c r="AV93" i="5"/>
  <c r="AZ93" i="5"/>
  <c r="BD93" i="5"/>
  <c r="BH93" i="5"/>
  <c r="AJ94" i="5"/>
  <c r="AN94" i="5"/>
  <c r="AR94" i="5"/>
  <c r="AV94" i="5"/>
  <c r="AZ94" i="5"/>
  <c r="BD94" i="5"/>
  <c r="BH94" i="5"/>
  <c r="AJ95" i="5"/>
  <c r="AN95" i="5"/>
  <c r="AR95" i="5"/>
  <c r="AV95" i="5"/>
  <c r="AZ95" i="5"/>
  <c r="BD95" i="5"/>
  <c r="BH95" i="5"/>
  <c r="AJ96" i="5"/>
  <c r="AN96" i="5"/>
  <c r="AR96" i="5"/>
  <c r="AV96" i="5"/>
  <c r="AZ96" i="5"/>
  <c r="BD96" i="5"/>
  <c r="BH96" i="5"/>
  <c r="AJ97" i="5"/>
  <c r="AN97" i="5"/>
  <c r="AR97" i="5"/>
  <c r="AV97" i="5"/>
  <c r="AZ97" i="5"/>
  <c r="BD97" i="5"/>
  <c r="BH97" i="5"/>
  <c r="AJ98" i="5"/>
  <c r="AN98" i="5"/>
  <c r="AR98" i="5"/>
  <c r="AV98" i="5"/>
  <c r="AZ98" i="5"/>
  <c r="BD98" i="5"/>
  <c r="BH98" i="5"/>
  <c r="AJ99" i="5"/>
  <c r="AN99" i="5"/>
  <c r="AR99" i="5"/>
  <c r="AV99" i="5"/>
  <c r="AZ99" i="5"/>
  <c r="BD99" i="5"/>
  <c r="BH99" i="5"/>
  <c r="AJ100" i="5"/>
  <c r="AN100" i="5"/>
  <c r="AR100" i="5"/>
  <c r="AV100" i="5"/>
  <c r="AZ100" i="5"/>
  <c r="BD100" i="5"/>
  <c r="BH100" i="5"/>
  <c r="AJ101" i="5"/>
  <c r="AN101" i="5"/>
  <c r="AR101" i="5"/>
  <c r="AV101" i="5"/>
  <c r="AZ101" i="5"/>
  <c r="BD101" i="5"/>
  <c r="BH101" i="5"/>
  <c r="AJ102" i="5"/>
  <c r="AN102" i="5"/>
  <c r="AR102" i="5"/>
  <c r="AV102" i="5"/>
  <c r="AZ102" i="5"/>
  <c r="BD102" i="5"/>
  <c r="BH102" i="5"/>
  <c r="AJ103" i="5"/>
  <c r="AN103" i="5"/>
  <c r="AR103" i="5"/>
  <c r="AV103" i="5"/>
  <c r="AZ103" i="5"/>
  <c r="BD103" i="5"/>
  <c r="BH103" i="5"/>
  <c r="AJ104" i="5"/>
  <c r="AN104" i="5"/>
  <c r="AR104" i="5"/>
  <c r="AV104" i="5"/>
  <c r="AZ104" i="5"/>
  <c r="BD104" i="5"/>
  <c r="BH104" i="5"/>
  <c r="AJ105" i="5"/>
  <c r="AN105" i="5"/>
  <c r="AR105" i="5"/>
  <c r="AV105" i="5"/>
  <c r="AZ105" i="5"/>
  <c r="BD105" i="5"/>
  <c r="BH105" i="5"/>
  <c r="AJ106" i="5"/>
  <c r="AN106" i="5"/>
  <c r="AR106" i="5"/>
  <c r="AV106" i="5"/>
  <c r="AZ106" i="5"/>
  <c r="BD106" i="5"/>
  <c r="BH106" i="5"/>
  <c r="AJ107" i="5"/>
  <c r="AN107" i="5"/>
  <c r="AR107" i="5"/>
  <c r="AV107" i="5"/>
  <c r="AZ107" i="5"/>
  <c r="BD107" i="5"/>
  <c r="BH107" i="5"/>
  <c r="AJ108" i="5"/>
  <c r="AN108" i="5"/>
  <c r="AR108" i="5"/>
  <c r="AV108" i="5"/>
  <c r="AZ108" i="5"/>
  <c r="BD108" i="5"/>
  <c r="BH108" i="5"/>
  <c r="AJ109" i="5"/>
  <c r="AN109" i="5"/>
  <c r="AR109" i="5"/>
  <c r="AV109" i="5"/>
  <c r="AZ109" i="5"/>
  <c r="BD109" i="5"/>
  <c r="BH109" i="5"/>
  <c r="AJ110" i="5"/>
  <c r="AN110" i="5"/>
  <c r="AR110" i="5"/>
  <c r="AV110" i="5"/>
  <c r="AZ110" i="5"/>
  <c r="BD110" i="5"/>
  <c r="BH110" i="5"/>
  <c r="AJ111" i="5"/>
  <c r="AN111" i="5"/>
  <c r="AR111" i="5"/>
  <c r="AV111" i="5"/>
  <c r="AZ111" i="5"/>
  <c r="BD111" i="5"/>
  <c r="BH111" i="5"/>
  <c r="AJ112" i="5"/>
  <c r="AN112" i="5"/>
  <c r="AR112" i="5"/>
  <c r="AV112" i="5"/>
  <c r="AZ112" i="5"/>
  <c r="BD112" i="5"/>
  <c r="BH112" i="5"/>
  <c r="AJ122" i="5"/>
  <c r="AN122" i="5"/>
  <c r="AR122" i="5"/>
  <c r="AV122" i="5"/>
  <c r="AZ122" i="5"/>
  <c r="BD122" i="5"/>
  <c r="BH122" i="5"/>
  <c r="AJ123" i="5"/>
  <c r="AN123" i="5"/>
  <c r="AR123" i="5"/>
  <c r="AV123" i="5"/>
  <c r="AZ123" i="5"/>
  <c r="BD123" i="5"/>
  <c r="BH123" i="5"/>
  <c r="AJ124" i="5"/>
  <c r="AN124" i="5"/>
  <c r="AR124" i="5"/>
  <c r="AV124" i="5"/>
  <c r="AZ124" i="5"/>
  <c r="BD124" i="5"/>
  <c r="BH124" i="5"/>
  <c r="AJ125" i="5"/>
  <c r="AN125" i="5"/>
  <c r="AR125" i="5"/>
  <c r="AV125" i="5"/>
  <c r="AZ125" i="5"/>
  <c r="BD125" i="5"/>
  <c r="BH125" i="5"/>
  <c r="AJ126" i="5"/>
  <c r="AN126" i="5"/>
  <c r="AR126" i="5"/>
  <c r="AV126" i="5"/>
  <c r="AZ126" i="5"/>
  <c r="BD126" i="5"/>
  <c r="BH126" i="5"/>
  <c r="AJ127" i="5"/>
  <c r="AN127" i="5"/>
  <c r="AR127" i="5"/>
  <c r="AV127" i="5"/>
  <c r="AZ127" i="5"/>
  <c r="BD127" i="5"/>
  <c r="BH127" i="5"/>
  <c r="AJ128" i="5"/>
  <c r="AN128" i="5"/>
  <c r="AR128" i="5"/>
  <c r="AV128" i="5"/>
  <c r="AZ128" i="5"/>
  <c r="BD128" i="5"/>
  <c r="BH128" i="5"/>
  <c r="AJ129" i="5"/>
  <c r="AN129" i="5"/>
  <c r="AR129" i="5"/>
  <c r="AV129" i="5"/>
  <c r="AZ129" i="5"/>
  <c r="BD129" i="5"/>
  <c r="BH129" i="5"/>
  <c r="AJ130" i="5"/>
  <c r="AN130" i="5"/>
  <c r="AR130" i="5"/>
  <c r="AV130" i="5"/>
  <c r="AZ130" i="5"/>
  <c r="BD130" i="5"/>
  <c r="BH130" i="5"/>
  <c r="AJ131" i="5"/>
  <c r="AN131" i="5"/>
  <c r="AR131" i="5"/>
  <c r="AV131" i="5"/>
  <c r="AZ131" i="5"/>
  <c r="BD131" i="5"/>
  <c r="BH131" i="5"/>
  <c r="AJ132" i="5"/>
  <c r="AN132" i="5"/>
  <c r="AR132" i="5"/>
  <c r="AV132" i="5"/>
  <c r="AZ132" i="5"/>
  <c r="BD132" i="5"/>
  <c r="BH132" i="5"/>
  <c r="AJ133" i="5"/>
  <c r="AN133" i="5"/>
  <c r="AR133" i="5"/>
  <c r="AV133" i="5"/>
  <c r="AZ133" i="5"/>
  <c r="BD133" i="5"/>
  <c r="BH133" i="5"/>
  <c r="AJ134" i="5"/>
  <c r="AN134" i="5"/>
  <c r="AR134" i="5"/>
  <c r="AV134" i="5"/>
  <c r="AZ134" i="5"/>
  <c r="BD134" i="5"/>
  <c r="BH134" i="5"/>
  <c r="AJ135" i="5"/>
  <c r="AN135" i="5"/>
  <c r="AR135" i="5"/>
  <c r="AV135" i="5"/>
  <c r="AZ135" i="5"/>
  <c r="BD135" i="5"/>
  <c r="BH135" i="5"/>
  <c r="AJ136" i="5"/>
  <c r="AN136" i="5"/>
  <c r="AR136" i="5"/>
  <c r="AV136" i="5"/>
  <c r="AZ136" i="5"/>
  <c r="BD136" i="5"/>
  <c r="BH136" i="5"/>
  <c r="AJ137" i="5"/>
  <c r="AN137" i="5"/>
  <c r="AR137" i="5"/>
  <c r="AV137" i="5"/>
  <c r="AZ137" i="5"/>
  <c r="BD137" i="5"/>
  <c r="BH137" i="5"/>
  <c r="P15" i="4"/>
  <c r="Q15" i="4"/>
  <c r="R15" i="4"/>
  <c r="S15" i="4"/>
  <c r="T15" i="4"/>
  <c r="U15" i="4"/>
  <c r="V15" i="4"/>
  <c r="W15" i="4"/>
  <c r="X15" i="4"/>
  <c r="P16" i="4"/>
  <c r="Q16" i="4"/>
  <c r="R16" i="4"/>
  <c r="S16" i="4"/>
  <c r="T16" i="4"/>
  <c r="U16" i="4"/>
  <c r="V16" i="4"/>
  <c r="W16" i="4"/>
  <c r="X16" i="4"/>
  <c r="P17" i="4"/>
  <c r="Q17" i="4"/>
  <c r="R17" i="4"/>
  <c r="S17" i="4"/>
  <c r="T17" i="4"/>
  <c r="U17" i="4"/>
  <c r="V17" i="4"/>
  <c r="W17" i="4"/>
  <c r="X17" i="4"/>
  <c r="P18" i="4"/>
  <c r="Q18" i="4"/>
  <c r="R18" i="4"/>
  <c r="S18" i="4"/>
  <c r="T18" i="4"/>
  <c r="U18" i="4"/>
  <c r="V18" i="4"/>
  <c r="W18" i="4"/>
  <c r="X18" i="4"/>
  <c r="P19" i="4"/>
  <c r="Q19" i="4"/>
  <c r="R19" i="4"/>
  <c r="S19" i="4"/>
  <c r="T19" i="4"/>
  <c r="U19" i="4"/>
  <c r="V19" i="4"/>
  <c r="W19" i="4"/>
  <c r="X19" i="4"/>
  <c r="P20" i="4"/>
  <c r="Q20" i="4"/>
  <c r="R20" i="4"/>
  <c r="S20" i="4"/>
  <c r="T20" i="4"/>
  <c r="U20" i="4"/>
  <c r="V20" i="4"/>
  <c r="W20" i="4"/>
  <c r="X20" i="4"/>
  <c r="P21" i="4"/>
  <c r="Q21" i="4"/>
  <c r="R21" i="4"/>
  <c r="S21" i="4"/>
  <c r="T21" i="4"/>
  <c r="U21" i="4"/>
  <c r="V21" i="4"/>
  <c r="W21" i="4"/>
  <c r="X21" i="4"/>
  <c r="P22" i="4"/>
  <c r="Q22" i="4"/>
  <c r="R22" i="4"/>
  <c r="S22" i="4"/>
  <c r="T22" i="4"/>
  <c r="U22" i="4"/>
  <c r="V22" i="4"/>
  <c r="W22" i="4"/>
  <c r="X22" i="4"/>
  <c r="P23" i="4"/>
  <c r="Q23" i="4"/>
  <c r="R23" i="4"/>
  <c r="S23" i="4"/>
  <c r="T23" i="4"/>
  <c r="U23" i="4"/>
  <c r="V23" i="4"/>
  <c r="W23" i="4"/>
  <c r="X23" i="4"/>
  <c r="P24" i="4"/>
  <c r="Q24" i="4"/>
  <c r="R24" i="4"/>
  <c r="S24" i="4"/>
  <c r="T24" i="4"/>
  <c r="U24" i="4"/>
  <c r="V24" i="4"/>
  <c r="W24" i="4"/>
  <c r="X24" i="4"/>
  <c r="N15" i="4"/>
  <c r="N16" i="4"/>
  <c r="N17" i="4"/>
  <c r="N18" i="4"/>
  <c r="N19" i="4"/>
  <c r="N20" i="4"/>
  <c r="N21" i="4"/>
  <c r="N22" i="4"/>
  <c r="N23" i="4"/>
  <c r="N24" i="4"/>
  <c r="AJ271" i="8" l="1"/>
  <c r="R15" i="13" s="1"/>
  <c r="K52" i="12"/>
  <c r="J50" i="12"/>
  <c r="J56" i="12" s="1"/>
  <c r="AJ175" i="8"/>
  <c r="R9" i="13" s="1"/>
  <c r="T271" i="8"/>
  <c r="J15" i="13" s="1"/>
  <c r="AB271" i="8"/>
  <c r="N15" i="13" s="1"/>
  <c r="X175" i="8"/>
  <c r="L9" i="13" s="1"/>
  <c r="AJ225" i="8"/>
  <c r="R13" i="13" s="1"/>
  <c r="X225" i="8"/>
  <c r="L13" i="13" s="1"/>
  <c r="AB225" i="8"/>
  <c r="N13" i="13" s="1"/>
  <c r="AF225" i="8"/>
  <c r="P13" i="13" s="1"/>
  <c r="T225" i="8"/>
  <c r="J13" i="13" s="1"/>
  <c r="L50" i="12"/>
  <c r="L56" i="12" s="1"/>
  <c r="L58" i="12" s="1"/>
  <c r="I52" i="12"/>
  <c r="I48" i="12"/>
  <c r="I50" i="12" s="1"/>
  <c r="I56" i="12" s="1"/>
  <c r="I58" i="12" s="1"/>
  <c r="K48" i="12"/>
  <c r="K50" i="12" s="1"/>
  <c r="K56" i="12" s="1"/>
  <c r="J48" i="12"/>
  <c r="X271" i="8"/>
  <c r="L15" i="13" s="1"/>
  <c r="AF271" i="8"/>
  <c r="P15" i="13" s="1"/>
  <c r="AH205" i="8"/>
  <c r="Q11" i="13" s="1"/>
  <c r="R205" i="8"/>
  <c r="I11" i="13" s="1"/>
  <c r="AF175" i="8"/>
  <c r="P9" i="13" s="1"/>
  <c r="AB175" i="8"/>
  <c r="N9" i="13" s="1"/>
  <c r="AB136" i="8"/>
  <c r="N15" i="12" s="1"/>
  <c r="AF136" i="8"/>
  <c r="P15" i="12" s="1"/>
  <c r="AJ136" i="8"/>
  <c r="R15" i="12" s="1"/>
  <c r="T136" i="8"/>
  <c r="J15" i="12" s="1"/>
  <c r="X136" i="8"/>
  <c r="L15" i="12" s="1"/>
  <c r="AJ90" i="8"/>
  <c r="R13" i="12" s="1"/>
  <c r="X90" i="8"/>
  <c r="L13" i="12" s="1"/>
  <c r="AB70" i="8"/>
  <c r="N11" i="12" s="1"/>
  <c r="AJ70" i="8"/>
  <c r="R11" i="12" s="1"/>
  <c r="T70" i="8"/>
  <c r="J11" i="12" s="1"/>
  <c r="X40" i="8"/>
  <c r="L9" i="12" s="1"/>
  <c r="AB205" i="8"/>
  <c r="N11" i="13" s="1"/>
  <c r="AF205" i="8"/>
  <c r="P11" i="13" s="1"/>
  <c r="AJ205" i="8"/>
  <c r="R11" i="13" s="1"/>
  <c r="T205" i="8"/>
  <c r="J11" i="13" s="1"/>
  <c r="X205" i="8"/>
  <c r="L11" i="13" s="1"/>
  <c r="AD90" i="8"/>
  <c r="O13" i="12" s="1"/>
  <c r="T175" i="8"/>
  <c r="J9" i="13" s="1"/>
  <c r="AF70" i="8"/>
  <c r="P11" i="12" s="1"/>
  <c r="X70" i="8"/>
  <c r="L11" i="12" s="1"/>
  <c r="T90" i="8"/>
  <c r="J13" i="12" s="1"/>
  <c r="AD40" i="8"/>
  <c r="O9" i="12" s="1"/>
  <c r="V225" i="8"/>
  <c r="K13" i="13" s="1"/>
  <c r="Z136" i="8"/>
  <c r="M15" i="12" s="1"/>
  <c r="AB90" i="8"/>
  <c r="N13" i="12" s="1"/>
  <c r="AF90" i="8"/>
  <c r="P13" i="12" s="1"/>
  <c r="Z70" i="8"/>
  <c r="M11" i="12" s="1"/>
  <c r="AF40" i="8"/>
  <c r="P9" i="12" s="1"/>
  <c r="AJ40" i="8"/>
  <c r="R9" i="12" s="1"/>
  <c r="T40" i="8"/>
  <c r="J9" i="12" s="1"/>
  <c r="AB40" i="8"/>
  <c r="N9" i="12" s="1"/>
  <c r="AH271" i="8"/>
  <c r="Q15" i="13" s="1"/>
  <c r="R271" i="8"/>
  <c r="I15" i="13" s="1"/>
  <c r="V175" i="8"/>
  <c r="K9" i="13" s="1"/>
  <c r="Z225" i="8"/>
  <c r="M13" i="13" s="1"/>
  <c r="AH175" i="8"/>
  <c r="Q9" i="13" s="1"/>
  <c r="AH90" i="8"/>
  <c r="Q13" i="12" s="1"/>
  <c r="R225" i="8"/>
  <c r="I13" i="13" s="1"/>
  <c r="R90" i="8"/>
  <c r="I13" i="12" s="1"/>
  <c r="R40" i="8"/>
  <c r="I9" i="12" s="1"/>
  <c r="AD175" i="8"/>
  <c r="O9" i="13" s="1"/>
  <c r="Z40" i="8"/>
  <c r="M9" i="12" s="1"/>
  <c r="V90" i="8"/>
  <c r="K13" i="12" s="1"/>
  <c r="AH40" i="8"/>
  <c r="Q9" i="12" s="1"/>
  <c r="V271" i="8"/>
  <c r="K15" i="13" s="1"/>
  <c r="Z271" i="8"/>
  <c r="M15" i="13" s="1"/>
  <c r="AD271" i="8"/>
  <c r="O15" i="13" s="1"/>
  <c r="AD136" i="8"/>
  <c r="O15" i="12" s="1"/>
  <c r="AH136" i="8"/>
  <c r="Q15" i="12" s="1"/>
  <c r="R136" i="8"/>
  <c r="I15" i="12" s="1"/>
  <c r="V136" i="8"/>
  <c r="K15" i="12" s="1"/>
  <c r="AD70" i="8"/>
  <c r="O11" i="12" s="1"/>
  <c r="AH70" i="8"/>
  <c r="Q11" i="12" s="1"/>
  <c r="R70" i="8"/>
  <c r="I11" i="12" s="1"/>
  <c r="V70" i="8"/>
  <c r="K11" i="12" s="1"/>
  <c r="AH225" i="8"/>
  <c r="Q13" i="13" s="1"/>
  <c r="Z175" i="8"/>
  <c r="M9" i="13" s="1"/>
  <c r="V40" i="8"/>
  <c r="K9" i="12" s="1"/>
  <c r="V205" i="8"/>
  <c r="K11" i="13" s="1"/>
  <c r="Z205" i="8"/>
  <c r="M11" i="13" s="1"/>
  <c r="AD205" i="8"/>
  <c r="O11" i="13" s="1"/>
  <c r="AD225" i="8"/>
  <c r="O13" i="13" s="1"/>
  <c r="R175" i="8"/>
  <c r="I9" i="13" s="1"/>
  <c r="Z90" i="8"/>
  <c r="M13" i="12" s="1"/>
  <c r="BL116" i="5"/>
  <c r="BP116" i="5"/>
  <c r="BT116" i="5"/>
  <c r="AJ116" i="5"/>
  <c r="AN116" i="5"/>
  <c r="BH116" i="5"/>
  <c r="BD116" i="5"/>
  <c r="AZ116" i="5"/>
  <c r="AV116" i="5"/>
  <c r="AR116" i="5"/>
  <c r="M4" i="16"/>
  <c r="K4" i="16"/>
  <c r="M5" i="16"/>
  <c r="K58" i="12" l="1"/>
  <c r="J58" i="12"/>
  <c r="M6" i="16" l="1"/>
  <c r="M7" i="16"/>
  <c r="K7" i="16"/>
  <c r="L7" i="16" s="1"/>
  <c r="K6" i="16"/>
  <c r="L6" i="16" s="1"/>
  <c r="K5" i="16"/>
  <c r="L5" i="16" s="1"/>
  <c r="L4" i="16"/>
  <c r="I5" i="16"/>
  <c r="I6" i="16"/>
  <c r="I7" i="16"/>
  <c r="I4" i="16"/>
  <c r="G5" i="16"/>
  <c r="G6" i="16"/>
  <c r="G7" i="16"/>
  <c r="G4" i="16"/>
  <c r="F5" i="16"/>
  <c r="F6" i="16"/>
  <c r="F7" i="16"/>
  <c r="F4" i="16"/>
  <c r="A77" i="16"/>
  <c r="H137" i="16"/>
  <c r="D137" i="16"/>
  <c r="C137" i="16"/>
  <c r="E137" i="16" s="1"/>
  <c r="F137" i="16" s="1"/>
  <c r="B137" i="16"/>
  <c r="A137" i="16"/>
  <c r="H136" i="16"/>
  <c r="D136" i="16"/>
  <c r="C136" i="16"/>
  <c r="E136" i="16" s="1"/>
  <c r="F136" i="16" s="1"/>
  <c r="B136" i="16"/>
  <c r="A136" i="16"/>
  <c r="H135" i="16"/>
  <c r="D135" i="16"/>
  <c r="C135" i="16"/>
  <c r="B135" i="16"/>
  <c r="A135" i="16"/>
  <c r="H134" i="16"/>
  <c r="E134" i="16"/>
  <c r="F134" i="16" s="1"/>
  <c r="D134" i="16"/>
  <c r="C134" i="16"/>
  <c r="G134" i="16" s="1"/>
  <c r="B134" i="16"/>
  <c r="A134" i="16"/>
  <c r="H133" i="16"/>
  <c r="D133" i="16"/>
  <c r="C133" i="16"/>
  <c r="G133" i="16" s="1"/>
  <c r="B133" i="16"/>
  <c r="A133" i="16"/>
  <c r="H132" i="16"/>
  <c r="D132" i="16"/>
  <c r="C132" i="16"/>
  <c r="B132" i="16"/>
  <c r="A132" i="16"/>
  <c r="H131" i="16"/>
  <c r="D131" i="16"/>
  <c r="C131" i="16"/>
  <c r="E131" i="16" s="1"/>
  <c r="F131" i="16" s="1"/>
  <c r="B131" i="16"/>
  <c r="A131" i="16"/>
  <c r="H130" i="16"/>
  <c r="D130" i="16"/>
  <c r="C130" i="16"/>
  <c r="E130" i="16" s="1"/>
  <c r="F130" i="16" s="1"/>
  <c r="B130" i="16"/>
  <c r="A130" i="16"/>
  <c r="H129" i="16"/>
  <c r="D129" i="16"/>
  <c r="C129" i="16"/>
  <c r="B129" i="16"/>
  <c r="A129" i="16"/>
  <c r="H128" i="16"/>
  <c r="D128" i="16"/>
  <c r="C128" i="16"/>
  <c r="G128" i="16" s="1"/>
  <c r="B128" i="16"/>
  <c r="A128" i="16"/>
  <c r="H127" i="16"/>
  <c r="D127" i="16"/>
  <c r="C127" i="16"/>
  <c r="G127" i="16" s="1"/>
  <c r="B127" i="16"/>
  <c r="A127" i="16"/>
  <c r="H126" i="16"/>
  <c r="D126" i="16"/>
  <c r="C126" i="16"/>
  <c r="E126" i="16" s="1"/>
  <c r="F126" i="16" s="1"/>
  <c r="B126" i="16"/>
  <c r="A126" i="16"/>
  <c r="H125" i="16"/>
  <c r="D125" i="16"/>
  <c r="C125" i="16"/>
  <c r="G125" i="16" s="1"/>
  <c r="B125" i="16"/>
  <c r="A125" i="16"/>
  <c r="H124" i="16"/>
  <c r="D124" i="16"/>
  <c r="C124" i="16"/>
  <c r="E124" i="16" s="1"/>
  <c r="F124" i="16" s="1"/>
  <c r="B124" i="16"/>
  <c r="A124" i="16"/>
  <c r="H123" i="16"/>
  <c r="D123" i="16"/>
  <c r="C123" i="16"/>
  <c r="B123" i="16"/>
  <c r="A123" i="16"/>
  <c r="H122" i="16"/>
  <c r="D122" i="16"/>
  <c r="C122" i="16"/>
  <c r="B122" i="16"/>
  <c r="A122" i="16"/>
  <c r="H112" i="16"/>
  <c r="G112" i="16"/>
  <c r="D112" i="16"/>
  <c r="C112" i="16"/>
  <c r="E112" i="16" s="1"/>
  <c r="F112" i="16" s="1"/>
  <c r="B112" i="16"/>
  <c r="A112" i="16"/>
  <c r="H111" i="16"/>
  <c r="D111" i="16"/>
  <c r="C111" i="16"/>
  <c r="E111" i="16" s="1"/>
  <c r="F111" i="16" s="1"/>
  <c r="B111" i="16"/>
  <c r="A111" i="16"/>
  <c r="H110" i="16"/>
  <c r="D110" i="16"/>
  <c r="C110" i="16"/>
  <c r="G110" i="16" s="1"/>
  <c r="B110" i="16"/>
  <c r="A110" i="16"/>
  <c r="H109" i="16"/>
  <c r="D109" i="16"/>
  <c r="C109" i="16"/>
  <c r="G109" i="16" s="1"/>
  <c r="B109" i="16"/>
  <c r="A109" i="16"/>
  <c r="H108" i="16"/>
  <c r="D108" i="16"/>
  <c r="C108" i="16"/>
  <c r="E108" i="16" s="1"/>
  <c r="F108" i="16" s="1"/>
  <c r="B108" i="16"/>
  <c r="A108" i="16"/>
  <c r="H107" i="16"/>
  <c r="D107" i="16"/>
  <c r="C107" i="16"/>
  <c r="E107" i="16" s="1"/>
  <c r="F107" i="16" s="1"/>
  <c r="B107" i="16"/>
  <c r="A107" i="16"/>
  <c r="H106" i="16"/>
  <c r="D106" i="16"/>
  <c r="C106" i="16"/>
  <c r="B106" i="16"/>
  <c r="A106" i="16"/>
  <c r="H105" i="16"/>
  <c r="D105" i="16"/>
  <c r="C105" i="16"/>
  <c r="B105" i="16"/>
  <c r="A105" i="16"/>
  <c r="H104" i="16"/>
  <c r="D104" i="16"/>
  <c r="C104" i="16"/>
  <c r="E104" i="16" s="1"/>
  <c r="F104" i="16" s="1"/>
  <c r="B104" i="16"/>
  <c r="A104" i="16"/>
  <c r="H103" i="16"/>
  <c r="D103" i="16"/>
  <c r="C103" i="16"/>
  <c r="G103" i="16" s="1"/>
  <c r="B103" i="16"/>
  <c r="A103" i="16"/>
  <c r="H102" i="16"/>
  <c r="D102" i="16"/>
  <c r="C102" i="16"/>
  <c r="E102" i="16" s="1"/>
  <c r="F102" i="16" s="1"/>
  <c r="I102" i="16" s="1"/>
  <c r="B102" i="16"/>
  <c r="A102" i="16"/>
  <c r="H101" i="16"/>
  <c r="D101" i="16"/>
  <c r="C101" i="16"/>
  <c r="B101" i="16"/>
  <c r="A101" i="16"/>
  <c r="H100" i="16"/>
  <c r="D100" i="16"/>
  <c r="C100" i="16"/>
  <c r="B100" i="16"/>
  <c r="A100" i="16"/>
  <c r="H99" i="16"/>
  <c r="D99" i="16"/>
  <c r="C99" i="16"/>
  <c r="B99" i="16"/>
  <c r="A99" i="16"/>
  <c r="H98" i="16"/>
  <c r="D98" i="16"/>
  <c r="C98" i="16"/>
  <c r="E98" i="16" s="1"/>
  <c r="F98" i="16" s="1"/>
  <c r="B98" i="16"/>
  <c r="A98" i="16"/>
  <c r="H97" i="16"/>
  <c r="D97" i="16"/>
  <c r="C97" i="16"/>
  <c r="B97" i="16"/>
  <c r="A97" i="16"/>
  <c r="H96" i="16"/>
  <c r="D96" i="16"/>
  <c r="C96" i="16"/>
  <c r="E96" i="16" s="1"/>
  <c r="F96" i="16" s="1"/>
  <c r="B96" i="16"/>
  <c r="A96" i="16"/>
  <c r="H95" i="16"/>
  <c r="D95" i="16"/>
  <c r="C95" i="16"/>
  <c r="G95" i="16" s="1"/>
  <c r="B95" i="16"/>
  <c r="A95" i="16"/>
  <c r="H94" i="16"/>
  <c r="D94" i="16"/>
  <c r="C94" i="16"/>
  <c r="G94" i="16" s="1"/>
  <c r="B94" i="16"/>
  <c r="A94" i="16"/>
  <c r="H93" i="16"/>
  <c r="D93" i="16"/>
  <c r="C93" i="16"/>
  <c r="E93" i="16" s="1"/>
  <c r="F93" i="16" s="1"/>
  <c r="B93" i="16"/>
  <c r="A93" i="16"/>
  <c r="H92" i="16"/>
  <c r="D92" i="16"/>
  <c r="C92" i="16"/>
  <c r="E92" i="16" s="1"/>
  <c r="F92" i="16" s="1"/>
  <c r="B92" i="16"/>
  <c r="A92" i="16"/>
  <c r="H91" i="16"/>
  <c r="D91" i="16"/>
  <c r="C91" i="16"/>
  <c r="G91" i="16" s="1"/>
  <c r="B91" i="16"/>
  <c r="A91" i="16"/>
  <c r="H90" i="16"/>
  <c r="D90" i="16"/>
  <c r="C90" i="16"/>
  <c r="E90" i="16" s="1"/>
  <c r="F90" i="16" s="1"/>
  <c r="B90" i="16"/>
  <c r="A90" i="16"/>
  <c r="H89" i="16"/>
  <c r="D89" i="16"/>
  <c r="C89" i="16"/>
  <c r="E89" i="16" s="1"/>
  <c r="F89" i="16" s="1"/>
  <c r="B89" i="16"/>
  <c r="A89" i="16"/>
  <c r="H88" i="16"/>
  <c r="D88" i="16"/>
  <c r="C88" i="16"/>
  <c r="B88" i="16"/>
  <c r="A88" i="16"/>
  <c r="H87" i="16"/>
  <c r="D87" i="16"/>
  <c r="C87" i="16"/>
  <c r="E87" i="16" s="1"/>
  <c r="F87" i="16" s="1"/>
  <c r="B87" i="16"/>
  <c r="A87" i="16"/>
  <c r="H86" i="16"/>
  <c r="D86" i="16"/>
  <c r="C86" i="16"/>
  <c r="E86" i="16" s="1"/>
  <c r="F86" i="16" s="1"/>
  <c r="B86" i="16"/>
  <c r="A86" i="16"/>
  <c r="H85" i="16"/>
  <c r="D85" i="16"/>
  <c r="C85" i="16"/>
  <c r="G85" i="16" s="1"/>
  <c r="B85" i="16"/>
  <c r="A85" i="16"/>
  <c r="H84" i="16"/>
  <c r="D84" i="16"/>
  <c r="C84" i="16"/>
  <c r="E84" i="16" s="1"/>
  <c r="F84" i="16" s="1"/>
  <c r="B84" i="16"/>
  <c r="A84" i="16"/>
  <c r="H83" i="16"/>
  <c r="D83" i="16"/>
  <c r="C83" i="16"/>
  <c r="B83" i="16"/>
  <c r="A83" i="16"/>
  <c r="D82" i="16"/>
  <c r="G82" i="16"/>
  <c r="B82" i="16"/>
  <c r="A82" i="16"/>
  <c r="A78" i="16"/>
  <c r="G68" i="16"/>
  <c r="F68" i="16"/>
  <c r="G67" i="16"/>
  <c r="F67" i="16"/>
  <c r="G66" i="16"/>
  <c r="F66" i="16"/>
  <c r="G65" i="16"/>
  <c r="F65" i="16"/>
  <c r="I65" i="16" s="1"/>
  <c r="G64" i="16"/>
  <c r="F64" i="16"/>
  <c r="G63" i="16"/>
  <c r="F63" i="16"/>
  <c r="G62" i="16"/>
  <c r="F62" i="16"/>
  <c r="I62" i="16" s="1"/>
  <c r="G61" i="16"/>
  <c r="F61" i="16"/>
  <c r="I61" i="16" s="1"/>
  <c r="G60" i="16"/>
  <c r="F60" i="16"/>
  <c r="I60" i="16" s="1"/>
  <c r="G59" i="16"/>
  <c r="F59" i="16"/>
  <c r="I59" i="16" s="1"/>
  <c r="G58" i="16"/>
  <c r="F58" i="16"/>
  <c r="G57" i="16"/>
  <c r="F57" i="16"/>
  <c r="G56" i="16"/>
  <c r="F56" i="16"/>
  <c r="I56" i="16" s="1"/>
  <c r="G55" i="16"/>
  <c r="F55" i="16"/>
  <c r="G54" i="16"/>
  <c r="F54" i="16"/>
  <c r="G53" i="16"/>
  <c r="F53" i="16"/>
  <c r="I53" i="16" s="1"/>
  <c r="H47" i="16"/>
  <c r="G43" i="16"/>
  <c r="F43" i="16"/>
  <c r="G42" i="16"/>
  <c r="F42" i="16"/>
  <c r="I42" i="16" s="1"/>
  <c r="G41" i="16"/>
  <c r="F41" i="16"/>
  <c r="G40" i="16"/>
  <c r="F40" i="16"/>
  <c r="G39" i="16"/>
  <c r="F39" i="16"/>
  <c r="G38" i="16"/>
  <c r="F38" i="16"/>
  <c r="I38" i="16" s="1"/>
  <c r="G37" i="16"/>
  <c r="F37" i="16"/>
  <c r="G36" i="16"/>
  <c r="F36" i="16"/>
  <c r="I36" i="16" s="1"/>
  <c r="G35" i="16"/>
  <c r="F35" i="16"/>
  <c r="I35" i="16" s="1"/>
  <c r="G34" i="16"/>
  <c r="F34" i="16"/>
  <c r="G33" i="16"/>
  <c r="F33" i="16"/>
  <c r="G32" i="16"/>
  <c r="F32" i="16"/>
  <c r="I32" i="16" s="1"/>
  <c r="G31" i="16"/>
  <c r="F31" i="16"/>
  <c r="I31" i="16" s="1"/>
  <c r="G30" i="16"/>
  <c r="F30" i="16"/>
  <c r="I30" i="16" s="1"/>
  <c r="G29" i="16"/>
  <c r="F29" i="16"/>
  <c r="I29" i="16" s="1"/>
  <c r="G28" i="16"/>
  <c r="F28" i="16"/>
  <c r="G27" i="16"/>
  <c r="F27" i="16"/>
  <c r="G26" i="16"/>
  <c r="F26" i="16"/>
  <c r="I26" i="16" s="1"/>
  <c r="G25" i="16"/>
  <c r="F25" i="16"/>
  <c r="I25" i="16" s="1"/>
  <c r="G24" i="16"/>
  <c r="F24" i="16"/>
  <c r="I24" i="16" s="1"/>
  <c r="G23" i="16"/>
  <c r="F23" i="16"/>
  <c r="I23" i="16" s="1"/>
  <c r="G22" i="16"/>
  <c r="F22" i="16"/>
  <c r="G21" i="16"/>
  <c r="F21" i="16"/>
  <c r="G20" i="16"/>
  <c r="F20" i="16"/>
  <c r="I20" i="16" s="1"/>
  <c r="G19" i="16"/>
  <c r="F19" i="16"/>
  <c r="I19" i="16" s="1"/>
  <c r="G18" i="16"/>
  <c r="F18" i="16"/>
  <c r="I18" i="16" s="1"/>
  <c r="G17" i="16"/>
  <c r="F17" i="16"/>
  <c r="I17" i="16" s="1"/>
  <c r="G16" i="16"/>
  <c r="F16" i="16"/>
  <c r="G15" i="16"/>
  <c r="F15" i="16"/>
  <c r="G14" i="16"/>
  <c r="F14" i="16"/>
  <c r="I14" i="16" s="1"/>
  <c r="G13" i="16"/>
  <c r="F13" i="16"/>
  <c r="A9" i="16"/>
  <c r="A1" i="13"/>
  <c r="A1" i="12"/>
  <c r="L51" i="5"/>
  <c r="I96" i="16" l="1"/>
  <c r="I108" i="16"/>
  <c r="K54" i="16"/>
  <c r="J66" i="16"/>
  <c r="N6" i="16"/>
  <c r="N7" i="16"/>
  <c r="N5" i="16"/>
  <c r="N4" i="16"/>
  <c r="G126" i="16"/>
  <c r="J126" i="16" s="1"/>
  <c r="K33" i="16"/>
  <c r="G131" i="16"/>
  <c r="J131" i="16" s="1"/>
  <c r="G92" i="16"/>
  <c r="J92" i="16" s="1"/>
  <c r="K41" i="16"/>
  <c r="E110" i="16"/>
  <c r="F110" i="16" s="1"/>
  <c r="I110" i="16" s="1"/>
  <c r="G136" i="16"/>
  <c r="J136" i="16" s="1"/>
  <c r="E95" i="16"/>
  <c r="F95" i="16" s="1"/>
  <c r="J95" i="16" s="1"/>
  <c r="I89" i="16"/>
  <c r="G87" i="16"/>
  <c r="J87" i="16" s="1"/>
  <c r="E85" i="16"/>
  <c r="F85" i="16" s="1"/>
  <c r="J85" i="16" s="1"/>
  <c r="J38" i="16"/>
  <c r="G90" i="16"/>
  <c r="J90" i="16" s="1"/>
  <c r="E94" i="16"/>
  <c r="F94" i="16" s="1"/>
  <c r="I94" i="16" s="1"/>
  <c r="G96" i="16"/>
  <c r="K96" i="16" s="1"/>
  <c r="G98" i="16"/>
  <c r="K98" i="16" s="1"/>
  <c r="K39" i="16"/>
  <c r="E82" i="16"/>
  <c r="F82" i="16" s="1"/>
  <c r="J82" i="16" s="1"/>
  <c r="G84" i="16"/>
  <c r="J84" i="16" s="1"/>
  <c r="K30" i="16"/>
  <c r="K68" i="16"/>
  <c r="G89" i="16"/>
  <c r="J89" i="16" s="1"/>
  <c r="G93" i="16"/>
  <c r="K93" i="16" s="1"/>
  <c r="G124" i="16"/>
  <c r="J124" i="16" s="1"/>
  <c r="K14" i="16"/>
  <c r="K20" i="16"/>
  <c r="G102" i="16"/>
  <c r="K102" i="16" s="1"/>
  <c r="E109" i="16"/>
  <c r="F109" i="16" s="1"/>
  <c r="K109" i="16" s="1"/>
  <c r="G111" i="16"/>
  <c r="K111" i="16" s="1"/>
  <c r="G137" i="16"/>
  <c r="K137" i="16" s="1"/>
  <c r="K15" i="16"/>
  <c r="K21" i="16"/>
  <c r="K26" i="16"/>
  <c r="K38" i="16"/>
  <c r="K29" i="16"/>
  <c r="I39" i="16"/>
  <c r="K61" i="16"/>
  <c r="J56" i="16"/>
  <c r="K24" i="16"/>
  <c r="J16" i="16"/>
  <c r="I41" i="16"/>
  <c r="K53" i="16"/>
  <c r="J41" i="16"/>
  <c r="I68" i="16"/>
  <c r="J18" i="16"/>
  <c r="K23" i="16"/>
  <c r="J59" i="16"/>
  <c r="K65" i="16"/>
  <c r="J19" i="16"/>
  <c r="K56" i="16"/>
  <c r="K66" i="16"/>
  <c r="E125" i="16"/>
  <c r="F125" i="16" s="1"/>
  <c r="K125" i="16" s="1"/>
  <c r="K13" i="16"/>
  <c r="I54" i="16"/>
  <c r="K62" i="16"/>
  <c r="I66" i="16"/>
  <c r="G86" i="16"/>
  <c r="K86" i="16" s="1"/>
  <c r="E128" i="16"/>
  <c r="F128" i="16" s="1"/>
  <c r="K128" i="16" s="1"/>
  <c r="E133" i="16"/>
  <c r="F133" i="16" s="1"/>
  <c r="K133" i="16" s="1"/>
  <c r="K18" i="16"/>
  <c r="K31" i="16"/>
  <c r="J35" i="16"/>
  <c r="J54" i="16"/>
  <c r="I92" i="16"/>
  <c r="G108" i="16"/>
  <c r="K108" i="16" s="1"/>
  <c r="J29" i="16"/>
  <c r="K35" i="16"/>
  <c r="J39" i="16"/>
  <c r="K63" i="16"/>
  <c r="E91" i="16"/>
  <c r="F91" i="16" s="1"/>
  <c r="G130" i="16"/>
  <c r="K130" i="16" s="1"/>
  <c r="K17" i="16"/>
  <c r="K60" i="16"/>
  <c r="E127" i="16"/>
  <c r="F127" i="16" s="1"/>
  <c r="K127" i="16" s="1"/>
  <c r="J26" i="16"/>
  <c r="K32" i="16"/>
  <c r="J15" i="16"/>
  <c r="J23" i="16"/>
  <c r="J68" i="16"/>
  <c r="I93" i="16"/>
  <c r="K57" i="16"/>
  <c r="J13" i="16"/>
  <c r="E100" i="16"/>
  <c r="F100" i="16" s="1"/>
  <c r="G100" i="16"/>
  <c r="I104" i="16"/>
  <c r="K19" i="16"/>
  <c r="K27" i="16"/>
  <c r="I33" i="16"/>
  <c r="K34" i="16"/>
  <c r="J34" i="16"/>
  <c r="I34" i="16"/>
  <c r="K40" i="16"/>
  <c r="J40" i="16"/>
  <c r="I40" i="16"/>
  <c r="F70" i="16"/>
  <c r="J55" i="16"/>
  <c r="I55" i="16"/>
  <c r="E83" i="16"/>
  <c r="F83" i="16" s="1"/>
  <c r="G83" i="16"/>
  <c r="G106" i="16"/>
  <c r="E106" i="16"/>
  <c r="F106" i="16" s="1"/>
  <c r="J21" i="16"/>
  <c r="J25" i="16"/>
  <c r="I27" i="16"/>
  <c r="K43" i="16"/>
  <c r="J43" i="16"/>
  <c r="I43" i="16"/>
  <c r="K55" i="16"/>
  <c r="J65" i="16"/>
  <c r="K22" i="16"/>
  <c r="J22" i="16"/>
  <c r="I22" i="16"/>
  <c r="I21" i="16"/>
  <c r="J33" i="16"/>
  <c r="I15" i="16"/>
  <c r="K25" i="16"/>
  <c r="J27" i="16"/>
  <c r="J31" i="16"/>
  <c r="J62" i="16"/>
  <c r="I86" i="16"/>
  <c r="K42" i="16"/>
  <c r="J42" i="16"/>
  <c r="K36" i="16"/>
  <c r="J36" i="16"/>
  <c r="I90" i="16"/>
  <c r="K28" i="16"/>
  <c r="J28" i="16"/>
  <c r="I28" i="16"/>
  <c r="I87" i="16"/>
  <c r="K37" i="16"/>
  <c r="I37" i="16"/>
  <c r="G88" i="16"/>
  <c r="E88" i="16"/>
  <c r="F88" i="16" s="1"/>
  <c r="J17" i="16"/>
  <c r="J14" i="16"/>
  <c r="J20" i="16"/>
  <c r="J24" i="16"/>
  <c r="J32" i="16"/>
  <c r="K59" i="16"/>
  <c r="F45" i="16"/>
  <c r="I13" i="16"/>
  <c r="K16" i="16"/>
  <c r="I16" i="16"/>
  <c r="J30" i="16"/>
  <c r="J37" i="16"/>
  <c r="I67" i="16"/>
  <c r="K67" i="16"/>
  <c r="J67" i="16"/>
  <c r="I98" i="16"/>
  <c r="K58" i="16"/>
  <c r="I58" i="16"/>
  <c r="K64" i="16"/>
  <c r="I64" i="16"/>
  <c r="I111" i="16"/>
  <c r="I131" i="16"/>
  <c r="G107" i="16"/>
  <c r="J107" i="16" s="1"/>
  <c r="J58" i="16"/>
  <c r="J61" i="16"/>
  <c r="J64" i="16"/>
  <c r="E99" i="16"/>
  <c r="F99" i="16" s="1"/>
  <c r="G99" i="16"/>
  <c r="G105" i="16"/>
  <c r="E105" i="16"/>
  <c r="F105" i="16" s="1"/>
  <c r="I107" i="16"/>
  <c r="I130" i="16"/>
  <c r="J53" i="16"/>
  <c r="I57" i="16"/>
  <c r="I63" i="16"/>
  <c r="I126" i="16"/>
  <c r="J57" i="16"/>
  <c r="J60" i="16"/>
  <c r="J63" i="16"/>
  <c r="H116" i="16"/>
  <c r="I84" i="16"/>
  <c r="G97" i="16"/>
  <c r="E97" i="16"/>
  <c r="F97" i="16" s="1"/>
  <c r="E103" i="16"/>
  <c r="F103" i="16" s="1"/>
  <c r="G104" i="16"/>
  <c r="J104" i="16" s="1"/>
  <c r="G122" i="16"/>
  <c r="E122" i="16"/>
  <c r="F122" i="16" s="1"/>
  <c r="G101" i="16"/>
  <c r="E101" i="16"/>
  <c r="F101" i="16" s="1"/>
  <c r="J112" i="16"/>
  <c r="K112" i="16"/>
  <c r="I112" i="16"/>
  <c r="I136" i="16"/>
  <c r="G123" i="16"/>
  <c r="E123" i="16"/>
  <c r="F123" i="16" s="1"/>
  <c r="I124" i="16"/>
  <c r="K134" i="16"/>
  <c r="I134" i="16"/>
  <c r="J134" i="16"/>
  <c r="G132" i="16"/>
  <c r="E132" i="16"/>
  <c r="F132" i="16" s="1"/>
  <c r="G135" i="16"/>
  <c r="E135" i="16"/>
  <c r="F135" i="16" s="1"/>
  <c r="G129" i="16"/>
  <c r="E129" i="16"/>
  <c r="F129" i="16" s="1"/>
  <c r="I137" i="16"/>
  <c r="D265" i="14"/>
  <c r="B263" i="14"/>
  <c r="A263" i="14"/>
  <c r="B262" i="14"/>
  <c r="A262" i="14"/>
  <c r="B261" i="14"/>
  <c r="A261" i="14"/>
  <c r="B260" i="14"/>
  <c r="A260" i="14"/>
  <c r="B259" i="14"/>
  <c r="A259" i="14"/>
  <c r="B258" i="14"/>
  <c r="A258" i="14"/>
  <c r="B257" i="14"/>
  <c r="A257" i="14"/>
  <c r="B256" i="14"/>
  <c r="A256" i="14"/>
  <c r="B255" i="14"/>
  <c r="A255" i="14"/>
  <c r="B254" i="14"/>
  <c r="A254" i="14"/>
  <c r="B253" i="14"/>
  <c r="A253" i="14"/>
  <c r="B252" i="14"/>
  <c r="A252" i="14"/>
  <c r="B251" i="14"/>
  <c r="A251" i="14"/>
  <c r="B250" i="14"/>
  <c r="A250" i="14"/>
  <c r="B249" i="14"/>
  <c r="A249" i="14"/>
  <c r="B248" i="14"/>
  <c r="A248" i="14"/>
  <c r="B247" i="14"/>
  <c r="A247" i="14"/>
  <c r="B246" i="14"/>
  <c r="A246" i="14"/>
  <c r="B245" i="14"/>
  <c r="A245" i="14"/>
  <c r="B244" i="14"/>
  <c r="A244" i="14"/>
  <c r="B243" i="14"/>
  <c r="A243" i="14"/>
  <c r="B242" i="14"/>
  <c r="A242" i="14"/>
  <c r="B241" i="14"/>
  <c r="A241" i="14"/>
  <c r="B240" i="14"/>
  <c r="A240" i="14"/>
  <c r="B239" i="14"/>
  <c r="A239" i="14"/>
  <c r="B238" i="14"/>
  <c r="A238" i="14"/>
  <c r="B237" i="14"/>
  <c r="A237" i="14"/>
  <c r="B236" i="14"/>
  <c r="A236" i="14"/>
  <c r="B235" i="14"/>
  <c r="A235" i="14"/>
  <c r="B234" i="14"/>
  <c r="A234" i="14"/>
  <c r="B233" i="14"/>
  <c r="A233" i="14"/>
  <c r="B232" i="14"/>
  <c r="A232" i="14"/>
  <c r="B231" i="14"/>
  <c r="A231" i="14"/>
  <c r="B230" i="14"/>
  <c r="A230" i="14"/>
  <c r="B229" i="14"/>
  <c r="A229" i="14"/>
  <c r="B228" i="14"/>
  <c r="A228" i="14"/>
  <c r="B227" i="14"/>
  <c r="A227" i="14"/>
  <c r="B226" i="14"/>
  <c r="A226" i="14"/>
  <c r="B225" i="14"/>
  <c r="A225" i="14"/>
  <c r="D219" i="14"/>
  <c r="B217" i="14"/>
  <c r="A217" i="14"/>
  <c r="B216" i="14"/>
  <c r="A216" i="14"/>
  <c r="B215" i="14"/>
  <c r="A215" i="14"/>
  <c r="B214" i="14"/>
  <c r="A214" i="14"/>
  <c r="B213" i="14"/>
  <c r="A213" i="14"/>
  <c r="B212" i="14"/>
  <c r="A212" i="14"/>
  <c r="B211" i="14"/>
  <c r="A211" i="14"/>
  <c r="B210" i="14"/>
  <c r="A210" i="14"/>
  <c r="B209" i="14"/>
  <c r="A209" i="14"/>
  <c r="B208" i="14"/>
  <c r="A208" i="14"/>
  <c r="B207" i="14"/>
  <c r="A207" i="14"/>
  <c r="B206" i="14"/>
  <c r="A206" i="14"/>
  <c r="B205" i="14"/>
  <c r="A205" i="14"/>
  <c r="D199" i="14"/>
  <c r="B197" i="14"/>
  <c r="A197" i="14"/>
  <c r="B196" i="14"/>
  <c r="A196" i="14"/>
  <c r="B195" i="14"/>
  <c r="A195" i="14"/>
  <c r="B194" i="14"/>
  <c r="A194" i="14"/>
  <c r="B193" i="14"/>
  <c r="A193" i="14"/>
  <c r="B192" i="14"/>
  <c r="A192" i="14"/>
  <c r="B191" i="14"/>
  <c r="A191" i="14"/>
  <c r="B190" i="14"/>
  <c r="A190" i="14"/>
  <c r="B189" i="14"/>
  <c r="A189" i="14"/>
  <c r="B188" i="14"/>
  <c r="A188" i="14"/>
  <c r="B187" i="14"/>
  <c r="A187" i="14"/>
  <c r="B186" i="14"/>
  <c r="A186" i="14"/>
  <c r="B185" i="14"/>
  <c r="A185" i="14"/>
  <c r="B184" i="14"/>
  <c r="A184" i="14"/>
  <c r="B183" i="14"/>
  <c r="A183" i="14"/>
  <c r="B182" i="14"/>
  <c r="A182" i="14"/>
  <c r="B181" i="14"/>
  <c r="A181" i="14"/>
  <c r="B180" i="14"/>
  <c r="A180" i="14"/>
  <c r="B179" i="14"/>
  <c r="A179" i="14"/>
  <c r="B178" i="14"/>
  <c r="A178" i="14"/>
  <c r="B177" i="14"/>
  <c r="A177" i="14"/>
  <c r="B176" i="14"/>
  <c r="A176" i="14"/>
  <c r="B175" i="14"/>
  <c r="A175" i="14"/>
  <c r="D169" i="14"/>
  <c r="E268" i="14" s="1"/>
  <c r="B167" i="14"/>
  <c r="A167" i="14"/>
  <c r="B166" i="14"/>
  <c r="A166" i="14"/>
  <c r="B165" i="14"/>
  <c r="A165" i="14"/>
  <c r="B164" i="14"/>
  <c r="A164" i="14"/>
  <c r="B163" i="14"/>
  <c r="A163" i="14"/>
  <c r="B162" i="14"/>
  <c r="A162" i="14"/>
  <c r="B161" i="14"/>
  <c r="A161" i="14"/>
  <c r="B160" i="14"/>
  <c r="A160" i="14"/>
  <c r="B159" i="14"/>
  <c r="A159" i="14"/>
  <c r="B158" i="14"/>
  <c r="A158" i="14"/>
  <c r="B157" i="14"/>
  <c r="A157" i="14"/>
  <c r="B156" i="14"/>
  <c r="A156" i="14"/>
  <c r="B155" i="14"/>
  <c r="A155" i="14"/>
  <c r="B154" i="14"/>
  <c r="A154" i="14"/>
  <c r="B153" i="14"/>
  <c r="A153" i="14"/>
  <c r="B152" i="14"/>
  <c r="A152" i="14"/>
  <c r="B151" i="14"/>
  <c r="A151" i="14"/>
  <c r="B150" i="14"/>
  <c r="A150" i="14"/>
  <c r="B149" i="14"/>
  <c r="A149" i="14"/>
  <c r="B148" i="14"/>
  <c r="A148" i="14"/>
  <c r="B147" i="14"/>
  <c r="A147" i="14"/>
  <c r="B146" i="14"/>
  <c r="A146" i="14"/>
  <c r="B145" i="14"/>
  <c r="A145" i="14"/>
  <c r="B144" i="14"/>
  <c r="A144" i="14"/>
  <c r="B143" i="14"/>
  <c r="A143" i="14"/>
  <c r="B142" i="14"/>
  <c r="A142" i="14"/>
  <c r="B141" i="14"/>
  <c r="A141" i="14"/>
  <c r="A137" i="14"/>
  <c r="D126" i="14"/>
  <c r="D80" i="14"/>
  <c r="D60" i="14"/>
  <c r="D30" i="14"/>
  <c r="E128" i="14" s="1"/>
  <c r="A6" i="14"/>
  <c r="J110" i="16" l="1"/>
  <c r="K110" i="16"/>
  <c r="K89" i="16"/>
  <c r="K87" i="16"/>
  <c r="K126" i="16"/>
  <c r="K124" i="16"/>
  <c r="J108" i="16"/>
  <c r="K85" i="16"/>
  <c r="J109" i="16"/>
  <c r="I109" i="16"/>
  <c r="K92" i="16"/>
  <c r="K131" i="16"/>
  <c r="I85" i="16"/>
  <c r="J96" i="16"/>
  <c r="I95" i="16"/>
  <c r="J93" i="16"/>
  <c r="J102" i="16"/>
  <c r="K136" i="16"/>
  <c r="K95" i="16"/>
  <c r="K90" i="16"/>
  <c r="J111" i="16"/>
  <c r="I125" i="16"/>
  <c r="I82" i="16"/>
  <c r="K82" i="16"/>
  <c r="J94" i="16"/>
  <c r="J125" i="16"/>
  <c r="J98" i="16"/>
  <c r="J86" i="16"/>
  <c r="J137" i="16"/>
  <c r="J127" i="16"/>
  <c r="K84" i="16"/>
  <c r="K94" i="16"/>
  <c r="K107" i="16"/>
  <c r="I70" i="16"/>
  <c r="K45" i="16"/>
  <c r="I127" i="16"/>
  <c r="J128" i="16"/>
  <c r="I128" i="16"/>
  <c r="K91" i="16"/>
  <c r="I91" i="16"/>
  <c r="J130" i="16"/>
  <c r="J91" i="16"/>
  <c r="I133" i="16"/>
  <c r="J133" i="16"/>
  <c r="K70" i="16"/>
  <c r="F114" i="16"/>
  <c r="J103" i="16"/>
  <c r="K103" i="16"/>
  <c r="I103" i="16"/>
  <c r="J70" i="16"/>
  <c r="J105" i="16"/>
  <c r="K105" i="16"/>
  <c r="I105" i="16"/>
  <c r="J106" i="16"/>
  <c r="K106" i="16"/>
  <c r="I106" i="16"/>
  <c r="J45" i="16"/>
  <c r="F139" i="16"/>
  <c r="I122" i="16"/>
  <c r="K122" i="16"/>
  <c r="J122" i="16"/>
  <c r="J97" i="16"/>
  <c r="I97" i="16"/>
  <c r="K97" i="16"/>
  <c r="K99" i="16"/>
  <c r="J99" i="16"/>
  <c r="I99" i="16"/>
  <c r="K104" i="16"/>
  <c r="J101" i="16"/>
  <c r="I101" i="16"/>
  <c r="K101" i="16"/>
  <c r="K132" i="16"/>
  <c r="I132" i="16"/>
  <c r="J132" i="16"/>
  <c r="K123" i="16"/>
  <c r="J123" i="16"/>
  <c r="I123" i="16"/>
  <c r="J100" i="16"/>
  <c r="K100" i="16"/>
  <c r="I100" i="16"/>
  <c r="I45" i="16"/>
  <c r="K88" i="16"/>
  <c r="I88" i="16"/>
  <c r="J88" i="16"/>
  <c r="K83" i="16"/>
  <c r="I83" i="16"/>
  <c r="J83" i="16"/>
  <c r="K129" i="16"/>
  <c r="I129" i="16"/>
  <c r="J129" i="16"/>
  <c r="K135" i="16"/>
  <c r="J135" i="16"/>
  <c r="I135" i="16"/>
  <c r="F14" i="5"/>
  <c r="K73" i="16" l="1"/>
  <c r="B48" i="12" s="1"/>
  <c r="I73" i="16"/>
  <c r="J73" i="16"/>
  <c r="K114" i="16"/>
  <c r="J114" i="16"/>
  <c r="J139" i="16"/>
  <c r="K139" i="16"/>
  <c r="I139" i="16"/>
  <c r="I114" i="16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41" i="5"/>
  <c r="F42" i="5"/>
  <c r="F43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15" i="5"/>
  <c r="F16" i="5"/>
  <c r="F17" i="5"/>
  <c r="F18" i="5"/>
  <c r="F19" i="5"/>
  <c r="F20" i="5"/>
  <c r="K141" i="16" l="1"/>
  <c r="B48" i="13" s="1"/>
  <c r="J141" i="16"/>
  <c r="I141" i="16"/>
  <c r="F53" i="5"/>
  <c r="F13" i="5"/>
  <c r="X11" i="4"/>
  <c r="X12" i="4"/>
  <c r="X13" i="4"/>
  <c r="X14" i="4"/>
  <c r="X10" i="4"/>
  <c r="A32" i="2" l="1"/>
  <c r="N11" i="4" l="1"/>
  <c r="N12" i="4"/>
  <c r="N13" i="4"/>
  <c r="N14" i="4"/>
  <c r="N10" i="4"/>
  <c r="B151" i="8" l="1"/>
  <c r="D6" i="12"/>
  <c r="A78" i="5"/>
  <c r="A9" i="5"/>
  <c r="L11" i="5"/>
  <c r="N50" i="12" l="1"/>
  <c r="N56" i="12" s="1"/>
  <c r="N58" i="12" s="1"/>
  <c r="N48" i="12"/>
  <c r="N52" i="12"/>
  <c r="M48" i="12"/>
  <c r="M50" i="12" s="1"/>
  <c r="M56" i="12" s="1"/>
  <c r="M58" i="12" s="1"/>
  <c r="M52" i="12"/>
  <c r="A2" i="12"/>
  <c r="P10" i="4" l="1"/>
  <c r="A2" i="13"/>
  <c r="G13" i="5" l="1"/>
  <c r="G14" i="5" l="1"/>
  <c r="G16" i="5"/>
  <c r="G18" i="5"/>
  <c r="P11" i="4"/>
  <c r="Q11" i="4"/>
  <c r="R11" i="4"/>
  <c r="S11" i="4"/>
  <c r="T11" i="4"/>
  <c r="U11" i="4"/>
  <c r="V11" i="4"/>
  <c r="W11" i="4"/>
  <c r="P12" i="4"/>
  <c r="Q12" i="4"/>
  <c r="R12" i="4"/>
  <c r="S12" i="4"/>
  <c r="T12" i="4"/>
  <c r="U12" i="4"/>
  <c r="V12" i="4"/>
  <c r="W12" i="4"/>
  <c r="P13" i="4"/>
  <c r="Q13" i="4"/>
  <c r="R13" i="4"/>
  <c r="S13" i="4"/>
  <c r="T13" i="4"/>
  <c r="U13" i="4"/>
  <c r="V13" i="4"/>
  <c r="W13" i="4"/>
  <c r="P14" i="4"/>
  <c r="Q14" i="4"/>
  <c r="R14" i="4"/>
  <c r="S14" i="4"/>
  <c r="T14" i="4"/>
  <c r="U14" i="4"/>
  <c r="V14" i="4"/>
  <c r="W14" i="4"/>
  <c r="W10" i="4"/>
  <c r="V10" i="4"/>
  <c r="U10" i="4"/>
  <c r="T10" i="4"/>
  <c r="H45" i="13"/>
  <c r="G45" i="13"/>
  <c r="F45" i="13"/>
  <c r="E45" i="13"/>
  <c r="D45" i="13"/>
  <c r="H44" i="13"/>
  <c r="H48" i="13" s="1"/>
  <c r="G44" i="13"/>
  <c r="G48" i="13" s="1"/>
  <c r="F44" i="13"/>
  <c r="F48" i="13" s="1"/>
  <c r="E44" i="13"/>
  <c r="E48" i="13" s="1"/>
  <c r="D44" i="13"/>
  <c r="D48" i="13" s="1"/>
  <c r="D44" i="12"/>
  <c r="H45" i="12"/>
  <c r="G45" i="12"/>
  <c r="F45" i="12"/>
  <c r="E45" i="12"/>
  <c r="D45" i="12"/>
  <c r="H44" i="12"/>
  <c r="G44" i="12"/>
  <c r="F44" i="12"/>
  <c r="E44" i="12"/>
  <c r="E48" i="12" s="1"/>
  <c r="H6" i="12"/>
  <c r="G6" i="12"/>
  <c r="F6" i="12"/>
  <c r="E6" i="12"/>
  <c r="Q10" i="4"/>
  <c r="D48" i="12" l="1"/>
  <c r="D50" i="12"/>
  <c r="F52" i="12"/>
  <c r="E52" i="12"/>
  <c r="E50" i="12"/>
  <c r="E56" i="12" s="1"/>
  <c r="E58" i="12" s="1"/>
  <c r="F52" i="13"/>
  <c r="F50" i="13"/>
  <c r="H48" i="12"/>
  <c r="H50" i="12" s="1"/>
  <c r="H56" i="12" s="1"/>
  <c r="H58" i="12" s="1"/>
  <c r="H52" i="13"/>
  <c r="H50" i="13"/>
  <c r="E52" i="13"/>
  <c r="E50" i="13"/>
  <c r="E56" i="13" s="1"/>
  <c r="E58" i="13" s="1"/>
  <c r="G52" i="13"/>
  <c r="G50" i="13"/>
  <c r="G56" i="13" s="1"/>
  <c r="G58" i="13" s="1"/>
  <c r="G48" i="12"/>
  <c r="G50" i="12" s="1"/>
  <c r="G56" i="12" s="1"/>
  <c r="G58" i="12" s="1"/>
  <c r="H52" i="12"/>
  <c r="G52" i="12"/>
  <c r="F48" i="12"/>
  <c r="F50" i="12" s="1"/>
  <c r="F56" i="12" s="1"/>
  <c r="F58" i="12" s="1"/>
  <c r="O50" i="12" l="1"/>
  <c r="O48" i="12"/>
  <c r="O52" i="12"/>
  <c r="P48" i="12"/>
  <c r="P52" i="12"/>
  <c r="P50" i="12"/>
  <c r="P56" i="12" s="1"/>
  <c r="P58" i="12" s="1"/>
  <c r="Q48" i="12"/>
  <c r="Q50" i="12" s="1"/>
  <c r="Q56" i="12" s="1"/>
  <c r="Q58" i="12" s="1"/>
  <c r="Q52" i="12"/>
  <c r="R48" i="12"/>
  <c r="R50" i="12"/>
  <c r="R52" i="12"/>
  <c r="H56" i="13"/>
  <c r="H58" i="13" s="1"/>
  <c r="F56" i="13"/>
  <c r="F58" i="13" s="1"/>
  <c r="S10" i="4"/>
  <c r="O56" i="12" l="1"/>
  <c r="O58" i="12" s="1"/>
  <c r="R56" i="12"/>
  <c r="R58" i="12" s="1"/>
  <c r="K10" i="8"/>
  <c r="G10" i="8"/>
  <c r="E10" i="8"/>
  <c r="E229" i="8"/>
  <c r="E209" i="8"/>
  <c r="E179" i="8"/>
  <c r="E145" i="8"/>
  <c r="E94" i="8"/>
  <c r="E74" i="8"/>
  <c r="E44" i="8"/>
  <c r="L120" i="5"/>
  <c r="L80" i="5"/>
  <c r="D175" i="8" l="1"/>
  <c r="B9" i="13" s="1"/>
  <c r="T133" i="5" l="1"/>
  <c r="L124" i="5" l="1"/>
  <c r="L123" i="5"/>
  <c r="L122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T137" i="5"/>
  <c r="T136" i="5"/>
  <c r="T135" i="5"/>
  <c r="T134" i="5"/>
  <c r="T132" i="5"/>
  <c r="T131" i="5"/>
  <c r="T130" i="5"/>
  <c r="T129" i="5"/>
  <c r="T128" i="5"/>
  <c r="T127" i="5"/>
  <c r="T126" i="5"/>
  <c r="T125" i="5"/>
  <c r="T124" i="5"/>
  <c r="T123" i="5"/>
  <c r="T122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L125" i="5"/>
  <c r="L126" i="5"/>
  <c r="DM126" i="5" s="1"/>
  <c r="L127" i="5"/>
  <c r="L128" i="5"/>
  <c r="L129" i="5"/>
  <c r="L130" i="5"/>
  <c r="L131" i="5"/>
  <c r="L132" i="5"/>
  <c r="L133" i="5"/>
  <c r="L134" i="5"/>
  <c r="L135" i="5"/>
  <c r="L136" i="5"/>
  <c r="DM136" i="5" s="1"/>
  <c r="L137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L83" i="5"/>
  <c r="L84" i="5"/>
  <c r="DM84" i="5" s="1"/>
  <c r="L85" i="5"/>
  <c r="L86" i="5"/>
  <c r="DM86" i="5" s="1"/>
  <c r="L87" i="5"/>
  <c r="DM87" i="5" s="1"/>
  <c r="L88" i="5"/>
  <c r="L89" i="5"/>
  <c r="DM89" i="5" s="1"/>
  <c r="L90" i="5"/>
  <c r="L91" i="5"/>
  <c r="DM91" i="5" s="1"/>
  <c r="L92" i="5"/>
  <c r="L93" i="5"/>
  <c r="DM93" i="5" s="1"/>
  <c r="L94" i="5"/>
  <c r="DM94" i="5" s="1"/>
  <c r="L95" i="5"/>
  <c r="L96" i="5"/>
  <c r="DM96" i="5" s="1"/>
  <c r="L97" i="5"/>
  <c r="L98" i="5"/>
  <c r="DM98" i="5" s="1"/>
  <c r="L99" i="5"/>
  <c r="DM99" i="5" s="1"/>
  <c r="L100" i="5"/>
  <c r="L101" i="5"/>
  <c r="L102" i="5"/>
  <c r="L103" i="5"/>
  <c r="DM103" i="5" s="1"/>
  <c r="L104" i="5"/>
  <c r="L105" i="5"/>
  <c r="L106" i="5"/>
  <c r="L107" i="5"/>
  <c r="L108" i="5"/>
  <c r="DM108" i="5" s="1"/>
  <c r="L109" i="5"/>
  <c r="L110" i="5"/>
  <c r="L111" i="5"/>
  <c r="DM111" i="5" s="1"/>
  <c r="L112" i="5"/>
  <c r="L82" i="5"/>
  <c r="DM82" i="5" s="1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2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2" i="5"/>
  <c r="DM107" i="5" l="1"/>
  <c r="DM95" i="5"/>
  <c r="DM83" i="5"/>
  <c r="DM137" i="5"/>
  <c r="DM125" i="5"/>
  <c r="DM92" i="5"/>
  <c r="DM90" i="5"/>
  <c r="DM132" i="5"/>
  <c r="DM100" i="5"/>
  <c r="DM88" i="5"/>
  <c r="DM129" i="5"/>
  <c r="DM122" i="5"/>
  <c r="DM128" i="5"/>
  <c r="DM123" i="5"/>
  <c r="DM97" i="5"/>
  <c r="DM85" i="5"/>
  <c r="DM127" i="5"/>
  <c r="DM124" i="5"/>
  <c r="DM130" i="5"/>
  <c r="DM135" i="5"/>
  <c r="DM134" i="5"/>
  <c r="DM133" i="5"/>
  <c r="DM131" i="5"/>
  <c r="DM102" i="5"/>
  <c r="DM112" i="5"/>
  <c r="DM104" i="5"/>
  <c r="DM109" i="5"/>
  <c r="DM101" i="5"/>
  <c r="DM110" i="5"/>
  <c r="DM106" i="5"/>
  <c r="DM105" i="5"/>
  <c r="O10" i="8"/>
  <c r="M10" i="8"/>
  <c r="I1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P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F269" i="8"/>
  <c r="BG269" i="8" s="1"/>
  <c r="F232" i="8"/>
  <c r="F233" i="8"/>
  <c r="BG233" i="8" s="1"/>
  <c r="F234" i="8"/>
  <c r="BG234" i="8" s="1"/>
  <c r="F235" i="8"/>
  <c r="F236" i="8"/>
  <c r="F237" i="8"/>
  <c r="BG237" i="8" s="1"/>
  <c r="F238" i="8"/>
  <c r="F239" i="8"/>
  <c r="F240" i="8"/>
  <c r="F241" i="8"/>
  <c r="BG241" i="8" s="1"/>
  <c r="F242" i="8"/>
  <c r="F243" i="8"/>
  <c r="BG243" i="8" s="1"/>
  <c r="F244" i="8"/>
  <c r="F245" i="8"/>
  <c r="BG245" i="8" s="1"/>
  <c r="F246" i="8"/>
  <c r="BG246" i="8" s="1"/>
  <c r="F247" i="8"/>
  <c r="F248" i="8"/>
  <c r="F249" i="8"/>
  <c r="BG249" i="8" s="1"/>
  <c r="F250" i="8"/>
  <c r="F251" i="8"/>
  <c r="F252" i="8"/>
  <c r="F253" i="8"/>
  <c r="F254" i="8"/>
  <c r="F255" i="8"/>
  <c r="BG255" i="8" s="1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31" i="8"/>
  <c r="BG231" i="8" s="1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F212" i="8"/>
  <c r="F213" i="8"/>
  <c r="F214" i="8"/>
  <c r="BG214" i="8" s="1"/>
  <c r="F215" i="8"/>
  <c r="F216" i="8"/>
  <c r="F217" i="8"/>
  <c r="F218" i="8"/>
  <c r="F219" i="8"/>
  <c r="F220" i="8"/>
  <c r="F221" i="8"/>
  <c r="F222" i="8"/>
  <c r="BG222" i="8" s="1"/>
  <c r="F223" i="8"/>
  <c r="F211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BG193" i="8" s="1"/>
  <c r="F194" i="8"/>
  <c r="F195" i="8"/>
  <c r="F196" i="8"/>
  <c r="F197" i="8"/>
  <c r="F198" i="8"/>
  <c r="F199" i="8"/>
  <c r="F200" i="8"/>
  <c r="F201" i="8"/>
  <c r="F202" i="8"/>
  <c r="F203" i="8"/>
  <c r="F181" i="8"/>
  <c r="BG181" i="8" s="1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F148" i="8"/>
  <c r="F149" i="8"/>
  <c r="F150" i="8"/>
  <c r="F151" i="8"/>
  <c r="F152" i="8"/>
  <c r="BG152" i="8" s="1"/>
  <c r="F153" i="8"/>
  <c r="BG153" i="8" s="1"/>
  <c r="F154" i="8"/>
  <c r="F155" i="8"/>
  <c r="F156" i="8"/>
  <c r="BG156" i="8" s="1"/>
  <c r="F157" i="8"/>
  <c r="F158" i="8"/>
  <c r="F159" i="8"/>
  <c r="F160" i="8"/>
  <c r="F161" i="8"/>
  <c r="F162" i="8"/>
  <c r="F163" i="8"/>
  <c r="F164" i="8"/>
  <c r="F165" i="8"/>
  <c r="BG165" i="8" s="1"/>
  <c r="F166" i="8"/>
  <c r="F167" i="8"/>
  <c r="F168" i="8"/>
  <c r="BG168" i="8" s="1"/>
  <c r="F169" i="8"/>
  <c r="F170" i="8"/>
  <c r="F171" i="8"/>
  <c r="F172" i="8"/>
  <c r="F173" i="8"/>
  <c r="BG173" i="8" s="1"/>
  <c r="F147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F97" i="8"/>
  <c r="F98" i="8"/>
  <c r="F99" i="8"/>
  <c r="BG99" i="8" s="1"/>
  <c r="F100" i="8"/>
  <c r="F101" i="8"/>
  <c r="F102" i="8"/>
  <c r="F103" i="8"/>
  <c r="F104" i="8"/>
  <c r="BG104" i="8" s="1"/>
  <c r="F105" i="8"/>
  <c r="F106" i="8"/>
  <c r="F107" i="8"/>
  <c r="BG107" i="8" s="1"/>
  <c r="F108" i="8"/>
  <c r="BG108" i="8" s="1"/>
  <c r="F109" i="8"/>
  <c r="F110" i="8"/>
  <c r="F111" i="8"/>
  <c r="BG111" i="8" s="1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96" i="8"/>
  <c r="BG96" i="8" s="1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F77" i="8"/>
  <c r="F78" i="8"/>
  <c r="F79" i="8"/>
  <c r="BG79" i="8" s="1"/>
  <c r="F80" i="8"/>
  <c r="F81" i="8"/>
  <c r="F82" i="8"/>
  <c r="F83" i="8"/>
  <c r="F84" i="8"/>
  <c r="F85" i="8"/>
  <c r="F86" i="8"/>
  <c r="F87" i="8"/>
  <c r="F88" i="8"/>
  <c r="BG88" i="8" s="1"/>
  <c r="F76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F47" i="8"/>
  <c r="F48" i="8"/>
  <c r="F49" i="8"/>
  <c r="F50" i="8"/>
  <c r="BG50" i="8" s="1"/>
  <c r="F51" i="8"/>
  <c r="F52" i="8"/>
  <c r="F53" i="8"/>
  <c r="BG53" i="8" s="1"/>
  <c r="F54" i="8"/>
  <c r="F55" i="8"/>
  <c r="F56" i="8"/>
  <c r="F57" i="8"/>
  <c r="F58" i="8"/>
  <c r="F59" i="8"/>
  <c r="F60" i="8"/>
  <c r="F61" i="8"/>
  <c r="F62" i="8"/>
  <c r="BG62" i="8" s="1"/>
  <c r="F63" i="8"/>
  <c r="F64" i="8"/>
  <c r="F65" i="8"/>
  <c r="F66" i="8"/>
  <c r="F67" i="8"/>
  <c r="F68" i="8"/>
  <c r="F46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F13" i="8"/>
  <c r="F14" i="8"/>
  <c r="BG14" i="8" s="1"/>
  <c r="F15" i="8"/>
  <c r="F16" i="8"/>
  <c r="F17" i="8"/>
  <c r="BG17" i="8" s="1"/>
  <c r="F18" i="8"/>
  <c r="BG18" i="8" s="1"/>
  <c r="F19" i="8"/>
  <c r="F20" i="8"/>
  <c r="F21" i="8"/>
  <c r="BG21" i="8" s="1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12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241" i="8"/>
  <c r="B241" i="8"/>
  <c r="A242" i="8"/>
  <c r="B24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68" i="8"/>
  <c r="B268" i="8"/>
  <c r="A269" i="8"/>
  <c r="B269" i="8"/>
  <c r="B231" i="8"/>
  <c r="A231" i="8"/>
  <c r="A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B21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198" i="8"/>
  <c r="B198" i="8"/>
  <c r="A199" i="8"/>
  <c r="B199" i="8"/>
  <c r="A200" i="8"/>
  <c r="B200" i="8"/>
  <c r="A201" i="8"/>
  <c r="B201" i="8"/>
  <c r="A202" i="8"/>
  <c r="B202" i="8"/>
  <c r="A203" i="8"/>
  <c r="B203" i="8"/>
  <c r="A181" i="8"/>
  <c r="B181" i="8"/>
  <c r="A148" i="8"/>
  <c r="B148" i="8"/>
  <c r="A149" i="8"/>
  <c r="B149" i="8"/>
  <c r="A150" i="8"/>
  <c r="B150" i="8"/>
  <c r="A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B147" i="8"/>
  <c r="A147" i="8"/>
  <c r="B15" i="13"/>
  <c r="D225" i="8"/>
  <c r="B13" i="13" s="1"/>
  <c r="D205" i="8"/>
  <c r="B11" i="13" s="1"/>
  <c r="D136" i="8"/>
  <c r="B15" i="12" s="1"/>
  <c r="D90" i="8"/>
  <c r="B13" i="12" s="1"/>
  <c r="D70" i="8"/>
  <c r="B11" i="12" s="1"/>
  <c r="D40" i="8"/>
  <c r="B9" i="12" s="1"/>
  <c r="BG16" i="8" l="1"/>
  <c r="BG52" i="8"/>
  <c r="BG78" i="8"/>
  <c r="BG118" i="8"/>
  <c r="BG106" i="8"/>
  <c r="BG151" i="8"/>
  <c r="BG199" i="8"/>
  <c r="BH199" i="8" s="1"/>
  <c r="BG187" i="8"/>
  <c r="BG213" i="8"/>
  <c r="BG252" i="8"/>
  <c r="BG240" i="8"/>
  <c r="BG12" i="8"/>
  <c r="BG27" i="8"/>
  <c r="BG15" i="8"/>
  <c r="BG51" i="8"/>
  <c r="BG76" i="8"/>
  <c r="BG77" i="8"/>
  <c r="BG105" i="8"/>
  <c r="BG147" i="8"/>
  <c r="BG150" i="8"/>
  <c r="BG186" i="8"/>
  <c r="BG211" i="8"/>
  <c r="BG212" i="8"/>
  <c r="BG263" i="8"/>
  <c r="BG239" i="8"/>
  <c r="BG149" i="8"/>
  <c r="BG185" i="8"/>
  <c r="BG238" i="8"/>
  <c r="BG25" i="8"/>
  <c r="BG13" i="8"/>
  <c r="BG49" i="8"/>
  <c r="BG103" i="8"/>
  <c r="BG160" i="8"/>
  <c r="BG148" i="8"/>
  <c r="BG184" i="8"/>
  <c r="BG24" i="8"/>
  <c r="BG60" i="8"/>
  <c r="BG48" i="8"/>
  <c r="BH48" i="8" s="1"/>
  <c r="BG126" i="8"/>
  <c r="BH126" i="8" s="1"/>
  <c r="BG102" i="8"/>
  <c r="BG159" i="8"/>
  <c r="BG183" i="8"/>
  <c r="BG221" i="8"/>
  <c r="BG248" i="8"/>
  <c r="BG236" i="8"/>
  <c r="BG35" i="8"/>
  <c r="BG23" i="8"/>
  <c r="BG47" i="8"/>
  <c r="BG101" i="8"/>
  <c r="BG158" i="8"/>
  <c r="BH158" i="8" s="1"/>
  <c r="BG182" i="8"/>
  <c r="BG247" i="8"/>
  <c r="BG235" i="8"/>
  <c r="BG22" i="8"/>
  <c r="BG100" i="8"/>
  <c r="BG157" i="8"/>
  <c r="BG46" i="8"/>
  <c r="BG83" i="8"/>
  <c r="BG20" i="8"/>
  <c r="BG68" i="8"/>
  <c r="BG56" i="8"/>
  <c r="BG82" i="8"/>
  <c r="BG134" i="8"/>
  <c r="BG110" i="8"/>
  <c r="BG98" i="8"/>
  <c r="BH98" i="8" s="1"/>
  <c r="BG167" i="8"/>
  <c r="BG155" i="8"/>
  <c r="BG191" i="8"/>
  <c r="BG217" i="8"/>
  <c r="BG268" i="8"/>
  <c r="BH268" i="8" s="1"/>
  <c r="BG244" i="8"/>
  <c r="BG232" i="8"/>
  <c r="BG19" i="8"/>
  <c r="BG55" i="8"/>
  <c r="BH55" i="8" s="1"/>
  <c r="BG81" i="8"/>
  <c r="BG97" i="8"/>
  <c r="BG154" i="8"/>
  <c r="BG216" i="8"/>
  <c r="BG54" i="8"/>
  <c r="BG80" i="8"/>
  <c r="BG201" i="8"/>
  <c r="BG215" i="8"/>
  <c r="BG242" i="8"/>
  <c r="BG264" i="8"/>
  <c r="BH264" i="8" s="1"/>
  <c r="BG256" i="8"/>
  <c r="BH256" i="8" s="1"/>
  <c r="BG262" i="8"/>
  <c r="BG254" i="8"/>
  <c r="BH254" i="8" s="1"/>
  <c r="BG261" i="8"/>
  <c r="BH261" i="8" s="1"/>
  <c r="BG253" i="8"/>
  <c r="BG260" i="8"/>
  <c r="BG267" i="8"/>
  <c r="BG259" i="8"/>
  <c r="BG251" i="8"/>
  <c r="BG266" i="8"/>
  <c r="BG258" i="8"/>
  <c r="BG250" i="8"/>
  <c r="BG265" i="8"/>
  <c r="BG257" i="8"/>
  <c r="BG220" i="8"/>
  <c r="BG219" i="8"/>
  <c r="BG218" i="8"/>
  <c r="BG223" i="8"/>
  <c r="BG198" i="8"/>
  <c r="BH198" i="8" s="1"/>
  <c r="BG190" i="8"/>
  <c r="BG197" i="8"/>
  <c r="BG189" i="8"/>
  <c r="BH189" i="8" s="1"/>
  <c r="BG196" i="8"/>
  <c r="BG188" i="8"/>
  <c r="BG203" i="8"/>
  <c r="BH203" i="8" s="1"/>
  <c r="BG195" i="8"/>
  <c r="BG202" i="8"/>
  <c r="BH202" i="8" s="1"/>
  <c r="BG194" i="8"/>
  <c r="BH194" i="8" s="1"/>
  <c r="BG200" i="8"/>
  <c r="BG192" i="8"/>
  <c r="BG166" i="8"/>
  <c r="BH166" i="8" s="1"/>
  <c r="BG172" i="8"/>
  <c r="BG164" i="8"/>
  <c r="BH164" i="8" s="1"/>
  <c r="BG171" i="8"/>
  <c r="BG163" i="8"/>
  <c r="BG170" i="8"/>
  <c r="BH170" i="8" s="1"/>
  <c r="BG162" i="8"/>
  <c r="BH162" i="8" s="1"/>
  <c r="BG169" i="8"/>
  <c r="BG161" i="8"/>
  <c r="BH161" i="8" s="1"/>
  <c r="BG109" i="8"/>
  <c r="BG115" i="8"/>
  <c r="BG114" i="8"/>
  <c r="BG113" i="8"/>
  <c r="BH113" i="8" s="1"/>
  <c r="BG112" i="8"/>
  <c r="BG133" i="8"/>
  <c r="BG125" i="8"/>
  <c r="BG117" i="8"/>
  <c r="BG132" i="8"/>
  <c r="BG124" i="8"/>
  <c r="BH124" i="8" s="1"/>
  <c r="BG116" i="8"/>
  <c r="BG131" i="8"/>
  <c r="BH131" i="8" s="1"/>
  <c r="BG123" i="8"/>
  <c r="BH123" i="8" s="1"/>
  <c r="BG130" i="8"/>
  <c r="BH130" i="8" s="1"/>
  <c r="BG122" i="8"/>
  <c r="BG129" i="8"/>
  <c r="BG121" i="8"/>
  <c r="BG128" i="8"/>
  <c r="BG120" i="8"/>
  <c r="BG127" i="8"/>
  <c r="BG119" i="8"/>
  <c r="BG87" i="8"/>
  <c r="BG86" i="8"/>
  <c r="BH86" i="8" s="1"/>
  <c r="BG85" i="8"/>
  <c r="BG84" i="8"/>
  <c r="BG67" i="8"/>
  <c r="BG59" i="8"/>
  <c r="BG66" i="8"/>
  <c r="BG58" i="8"/>
  <c r="BG65" i="8"/>
  <c r="BG57" i="8"/>
  <c r="BH57" i="8" s="1"/>
  <c r="BG64" i="8"/>
  <c r="BG63" i="8"/>
  <c r="BG61" i="8"/>
  <c r="BH61" i="8" s="1"/>
  <c r="BG37" i="8"/>
  <c r="BG29" i="8"/>
  <c r="BG36" i="8"/>
  <c r="BG28" i="8"/>
  <c r="BG34" i="8"/>
  <c r="BG26" i="8"/>
  <c r="BG32" i="8"/>
  <c r="BG31" i="8"/>
  <c r="BG33" i="8"/>
  <c r="BG38" i="8"/>
  <c r="BG30" i="8"/>
  <c r="BH233" i="8"/>
  <c r="BH110" i="8"/>
  <c r="BH269" i="8"/>
  <c r="BH257" i="8"/>
  <c r="BH253" i="8"/>
  <c r="BH168" i="8"/>
  <c r="BH165" i="8"/>
  <c r="BH172" i="8"/>
  <c r="BH163" i="8"/>
  <c r="BH115" i="8"/>
  <c r="BH122" i="8"/>
  <c r="BH58" i="8"/>
  <c r="BH65" i="8"/>
  <c r="BH248" i="8"/>
  <c r="BH238" i="8"/>
  <c r="BH77" i="8"/>
  <c r="BH213" i="8"/>
  <c r="BH236" i="8"/>
  <c r="BH105" i="8"/>
  <c r="BH152" i="8"/>
  <c r="BH184" i="8"/>
  <c r="BH132" i="8"/>
  <c r="BH116" i="8"/>
  <c r="BH12" i="8"/>
  <c r="BH262" i="8"/>
  <c r="BH193" i="8"/>
  <c r="BH114" i="8"/>
  <c r="BH197" i="8"/>
  <c r="BH64" i="8"/>
  <c r="BH245" i="8"/>
  <c r="BH252" i="8"/>
  <c r="BH78" i="8"/>
  <c r="BH50" i="8"/>
  <c r="BH49" i="8"/>
  <c r="BH107" i="8"/>
  <c r="BH63" i="8"/>
  <c r="BH53" i="8"/>
  <c r="BH82" i="8"/>
  <c r="BH102" i="8"/>
  <c r="BH222" i="8"/>
  <c r="BH241" i="8"/>
  <c r="BH51" i="8"/>
  <c r="BH81" i="8"/>
  <c r="BH101" i="8"/>
  <c r="BH221" i="8"/>
  <c r="BH263" i="8"/>
  <c r="BH246" i="8"/>
  <c r="BH160" i="8"/>
  <c r="BH173" i="8"/>
  <c r="BH118" i="8"/>
  <c r="BH133" i="8"/>
  <c r="BH125" i="8"/>
  <c r="BH232" i="8"/>
  <c r="BH109" i="8"/>
  <c r="BH191" i="8"/>
  <c r="BH186" i="8"/>
  <c r="BH223" i="8"/>
  <c r="BH242" i="8"/>
  <c r="BH88" i="8"/>
  <c r="BH157" i="8"/>
  <c r="BH106" i="8"/>
  <c r="BH218" i="8"/>
  <c r="BH80" i="8"/>
  <c r="BH85" i="8"/>
  <c r="BH187" i="8"/>
  <c r="BH217" i="8"/>
  <c r="BH244" i="8"/>
  <c r="BH129" i="8"/>
  <c r="F70" i="8"/>
  <c r="H70" i="8"/>
  <c r="F136" i="8"/>
  <c r="F225" i="8"/>
  <c r="BH153" i="8"/>
  <c r="BH220" i="8"/>
  <c r="BH234" i="8"/>
  <c r="BH214" i="8"/>
  <c r="BH154" i="8"/>
  <c r="BH243" i="8"/>
  <c r="BH190" i="8"/>
  <c r="BH216" i="8"/>
  <c r="F271" i="8"/>
  <c r="F175" i="8"/>
  <c r="BH247" i="8"/>
  <c r="BH237" i="8"/>
  <c r="F205" i="8"/>
  <c r="F90" i="8"/>
  <c r="C32" i="13" l="1"/>
  <c r="C13" i="13" s="1"/>
  <c r="AJ32" i="13"/>
  <c r="AJ32" i="12"/>
  <c r="D11" i="12"/>
  <c r="C34" i="12"/>
  <c r="C15" i="12" s="1"/>
  <c r="AI34" i="12"/>
  <c r="AI34" i="13"/>
  <c r="C32" i="12"/>
  <c r="C13" i="12" s="1"/>
  <c r="AI32" i="13"/>
  <c r="AI32" i="12"/>
  <c r="C30" i="12"/>
  <c r="C11" i="12" s="1"/>
  <c r="AI30" i="13"/>
  <c r="AI30" i="12"/>
  <c r="C28" i="13"/>
  <c r="C9" i="13" s="1"/>
  <c r="AJ28" i="12"/>
  <c r="AJ28" i="13"/>
  <c r="C34" i="13"/>
  <c r="C15" i="13" s="1"/>
  <c r="AJ34" i="13"/>
  <c r="AJ34" i="12"/>
  <c r="C30" i="13"/>
  <c r="C11" i="13" s="1"/>
  <c r="AJ30" i="12"/>
  <c r="AJ30" i="13"/>
  <c r="BH104" i="8"/>
  <c r="BH103" i="8"/>
  <c r="BH265" i="8"/>
  <c r="BH167" i="8"/>
  <c r="BH266" i="8"/>
  <c r="BH192" i="8"/>
  <c r="BH159" i="8"/>
  <c r="BH155" i="8"/>
  <c r="BH255" i="8"/>
  <c r="BH200" i="8"/>
  <c r="BH196" i="8"/>
  <c r="BH267" i="8"/>
  <c r="BH171" i="8"/>
  <c r="BH212" i="8"/>
  <c r="BH183" i="8"/>
  <c r="BH185" i="8"/>
  <c r="BH169" i="8"/>
  <c r="BH249" i="8"/>
  <c r="L271" i="8"/>
  <c r="BH259" i="8"/>
  <c r="H271" i="8"/>
  <c r="BH235" i="8"/>
  <c r="BH251" i="8"/>
  <c r="BH201" i="8"/>
  <c r="BH156" i="8"/>
  <c r="BH151" i="8"/>
  <c r="H175" i="8"/>
  <c r="BH148" i="8"/>
  <c r="BH239" i="8"/>
  <c r="BH150" i="8"/>
  <c r="BH188" i="8"/>
  <c r="BH195" i="8"/>
  <c r="BH219" i="8"/>
  <c r="BH215" i="8"/>
  <c r="BH258" i="8"/>
  <c r="BH240" i="8"/>
  <c r="J205" i="8"/>
  <c r="BH260" i="8"/>
  <c r="L175" i="8"/>
  <c r="F9" i="13" s="1"/>
  <c r="J271" i="8"/>
  <c r="H225" i="8"/>
  <c r="BH149" i="8"/>
  <c r="BH250" i="8"/>
  <c r="BH182" i="8"/>
  <c r="H205" i="8"/>
  <c r="L205" i="8"/>
  <c r="J175" i="8"/>
  <c r="BH97" i="8"/>
  <c r="H136" i="8"/>
  <c r="J136" i="8"/>
  <c r="BH128" i="8"/>
  <c r="BH134" i="8"/>
  <c r="BH112" i="8"/>
  <c r="BH111" i="8"/>
  <c r="BH121" i="8"/>
  <c r="BH117" i="8"/>
  <c r="BH119" i="8"/>
  <c r="BH120" i="8"/>
  <c r="BH79" i="8"/>
  <c r="BH83" i="8"/>
  <c r="BH100" i="8"/>
  <c r="BH127" i="8"/>
  <c r="L136" i="8"/>
  <c r="BH99" i="8"/>
  <c r="BH108" i="8"/>
  <c r="BH59" i="8"/>
  <c r="BH67" i="8"/>
  <c r="H90" i="8"/>
  <c r="BH87" i="8"/>
  <c r="BH84" i="8"/>
  <c r="BH47" i="8"/>
  <c r="BH68" i="8"/>
  <c r="BH56" i="8"/>
  <c r="BH54" i="8"/>
  <c r="BH52" i="8"/>
  <c r="BH66" i="8"/>
  <c r="BH60" i="8"/>
  <c r="J70" i="8"/>
  <c r="BH62" i="8"/>
  <c r="BH38" i="8"/>
  <c r="BH37" i="8"/>
  <c r="BH36" i="8"/>
  <c r="BG205" i="8" l="1"/>
  <c r="BG175" i="8"/>
  <c r="D15" i="12"/>
  <c r="E11" i="12"/>
  <c r="D13" i="12"/>
  <c r="D13" i="13"/>
  <c r="F15" i="12"/>
  <c r="E15" i="12"/>
  <c r="E15" i="13"/>
  <c r="F11" i="13"/>
  <c r="D11" i="13"/>
  <c r="E11" i="13"/>
  <c r="D15" i="13"/>
  <c r="D9" i="13"/>
  <c r="F15" i="13"/>
  <c r="E9" i="13"/>
  <c r="P205" i="8"/>
  <c r="N205" i="8"/>
  <c r="N175" i="8"/>
  <c r="P175" i="8"/>
  <c r="P271" i="8"/>
  <c r="N271" i="8"/>
  <c r="BG271" i="8" s="1"/>
  <c r="J225" i="8"/>
  <c r="N136" i="8"/>
  <c r="J90" i="8"/>
  <c r="L70" i="8"/>
  <c r="AD9" i="13" l="1"/>
  <c r="AD15" i="13"/>
  <c r="AD15" i="12"/>
  <c r="E13" i="13"/>
  <c r="BH175" i="8"/>
  <c r="E13" i="12"/>
  <c r="G15" i="12"/>
  <c r="F11" i="12"/>
  <c r="G15" i="13"/>
  <c r="H15" i="13"/>
  <c r="H9" i="13"/>
  <c r="G9" i="13"/>
  <c r="BH205" i="8"/>
  <c r="G11" i="13"/>
  <c r="AD11" i="13" s="1"/>
  <c r="H11" i="13"/>
  <c r="BH271" i="8"/>
  <c r="BH181" i="8"/>
  <c r="BH147" i="8"/>
  <c r="BH231" i="8"/>
  <c r="L225" i="8"/>
  <c r="P136" i="8"/>
  <c r="H15" i="12" s="1"/>
  <c r="L90" i="8"/>
  <c r="P70" i="8"/>
  <c r="N70" i="8"/>
  <c r="BG70" i="8" l="1"/>
  <c r="AD11" i="12"/>
  <c r="AE15" i="12"/>
  <c r="BG136" i="8"/>
  <c r="BH136" i="8" s="1"/>
  <c r="F13" i="12"/>
  <c r="AE9" i="13"/>
  <c r="AE11" i="13"/>
  <c r="G11" i="12"/>
  <c r="F13" i="13"/>
  <c r="H11" i="12"/>
  <c r="AE15" i="13"/>
  <c r="BH70" i="8"/>
  <c r="N225" i="8"/>
  <c r="BG225" i="8" s="1"/>
  <c r="P225" i="8"/>
  <c r="BH96" i="8"/>
  <c r="P90" i="8"/>
  <c r="N90" i="8"/>
  <c r="BG90" i="8" s="1"/>
  <c r="BH46" i="8"/>
  <c r="AD13" i="13" l="1"/>
  <c r="AD13" i="12"/>
  <c r="AE11" i="12"/>
  <c r="BH225" i="8"/>
  <c r="G13" i="13"/>
  <c r="BH90" i="8"/>
  <c r="H13" i="13"/>
  <c r="G13" i="12"/>
  <c r="H13" i="12"/>
  <c r="BH211" i="8"/>
  <c r="BH76" i="8"/>
  <c r="AE13" i="12" l="1"/>
  <c r="AE13" i="13"/>
  <c r="F40" i="8" l="1"/>
  <c r="BH31" i="8"/>
  <c r="BH23" i="8"/>
  <c r="BH15" i="8"/>
  <c r="BH30" i="8"/>
  <c r="BH22" i="8"/>
  <c r="BH14" i="8"/>
  <c r="BH26" i="8"/>
  <c r="BH29" i="8"/>
  <c r="BH21" i="8"/>
  <c r="BH13" i="8"/>
  <c r="C28" i="12" l="1"/>
  <c r="C9" i="12" s="1"/>
  <c r="AI28" i="13"/>
  <c r="AI28" i="12"/>
  <c r="BH32" i="8"/>
  <c r="BH24" i="8"/>
  <c r="H40" i="8"/>
  <c r="BH16" i="8"/>
  <c r="BH27" i="8"/>
  <c r="BH19" i="8"/>
  <c r="BH35" i="8"/>
  <c r="BH17" i="8"/>
  <c r="BH33" i="8"/>
  <c r="BH20" i="8"/>
  <c r="BH18" i="8"/>
  <c r="BH25" i="8"/>
  <c r="BH34" i="8"/>
  <c r="BH28" i="8"/>
  <c r="D9" i="12" l="1"/>
  <c r="J40" i="8"/>
  <c r="E9" i="12" l="1"/>
  <c r="L40" i="8"/>
  <c r="C122" i="5"/>
  <c r="A123" i="5"/>
  <c r="B123" i="5"/>
  <c r="C123" i="5"/>
  <c r="D123" i="5"/>
  <c r="A124" i="5"/>
  <c r="B124" i="5"/>
  <c r="C124" i="5"/>
  <c r="E124" i="5" s="1"/>
  <c r="F124" i="5" s="1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E131" i="5" s="1"/>
  <c r="F131" i="5" s="1"/>
  <c r="D131" i="5"/>
  <c r="A132" i="5"/>
  <c r="B132" i="5"/>
  <c r="C132" i="5"/>
  <c r="E132" i="5" s="1"/>
  <c r="F132" i="5" s="1"/>
  <c r="D132" i="5"/>
  <c r="A133" i="5"/>
  <c r="B133" i="5"/>
  <c r="C133" i="5"/>
  <c r="D133" i="5"/>
  <c r="A134" i="5"/>
  <c r="B134" i="5"/>
  <c r="C134" i="5"/>
  <c r="E134" i="5" s="1"/>
  <c r="F134" i="5" s="1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22" i="5"/>
  <c r="B122" i="5"/>
  <c r="D12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E88" i="5" s="1"/>
  <c r="F88" i="5" s="1"/>
  <c r="D88" i="5"/>
  <c r="A89" i="5"/>
  <c r="B89" i="5"/>
  <c r="C89" i="5"/>
  <c r="D89" i="5"/>
  <c r="A90" i="5"/>
  <c r="B90" i="5"/>
  <c r="C90" i="5"/>
  <c r="D90" i="5"/>
  <c r="A91" i="5"/>
  <c r="B91" i="5"/>
  <c r="C91" i="5"/>
  <c r="E91" i="5" s="1"/>
  <c r="F91" i="5" s="1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E95" i="5" s="1"/>
  <c r="F95" i="5" s="1"/>
  <c r="D95" i="5"/>
  <c r="A96" i="5"/>
  <c r="B96" i="5"/>
  <c r="C96" i="5"/>
  <c r="E96" i="5" s="1"/>
  <c r="F96" i="5" s="1"/>
  <c r="D96" i="5"/>
  <c r="A97" i="5"/>
  <c r="B97" i="5"/>
  <c r="C97" i="5"/>
  <c r="D97" i="5"/>
  <c r="A98" i="5"/>
  <c r="B98" i="5"/>
  <c r="C98" i="5"/>
  <c r="D98" i="5"/>
  <c r="A99" i="5"/>
  <c r="B99" i="5"/>
  <c r="C99" i="5"/>
  <c r="E99" i="5" s="1"/>
  <c r="F99" i="5" s="1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E103" i="5" s="1"/>
  <c r="F103" i="5" s="1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E107" i="5" s="1"/>
  <c r="F107" i="5" s="1"/>
  <c r="D107" i="5"/>
  <c r="A108" i="5"/>
  <c r="B108" i="5"/>
  <c r="C108" i="5"/>
  <c r="D108" i="5"/>
  <c r="A109" i="5"/>
  <c r="B109" i="5"/>
  <c r="C109" i="5"/>
  <c r="D109" i="5"/>
  <c r="A110" i="5"/>
  <c r="B110" i="5"/>
  <c r="C110" i="5"/>
  <c r="E110" i="5" s="1"/>
  <c r="F110" i="5" s="1"/>
  <c r="D110" i="5"/>
  <c r="A111" i="5"/>
  <c r="B111" i="5"/>
  <c r="C111" i="5"/>
  <c r="E111" i="5" s="1"/>
  <c r="F111" i="5" s="1"/>
  <c r="D111" i="5"/>
  <c r="A112" i="5"/>
  <c r="B112" i="5"/>
  <c r="C112" i="5"/>
  <c r="E112" i="5" s="1"/>
  <c r="F112" i="5" s="1"/>
  <c r="D112" i="5"/>
  <c r="B82" i="5"/>
  <c r="C82" i="5"/>
  <c r="E82" i="5" s="1"/>
  <c r="F82" i="5" s="1"/>
  <c r="D82" i="5"/>
  <c r="A82" i="5"/>
  <c r="G85" i="5"/>
  <c r="AF116" i="5"/>
  <c r="AB116" i="5"/>
  <c r="X116" i="5"/>
  <c r="T116" i="5"/>
  <c r="P116" i="5"/>
  <c r="L116" i="5"/>
  <c r="H116" i="5"/>
  <c r="G58" i="5"/>
  <c r="G57" i="5"/>
  <c r="AF11" i="5"/>
  <c r="AB11" i="5"/>
  <c r="X11" i="5"/>
  <c r="T11" i="5"/>
  <c r="P11" i="5"/>
  <c r="I67" i="5"/>
  <c r="G67" i="5"/>
  <c r="I68" i="5"/>
  <c r="G68" i="5"/>
  <c r="AF47" i="5"/>
  <c r="AB47" i="5"/>
  <c r="X47" i="5"/>
  <c r="T47" i="5"/>
  <c r="P47" i="5"/>
  <c r="L47" i="5"/>
  <c r="H47" i="5"/>
  <c r="G66" i="5"/>
  <c r="I66" i="5"/>
  <c r="G65" i="5"/>
  <c r="I65" i="5"/>
  <c r="G64" i="5"/>
  <c r="G63" i="5"/>
  <c r="G62" i="5"/>
  <c r="I62" i="5"/>
  <c r="G61" i="5"/>
  <c r="I61" i="5"/>
  <c r="G60" i="5"/>
  <c r="G59" i="5"/>
  <c r="I59" i="5"/>
  <c r="I58" i="5"/>
  <c r="I57" i="5"/>
  <c r="G56" i="5"/>
  <c r="G55" i="5"/>
  <c r="G54" i="5"/>
  <c r="G53" i="5"/>
  <c r="I42" i="5"/>
  <c r="G42" i="5"/>
  <c r="I43" i="5"/>
  <c r="G43" i="5"/>
  <c r="I15" i="5"/>
  <c r="G15" i="5"/>
  <c r="I16" i="5"/>
  <c r="G17" i="5"/>
  <c r="I18" i="5"/>
  <c r="I19" i="5"/>
  <c r="G19" i="5"/>
  <c r="I20" i="5"/>
  <c r="G20" i="5"/>
  <c r="G21" i="5"/>
  <c r="I22" i="5"/>
  <c r="G22" i="5"/>
  <c r="I23" i="5"/>
  <c r="G23" i="5"/>
  <c r="I24" i="5"/>
  <c r="G24" i="5"/>
  <c r="I25" i="5"/>
  <c r="G25" i="5"/>
  <c r="I26" i="5"/>
  <c r="G26" i="5"/>
  <c r="I27" i="5"/>
  <c r="G27" i="5"/>
  <c r="I28" i="5"/>
  <c r="G28" i="5"/>
  <c r="I29" i="5"/>
  <c r="G29" i="5"/>
  <c r="I30" i="5"/>
  <c r="G30" i="5"/>
  <c r="I31" i="5"/>
  <c r="G31" i="5"/>
  <c r="I32" i="5"/>
  <c r="G32" i="5"/>
  <c r="G33" i="5"/>
  <c r="G34" i="5"/>
  <c r="I35" i="5"/>
  <c r="G35" i="5"/>
  <c r="I36" i="5"/>
  <c r="G36" i="5"/>
  <c r="I37" i="5"/>
  <c r="G37" i="5"/>
  <c r="G38" i="5"/>
  <c r="G39" i="5"/>
  <c r="I40" i="5"/>
  <c r="G40" i="5"/>
  <c r="G41" i="5"/>
  <c r="I14" i="5"/>
  <c r="DF25" i="5" l="1"/>
  <c r="CT25" i="5"/>
  <c r="CD25" i="5"/>
  <c r="CX25" i="5"/>
  <c r="CP25" i="5"/>
  <c r="DJ25" i="5"/>
  <c r="DB25" i="5"/>
  <c r="CH25" i="5"/>
  <c r="CL25" i="5"/>
  <c r="BZ25" i="5"/>
  <c r="CP20" i="5"/>
  <c r="DB20" i="5"/>
  <c r="CH20" i="5"/>
  <c r="CT20" i="5"/>
  <c r="DF20" i="5"/>
  <c r="BZ20" i="5"/>
  <c r="CL20" i="5"/>
  <c r="DJ20" i="5"/>
  <c r="CD20" i="5"/>
  <c r="CX20" i="5"/>
  <c r="DF15" i="5"/>
  <c r="CH15" i="5"/>
  <c r="CT15" i="5"/>
  <c r="CX15" i="5"/>
  <c r="BZ15" i="5"/>
  <c r="DJ15" i="5"/>
  <c r="CL15" i="5"/>
  <c r="DB15" i="5"/>
  <c r="CD15" i="5"/>
  <c r="CP15" i="5"/>
  <c r="CP24" i="5"/>
  <c r="DB24" i="5"/>
  <c r="CL24" i="5"/>
  <c r="CH24" i="5"/>
  <c r="CT24" i="5"/>
  <c r="DF24" i="5"/>
  <c r="BZ24" i="5"/>
  <c r="DJ24" i="5"/>
  <c r="CD24" i="5"/>
  <c r="CX24" i="5"/>
  <c r="BZ14" i="5"/>
  <c r="DB14" i="5"/>
  <c r="CL14" i="5"/>
  <c r="CD14" i="5"/>
  <c r="DF14" i="5"/>
  <c r="CP14" i="5"/>
  <c r="DJ14" i="5"/>
  <c r="CT14" i="5"/>
  <c r="CX14" i="5"/>
  <c r="CH14" i="5"/>
  <c r="DF19" i="5"/>
  <c r="CH19" i="5"/>
  <c r="CT19" i="5"/>
  <c r="CX19" i="5"/>
  <c r="BZ19" i="5"/>
  <c r="DJ19" i="5"/>
  <c r="CL19" i="5"/>
  <c r="DB19" i="5"/>
  <c r="CD19" i="5"/>
  <c r="CP19" i="5"/>
  <c r="DF23" i="5"/>
  <c r="CH23" i="5"/>
  <c r="DB23" i="5"/>
  <c r="CT23" i="5"/>
  <c r="CX23" i="5"/>
  <c r="BZ23" i="5"/>
  <c r="DJ23" i="5"/>
  <c r="CL23" i="5"/>
  <c r="CD23" i="5"/>
  <c r="CP23" i="5"/>
  <c r="CP28" i="5"/>
  <c r="DB28" i="5"/>
  <c r="CH28" i="5"/>
  <c r="CT28" i="5"/>
  <c r="DF28" i="5"/>
  <c r="BZ28" i="5"/>
  <c r="DJ28" i="5"/>
  <c r="CD28" i="5"/>
  <c r="CL28" i="5"/>
  <c r="CX28" i="5"/>
  <c r="DF27" i="5"/>
  <c r="CH27" i="5"/>
  <c r="CT27" i="5"/>
  <c r="CX27" i="5"/>
  <c r="BZ27" i="5"/>
  <c r="DJ27" i="5"/>
  <c r="CL27" i="5"/>
  <c r="CD27" i="5"/>
  <c r="DB27" i="5"/>
  <c r="CP27" i="5"/>
  <c r="BZ18" i="5"/>
  <c r="DB18" i="5"/>
  <c r="CL18" i="5"/>
  <c r="CD18" i="5"/>
  <c r="DF18" i="5"/>
  <c r="CP18" i="5"/>
  <c r="DJ18" i="5"/>
  <c r="CT18" i="5"/>
  <c r="CH18" i="5"/>
  <c r="CX18" i="5"/>
  <c r="BZ22" i="5"/>
  <c r="DB22" i="5"/>
  <c r="CL22" i="5"/>
  <c r="CD22" i="5"/>
  <c r="DF22" i="5"/>
  <c r="CP22" i="5"/>
  <c r="DJ22" i="5"/>
  <c r="CT22" i="5"/>
  <c r="CH22" i="5"/>
  <c r="CX22" i="5"/>
  <c r="DF29" i="5"/>
  <c r="DB29" i="5"/>
  <c r="CD29" i="5"/>
  <c r="CX29" i="5"/>
  <c r="CP29" i="5"/>
  <c r="DJ29" i="5"/>
  <c r="CH29" i="5"/>
  <c r="CT29" i="5"/>
  <c r="CL29" i="5"/>
  <c r="BZ29" i="5"/>
  <c r="BZ26" i="5"/>
  <c r="DB26" i="5"/>
  <c r="CL26" i="5"/>
  <c r="CD26" i="5"/>
  <c r="DF26" i="5"/>
  <c r="CP26" i="5"/>
  <c r="DJ26" i="5"/>
  <c r="CT26" i="5"/>
  <c r="CH26" i="5"/>
  <c r="CX26" i="5"/>
  <c r="CP16" i="5"/>
  <c r="DB16" i="5"/>
  <c r="CH16" i="5"/>
  <c r="CT16" i="5"/>
  <c r="DF16" i="5"/>
  <c r="BZ16" i="5"/>
  <c r="DJ16" i="5"/>
  <c r="CD16" i="5"/>
  <c r="CL16" i="5"/>
  <c r="CX16" i="5"/>
  <c r="DJ37" i="5"/>
  <c r="DB37" i="5"/>
  <c r="DF37" i="5"/>
  <c r="CP37" i="5"/>
  <c r="CH37" i="5"/>
  <c r="CX37" i="5"/>
  <c r="BZ37" i="5"/>
  <c r="CD37" i="5"/>
  <c r="CL37" i="5"/>
  <c r="CT37" i="5"/>
  <c r="DJ35" i="5"/>
  <c r="DB35" i="5"/>
  <c r="DF35" i="5"/>
  <c r="BZ35" i="5"/>
  <c r="CX35" i="5"/>
  <c r="CL35" i="5"/>
  <c r="CP35" i="5"/>
  <c r="CT35" i="5"/>
  <c r="CD35" i="5"/>
  <c r="CH35" i="5"/>
  <c r="DB62" i="5"/>
  <c r="DF62" i="5"/>
  <c r="CX62" i="5"/>
  <c r="CT62" i="5"/>
  <c r="BZ62" i="5"/>
  <c r="DJ62" i="5"/>
  <c r="CL62" i="5"/>
  <c r="CP62" i="5"/>
  <c r="CD62" i="5"/>
  <c r="CH62" i="5"/>
  <c r="DB68" i="5"/>
  <c r="DF68" i="5"/>
  <c r="CX68" i="5"/>
  <c r="DJ68" i="5"/>
  <c r="CD68" i="5"/>
  <c r="CP68" i="5"/>
  <c r="CL68" i="5"/>
  <c r="BZ68" i="5"/>
  <c r="CH68" i="5"/>
  <c r="CT68" i="5"/>
  <c r="DF59" i="5"/>
  <c r="CX59" i="5"/>
  <c r="DJ59" i="5"/>
  <c r="DB59" i="5"/>
  <c r="CP59" i="5"/>
  <c r="CH59" i="5"/>
  <c r="CT59" i="5"/>
  <c r="BZ59" i="5"/>
  <c r="CD59" i="5"/>
  <c r="CL59" i="5"/>
  <c r="DB58" i="5"/>
  <c r="DF58" i="5"/>
  <c r="CX58" i="5"/>
  <c r="DJ58" i="5"/>
  <c r="CT58" i="5"/>
  <c r="CH58" i="5"/>
  <c r="BZ58" i="5"/>
  <c r="CL58" i="5"/>
  <c r="CD58" i="5"/>
  <c r="CP58" i="5"/>
  <c r="DF36" i="5"/>
  <c r="CX36" i="5"/>
  <c r="DJ36" i="5"/>
  <c r="DB36" i="5"/>
  <c r="CH36" i="5"/>
  <c r="CT36" i="5"/>
  <c r="BZ36" i="5"/>
  <c r="CL36" i="5"/>
  <c r="CP36" i="5"/>
  <c r="CD36" i="5"/>
  <c r="DJ31" i="5"/>
  <c r="DB31" i="5"/>
  <c r="DF31" i="5"/>
  <c r="BZ31" i="5"/>
  <c r="CL31" i="5"/>
  <c r="CX31" i="5"/>
  <c r="CD31" i="5"/>
  <c r="CP31" i="5"/>
  <c r="CT31" i="5"/>
  <c r="CH31" i="5"/>
  <c r="DF42" i="5"/>
  <c r="CX42" i="5"/>
  <c r="DJ42" i="5"/>
  <c r="DB42" i="5"/>
  <c r="CD42" i="5"/>
  <c r="CP42" i="5"/>
  <c r="CH42" i="5"/>
  <c r="CL42" i="5"/>
  <c r="CT42" i="5"/>
  <c r="BZ42" i="5"/>
  <c r="DF65" i="5"/>
  <c r="CX65" i="5"/>
  <c r="DJ65" i="5"/>
  <c r="DB65" i="5"/>
  <c r="CL65" i="5"/>
  <c r="CD65" i="5"/>
  <c r="CP65" i="5"/>
  <c r="CT65" i="5"/>
  <c r="BZ65" i="5"/>
  <c r="CH65" i="5"/>
  <c r="DF40" i="5"/>
  <c r="CX40" i="5"/>
  <c r="DJ40" i="5"/>
  <c r="DB40" i="5"/>
  <c r="CT40" i="5"/>
  <c r="BZ40" i="5"/>
  <c r="CP40" i="5"/>
  <c r="CD40" i="5"/>
  <c r="CL40" i="5"/>
  <c r="CH40" i="5"/>
  <c r="DF61" i="5"/>
  <c r="CX61" i="5"/>
  <c r="DJ61" i="5"/>
  <c r="DB61" i="5"/>
  <c r="CL61" i="5"/>
  <c r="CD61" i="5"/>
  <c r="CP61" i="5"/>
  <c r="CT61" i="5"/>
  <c r="CH61" i="5"/>
  <c r="BZ61" i="5"/>
  <c r="DB66" i="5"/>
  <c r="DF66" i="5"/>
  <c r="CX66" i="5"/>
  <c r="DJ66" i="5"/>
  <c r="CT66" i="5"/>
  <c r="BZ66" i="5"/>
  <c r="CL66" i="5"/>
  <c r="CH66" i="5"/>
  <c r="CP66" i="5"/>
  <c r="CD66" i="5"/>
  <c r="DF57" i="5"/>
  <c r="CX57" i="5"/>
  <c r="DJ57" i="5"/>
  <c r="DB57" i="5"/>
  <c r="CL57" i="5"/>
  <c r="CD57" i="5"/>
  <c r="CH57" i="5"/>
  <c r="CT57" i="5"/>
  <c r="CP57" i="5"/>
  <c r="BZ57" i="5"/>
  <c r="DF32" i="5"/>
  <c r="CX32" i="5"/>
  <c r="DJ32" i="5"/>
  <c r="DB32" i="5"/>
  <c r="CH32" i="5"/>
  <c r="CT32" i="5"/>
  <c r="BZ32" i="5"/>
  <c r="CP32" i="5"/>
  <c r="CD32" i="5"/>
  <c r="CL32" i="5"/>
  <c r="DJ43" i="5"/>
  <c r="DB43" i="5"/>
  <c r="DF43" i="5"/>
  <c r="CL43" i="5"/>
  <c r="CP43" i="5"/>
  <c r="CT43" i="5"/>
  <c r="CH43" i="5"/>
  <c r="CD43" i="5"/>
  <c r="BZ43" i="5"/>
  <c r="CX43" i="5"/>
  <c r="DF67" i="5"/>
  <c r="CX67" i="5"/>
  <c r="DJ67" i="5"/>
  <c r="DB67" i="5"/>
  <c r="CH67" i="5"/>
  <c r="CT67" i="5"/>
  <c r="CD67" i="5"/>
  <c r="CL67" i="5"/>
  <c r="CP67" i="5"/>
  <c r="BZ67" i="5"/>
  <c r="DF30" i="5"/>
  <c r="CX30" i="5"/>
  <c r="DJ30" i="5"/>
  <c r="DB30" i="5"/>
  <c r="CD30" i="5"/>
  <c r="CP30" i="5"/>
  <c r="CH30" i="5"/>
  <c r="CL30" i="5"/>
  <c r="BZ30" i="5"/>
  <c r="CT30" i="5"/>
  <c r="BR40" i="5"/>
  <c r="BV40" i="5"/>
  <c r="AL40" i="5"/>
  <c r="BN40" i="5"/>
  <c r="AT40" i="5"/>
  <c r="BF40" i="5"/>
  <c r="AX40" i="5"/>
  <c r="BJ40" i="5"/>
  <c r="AP40" i="5"/>
  <c r="BB40" i="5"/>
  <c r="BN30" i="5"/>
  <c r="BV30" i="5"/>
  <c r="BR30" i="5"/>
  <c r="AL30" i="5"/>
  <c r="AX30" i="5"/>
  <c r="BJ30" i="5"/>
  <c r="AP30" i="5"/>
  <c r="AT30" i="5"/>
  <c r="BB30" i="5"/>
  <c r="BF30" i="5"/>
  <c r="BN22" i="5"/>
  <c r="BV22" i="5"/>
  <c r="BR22" i="5"/>
  <c r="AL22" i="5"/>
  <c r="AX22" i="5"/>
  <c r="BJ22" i="5"/>
  <c r="AP22" i="5"/>
  <c r="AT22" i="5"/>
  <c r="BB22" i="5"/>
  <c r="BF22" i="5"/>
  <c r="BV61" i="5"/>
  <c r="BN61" i="5"/>
  <c r="BF61" i="5"/>
  <c r="BR61" i="5"/>
  <c r="AL61" i="5"/>
  <c r="AX61" i="5"/>
  <c r="AP61" i="5"/>
  <c r="BB61" i="5"/>
  <c r="BJ61" i="5"/>
  <c r="AT61" i="5"/>
  <c r="BR29" i="5"/>
  <c r="BV29" i="5"/>
  <c r="BN29" i="5"/>
  <c r="AT29" i="5"/>
  <c r="BF29" i="5"/>
  <c r="AL29" i="5"/>
  <c r="AP29" i="5"/>
  <c r="AX29" i="5"/>
  <c r="BB29" i="5"/>
  <c r="BJ29" i="5"/>
  <c r="BR25" i="5"/>
  <c r="BN25" i="5"/>
  <c r="BV25" i="5"/>
  <c r="AX25" i="5"/>
  <c r="BJ25" i="5"/>
  <c r="AP25" i="5"/>
  <c r="BB25" i="5"/>
  <c r="BF25" i="5"/>
  <c r="AT25" i="5"/>
  <c r="AL25" i="5"/>
  <c r="BV15" i="5"/>
  <c r="BN15" i="5"/>
  <c r="BF15" i="5"/>
  <c r="BR15" i="5"/>
  <c r="BJ15" i="5"/>
  <c r="AP15" i="5"/>
  <c r="BB15" i="5"/>
  <c r="AL15" i="5"/>
  <c r="AX15" i="5"/>
  <c r="AT15" i="5"/>
  <c r="BV62" i="5"/>
  <c r="BR62" i="5"/>
  <c r="BN62" i="5"/>
  <c r="BJ62" i="5"/>
  <c r="AP62" i="5"/>
  <c r="BB62" i="5"/>
  <c r="AT62" i="5"/>
  <c r="BF62" i="5"/>
  <c r="AL62" i="5"/>
  <c r="AX62" i="5"/>
  <c r="BR68" i="5"/>
  <c r="BN68" i="5"/>
  <c r="BV68" i="5"/>
  <c r="BB68" i="5"/>
  <c r="AT68" i="5"/>
  <c r="AL68" i="5"/>
  <c r="AX68" i="5"/>
  <c r="AP68" i="5"/>
  <c r="BF68" i="5"/>
  <c r="BJ68" i="5"/>
  <c r="BR32" i="5"/>
  <c r="BV32" i="5"/>
  <c r="AT32" i="5"/>
  <c r="BF32" i="5"/>
  <c r="AL32" i="5"/>
  <c r="AX32" i="5"/>
  <c r="BN32" i="5"/>
  <c r="BB32" i="5"/>
  <c r="BJ32" i="5"/>
  <c r="AP32" i="5"/>
  <c r="BV26" i="5"/>
  <c r="BN26" i="5"/>
  <c r="BR26" i="5"/>
  <c r="BB26" i="5"/>
  <c r="AT26" i="5"/>
  <c r="BF26" i="5"/>
  <c r="BJ26" i="5"/>
  <c r="AX26" i="5"/>
  <c r="AL26" i="5"/>
  <c r="AP26" i="5"/>
  <c r="BR20" i="5"/>
  <c r="AL20" i="5"/>
  <c r="AX20" i="5"/>
  <c r="BJ20" i="5"/>
  <c r="BV20" i="5"/>
  <c r="AP20" i="5"/>
  <c r="BB20" i="5"/>
  <c r="BN20" i="5"/>
  <c r="AT20" i="5"/>
  <c r="BF20" i="5"/>
  <c r="BN57" i="5"/>
  <c r="BV57" i="5"/>
  <c r="BR57" i="5"/>
  <c r="BJ57" i="5"/>
  <c r="AP57" i="5"/>
  <c r="BB57" i="5"/>
  <c r="AT57" i="5"/>
  <c r="BF57" i="5"/>
  <c r="AL57" i="5"/>
  <c r="AX57" i="5"/>
  <c r="BR28" i="5"/>
  <c r="BJ28" i="5"/>
  <c r="BN28" i="5"/>
  <c r="AP28" i="5"/>
  <c r="BB28" i="5"/>
  <c r="AL28" i="5"/>
  <c r="BV28" i="5"/>
  <c r="AX28" i="5"/>
  <c r="BF28" i="5"/>
  <c r="AT28" i="5"/>
  <c r="BN43" i="5"/>
  <c r="BV43" i="5"/>
  <c r="BR43" i="5"/>
  <c r="AX43" i="5"/>
  <c r="BJ43" i="5"/>
  <c r="AP43" i="5"/>
  <c r="BB43" i="5"/>
  <c r="AT43" i="5"/>
  <c r="BF43" i="5"/>
  <c r="AL43" i="5"/>
  <c r="BV58" i="5"/>
  <c r="BR58" i="5"/>
  <c r="BN58" i="5"/>
  <c r="AT58" i="5"/>
  <c r="BF58" i="5"/>
  <c r="AL58" i="5"/>
  <c r="AX58" i="5"/>
  <c r="BJ58" i="5"/>
  <c r="AP58" i="5"/>
  <c r="BB58" i="5"/>
  <c r="BV67" i="5"/>
  <c r="BR67" i="5"/>
  <c r="BN67" i="5"/>
  <c r="AX67" i="5"/>
  <c r="BJ67" i="5"/>
  <c r="AP67" i="5"/>
  <c r="AT67" i="5"/>
  <c r="AL67" i="5"/>
  <c r="BB67" i="5"/>
  <c r="BF67" i="5"/>
  <c r="BB14" i="5"/>
  <c r="BN14" i="5"/>
  <c r="BV14" i="5"/>
  <c r="BF14" i="5"/>
  <c r="BR14" i="5"/>
  <c r="AL14" i="5"/>
  <c r="AT14" i="5"/>
  <c r="AX14" i="5"/>
  <c r="BJ14" i="5"/>
  <c r="AP14" i="5"/>
  <c r="BN19" i="5"/>
  <c r="AP19" i="5"/>
  <c r="BV19" i="5"/>
  <c r="BR19" i="5"/>
  <c r="BF19" i="5"/>
  <c r="AL19" i="5"/>
  <c r="BB19" i="5"/>
  <c r="BJ19" i="5"/>
  <c r="AT19" i="5"/>
  <c r="AX19" i="5"/>
  <c r="BV59" i="5"/>
  <c r="BR59" i="5"/>
  <c r="BN59" i="5"/>
  <c r="AL59" i="5"/>
  <c r="AX59" i="5"/>
  <c r="BJ59" i="5"/>
  <c r="AP59" i="5"/>
  <c r="BB59" i="5"/>
  <c r="AT59" i="5"/>
  <c r="BF59" i="5"/>
  <c r="BR36" i="5"/>
  <c r="BN36" i="5"/>
  <c r="BV36" i="5"/>
  <c r="BJ36" i="5"/>
  <c r="AP36" i="5"/>
  <c r="BB36" i="5"/>
  <c r="AL36" i="5"/>
  <c r="AX36" i="5"/>
  <c r="BF36" i="5"/>
  <c r="AT36" i="5"/>
  <c r="BN27" i="5"/>
  <c r="BV27" i="5"/>
  <c r="BR27" i="5"/>
  <c r="BF27" i="5"/>
  <c r="AL27" i="5"/>
  <c r="AX27" i="5"/>
  <c r="BJ27" i="5"/>
  <c r="AT27" i="5"/>
  <c r="BB27" i="5"/>
  <c r="AP27" i="5"/>
  <c r="BV23" i="5"/>
  <c r="BN23" i="5"/>
  <c r="BR23" i="5"/>
  <c r="AP23" i="5"/>
  <c r="BB23" i="5"/>
  <c r="AT23" i="5"/>
  <c r="AX23" i="5"/>
  <c r="BF23" i="5"/>
  <c r="BJ23" i="5"/>
  <c r="AL23" i="5"/>
  <c r="BV18" i="5"/>
  <c r="AL18" i="5"/>
  <c r="BN18" i="5"/>
  <c r="BR18" i="5"/>
  <c r="BB18" i="5"/>
  <c r="AP18" i="5"/>
  <c r="BJ18" i="5"/>
  <c r="AT18" i="5"/>
  <c r="AX18" i="5"/>
  <c r="BF18" i="5"/>
  <c r="BV42" i="5"/>
  <c r="BR42" i="5"/>
  <c r="BN42" i="5"/>
  <c r="AT42" i="5"/>
  <c r="BF42" i="5"/>
  <c r="AL42" i="5"/>
  <c r="AX42" i="5"/>
  <c r="BJ42" i="5"/>
  <c r="AP42" i="5"/>
  <c r="BB42" i="5"/>
  <c r="BN65" i="5"/>
  <c r="BV65" i="5"/>
  <c r="BR65" i="5"/>
  <c r="AP65" i="5"/>
  <c r="BB65" i="5"/>
  <c r="BF65" i="5"/>
  <c r="AL65" i="5"/>
  <c r="BJ65" i="5"/>
  <c r="AT65" i="5"/>
  <c r="AX65" i="5"/>
  <c r="BR24" i="5"/>
  <c r="BV24" i="5"/>
  <c r="AT24" i="5"/>
  <c r="BF24" i="5"/>
  <c r="AL24" i="5"/>
  <c r="AX24" i="5"/>
  <c r="BN24" i="5"/>
  <c r="BB24" i="5"/>
  <c r="BJ24" i="5"/>
  <c r="AP24" i="5"/>
  <c r="BV31" i="5"/>
  <c r="BN31" i="5"/>
  <c r="BR31" i="5"/>
  <c r="AP31" i="5"/>
  <c r="BB31" i="5"/>
  <c r="AT31" i="5"/>
  <c r="AX31" i="5"/>
  <c r="BF31" i="5"/>
  <c r="BJ31" i="5"/>
  <c r="AL31" i="5"/>
  <c r="BN35" i="5"/>
  <c r="BV35" i="5"/>
  <c r="BR35" i="5"/>
  <c r="BF35" i="5"/>
  <c r="AL35" i="5"/>
  <c r="AX35" i="5"/>
  <c r="BJ35" i="5"/>
  <c r="BB35" i="5"/>
  <c r="AP35" i="5"/>
  <c r="AT35" i="5"/>
  <c r="BR16" i="5"/>
  <c r="BJ16" i="5"/>
  <c r="BV16" i="5"/>
  <c r="AT16" i="5"/>
  <c r="AP16" i="5"/>
  <c r="BN16" i="5"/>
  <c r="AX16" i="5"/>
  <c r="BF16" i="5"/>
  <c r="AL16" i="5"/>
  <c r="BB16" i="5"/>
  <c r="BV66" i="5"/>
  <c r="BR66" i="5"/>
  <c r="BN66" i="5"/>
  <c r="AT66" i="5"/>
  <c r="BF66" i="5"/>
  <c r="AL66" i="5"/>
  <c r="BJ66" i="5"/>
  <c r="AP66" i="5"/>
  <c r="AX66" i="5"/>
  <c r="BB66" i="5"/>
  <c r="BR37" i="5"/>
  <c r="BV37" i="5"/>
  <c r="BN37" i="5"/>
  <c r="BF37" i="5"/>
  <c r="AL37" i="5"/>
  <c r="AP37" i="5"/>
  <c r="AT37" i="5"/>
  <c r="AX37" i="5"/>
  <c r="BB37" i="5"/>
  <c r="BJ37" i="5"/>
  <c r="I82" i="5"/>
  <c r="G94" i="5"/>
  <c r="E94" i="5"/>
  <c r="F94" i="5" s="1"/>
  <c r="I94" i="5" s="1"/>
  <c r="G92" i="5"/>
  <c r="E92" i="5"/>
  <c r="G90" i="5"/>
  <c r="E90" i="5"/>
  <c r="G86" i="5"/>
  <c r="E86" i="5"/>
  <c r="E84" i="5"/>
  <c r="F84" i="5" s="1"/>
  <c r="I84" i="5" s="1"/>
  <c r="G84" i="5"/>
  <c r="E93" i="5"/>
  <c r="E89" i="5"/>
  <c r="E87" i="5"/>
  <c r="E85" i="5"/>
  <c r="G126" i="5"/>
  <c r="E126" i="5"/>
  <c r="G122" i="5"/>
  <c r="E122" i="5"/>
  <c r="F122" i="5" s="1"/>
  <c r="G127" i="5"/>
  <c r="E127" i="5"/>
  <c r="G125" i="5"/>
  <c r="E125" i="5"/>
  <c r="F125" i="5" s="1"/>
  <c r="G123" i="5"/>
  <c r="E123" i="5"/>
  <c r="F123" i="5" s="1"/>
  <c r="G83" i="5"/>
  <c r="E83" i="5"/>
  <c r="F83" i="5" s="1"/>
  <c r="G130" i="5"/>
  <c r="E130" i="5"/>
  <c r="F130" i="5" s="1"/>
  <c r="G136" i="5"/>
  <c r="E136" i="5"/>
  <c r="F136" i="5" s="1"/>
  <c r="G128" i="5"/>
  <c r="E128" i="5"/>
  <c r="F128" i="5" s="1"/>
  <c r="G137" i="5"/>
  <c r="E137" i="5"/>
  <c r="F137" i="5" s="1"/>
  <c r="G135" i="5"/>
  <c r="E135" i="5"/>
  <c r="F135" i="5" s="1"/>
  <c r="G133" i="5"/>
  <c r="E133" i="5"/>
  <c r="F133" i="5" s="1"/>
  <c r="G129" i="5"/>
  <c r="E129" i="5"/>
  <c r="F129" i="5" s="1"/>
  <c r="G109" i="5"/>
  <c r="E109" i="5"/>
  <c r="F109" i="5" s="1"/>
  <c r="E101" i="5"/>
  <c r="F101" i="5" s="1"/>
  <c r="E97" i="5"/>
  <c r="F97" i="5" s="1"/>
  <c r="E104" i="5"/>
  <c r="F104" i="5" s="1"/>
  <c r="G108" i="5"/>
  <c r="E108" i="5"/>
  <c r="F108" i="5" s="1"/>
  <c r="G98" i="5"/>
  <c r="E98" i="5"/>
  <c r="F98" i="5" s="1"/>
  <c r="G100" i="5"/>
  <c r="E100" i="5"/>
  <c r="F100" i="5" s="1"/>
  <c r="E106" i="5"/>
  <c r="F106" i="5" s="1"/>
  <c r="G102" i="5"/>
  <c r="E102" i="5"/>
  <c r="F102" i="5" s="1"/>
  <c r="E105" i="5"/>
  <c r="F105" i="5" s="1"/>
  <c r="G87" i="5"/>
  <c r="F9" i="12"/>
  <c r="I134" i="5"/>
  <c r="G89" i="5"/>
  <c r="V65" i="5"/>
  <c r="AD37" i="5"/>
  <c r="V29" i="5"/>
  <c r="Z57" i="5"/>
  <c r="AH62" i="5"/>
  <c r="V66" i="5"/>
  <c r="Z20" i="5"/>
  <c r="Z16" i="5"/>
  <c r="Z58" i="5"/>
  <c r="AH59" i="5"/>
  <c r="N35" i="5"/>
  <c r="N31" i="5"/>
  <c r="G91" i="5"/>
  <c r="J91" i="5" s="1"/>
  <c r="G95" i="5"/>
  <c r="J95" i="5" s="1"/>
  <c r="G97" i="5"/>
  <c r="G93" i="5"/>
  <c r="G99" i="5"/>
  <c r="J99" i="5" s="1"/>
  <c r="G103" i="5"/>
  <c r="K103" i="5" s="1"/>
  <c r="G105" i="5"/>
  <c r="G107" i="5"/>
  <c r="K107" i="5" s="1"/>
  <c r="G111" i="5"/>
  <c r="K111" i="5" s="1"/>
  <c r="P40" i="8"/>
  <c r="N40" i="8"/>
  <c r="G131" i="5"/>
  <c r="J131" i="5" s="1"/>
  <c r="G104" i="5"/>
  <c r="G106" i="5"/>
  <c r="G110" i="5"/>
  <c r="J110" i="5" s="1"/>
  <c r="G112" i="5"/>
  <c r="K112" i="5" s="1"/>
  <c r="F45" i="5"/>
  <c r="G88" i="5"/>
  <c r="J88" i="5" s="1"/>
  <c r="G96" i="5"/>
  <c r="K96" i="5" s="1"/>
  <c r="G132" i="5"/>
  <c r="J132" i="5" s="1"/>
  <c r="G101" i="5"/>
  <c r="G82" i="5"/>
  <c r="G134" i="5"/>
  <c r="G124" i="5"/>
  <c r="J124" i="5" s="1"/>
  <c r="F70" i="5"/>
  <c r="I99" i="5"/>
  <c r="I103" i="5"/>
  <c r="I110" i="5"/>
  <c r="K20" i="5"/>
  <c r="I95" i="5"/>
  <c r="I111" i="5"/>
  <c r="I131" i="5"/>
  <c r="I91" i="5"/>
  <c r="J68" i="5"/>
  <c r="I88" i="5"/>
  <c r="I96" i="5"/>
  <c r="I107" i="5"/>
  <c r="I112" i="5"/>
  <c r="I124" i="5"/>
  <c r="DJ124" i="5" s="1"/>
  <c r="I132" i="5"/>
  <c r="K21" i="5"/>
  <c r="K68" i="5"/>
  <c r="K54" i="5"/>
  <c r="K55" i="5"/>
  <c r="K53" i="5"/>
  <c r="R67" i="5"/>
  <c r="AD67" i="5"/>
  <c r="V67" i="5"/>
  <c r="AH67" i="5"/>
  <c r="N67" i="5"/>
  <c r="Z67" i="5"/>
  <c r="N68" i="5"/>
  <c r="Z68" i="5"/>
  <c r="R68" i="5"/>
  <c r="AD68" i="5"/>
  <c r="V68" i="5"/>
  <c r="AH68" i="5"/>
  <c r="K67" i="5"/>
  <c r="J67" i="5"/>
  <c r="K39" i="5"/>
  <c r="J21" i="5"/>
  <c r="K17" i="5"/>
  <c r="K56" i="5"/>
  <c r="J57" i="5"/>
  <c r="AH20" i="5"/>
  <c r="K16" i="5"/>
  <c r="K41" i="5"/>
  <c r="AD20" i="5"/>
  <c r="K59" i="5"/>
  <c r="Z62" i="5"/>
  <c r="J64" i="5"/>
  <c r="J24" i="5"/>
  <c r="K33" i="5"/>
  <c r="J36" i="5"/>
  <c r="J65" i="5"/>
  <c r="K58" i="5"/>
  <c r="J63" i="5"/>
  <c r="I21" i="5"/>
  <c r="J61" i="5"/>
  <c r="K36" i="5"/>
  <c r="I17" i="5"/>
  <c r="J55" i="5"/>
  <c r="AD14" i="5"/>
  <c r="R14" i="5"/>
  <c r="AH14" i="5"/>
  <c r="Z14" i="5"/>
  <c r="N14" i="5"/>
  <c r="V14" i="5"/>
  <c r="V61" i="5"/>
  <c r="AH61" i="5"/>
  <c r="Z61" i="5"/>
  <c r="R61" i="5"/>
  <c r="N61" i="5"/>
  <c r="K40" i="5"/>
  <c r="V20" i="5"/>
  <c r="J59" i="5"/>
  <c r="N65" i="5"/>
  <c r="AH66" i="5"/>
  <c r="K37" i="5"/>
  <c r="R59" i="5"/>
  <c r="J62" i="5"/>
  <c r="R65" i="5"/>
  <c r="K43" i="5"/>
  <c r="I56" i="5"/>
  <c r="K62" i="5"/>
  <c r="J66" i="5"/>
  <c r="J41" i="5"/>
  <c r="J20" i="5"/>
  <c r="J16" i="5"/>
  <c r="J43" i="5"/>
  <c r="I55" i="5"/>
  <c r="I63" i="5"/>
  <c r="K65" i="5"/>
  <c r="Z65" i="5"/>
  <c r="K66" i="5"/>
  <c r="I13" i="5"/>
  <c r="J54" i="5"/>
  <c r="K13" i="5"/>
  <c r="J33" i="5"/>
  <c r="K28" i="5"/>
  <c r="K24" i="5"/>
  <c r="AH65" i="5"/>
  <c r="K14" i="5"/>
  <c r="J39" i="5"/>
  <c r="J37" i="5"/>
  <c r="R24" i="5"/>
  <c r="J17" i="5"/>
  <c r="V57" i="5"/>
  <c r="AD57" i="5"/>
  <c r="AD58" i="5"/>
  <c r="N58" i="5"/>
  <c r="V58" i="5"/>
  <c r="J56" i="5"/>
  <c r="J58" i="5"/>
  <c r="K60" i="5"/>
  <c r="I60" i="5"/>
  <c r="I53" i="5"/>
  <c r="N57" i="5"/>
  <c r="N59" i="5"/>
  <c r="V59" i="5"/>
  <c r="Z59" i="5"/>
  <c r="K61" i="5"/>
  <c r="R62" i="5"/>
  <c r="J53" i="5"/>
  <c r="AH57" i="5"/>
  <c r="J60" i="5"/>
  <c r="AD66" i="5"/>
  <c r="R66" i="5"/>
  <c r="N66" i="5"/>
  <c r="I54" i="5"/>
  <c r="R57" i="5"/>
  <c r="AD59" i="5"/>
  <c r="AD62" i="5"/>
  <c r="N62" i="5"/>
  <c r="V62" i="5"/>
  <c r="Z66" i="5"/>
  <c r="K57" i="5"/>
  <c r="R58" i="5"/>
  <c r="AH58" i="5"/>
  <c r="K63" i="5"/>
  <c r="K64" i="5"/>
  <c r="I64" i="5"/>
  <c r="AD61" i="5"/>
  <c r="AD65" i="5"/>
  <c r="AH42" i="5"/>
  <c r="R42" i="5"/>
  <c r="Z42" i="5"/>
  <c r="AD42" i="5"/>
  <c r="N42" i="5"/>
  <c r="V42" i="5"/>
  <c r="N43" i="5"/>
  <c r="Z43" i="5"/>
  <c r="V43" i="5"/>
  <c r="AH43" i="5"/>
  <c r="R43" i="5"/>
  <c r="AD43" i="5"/>
  <c r="K42" i="5"/>
  <c r="J42" i="5"/>
  <c r="V25" i="5"/>
  <c r="AD25" i="5"/>
  <c r="I41" i="5"/>
  <c r="I33" i="5"/>
  <c r="I39" i="5"/>
  <c r="K25" i="5"/>
  <c r="J25" i="5"/>
  <c r="N20" i="5"/>
  <c r="K29" i="5"/>
  <c r="AD16" i="5"/>
  <c r="K32" i="5"/>
  <c r="J29" i="5"/>
  <c r="V16" i="5"/>
  <c r="J35" i="5"/>
  <c r="N16" i="5"/>
  <c r="N32" i="5"/>
  <c r="Z32" i="5"/>
  <c r="R32" i="5"/>
  <c r="AD32" i="5"/>
  <c r="AH32" i="5"/>
  <c r="N28" i="5"/>
  <c r="V28" i="5"/>
  <c r="Z28" i="5"/>
  <c r="R28" i="5"/>
  <c r="AD28" i="5"/>
  <c r="AH28" i="5"/>
  <c r="AD22" i="5"/>
  <c r="V22" i="5"/>
  <c r="AH22" i="5"/>
  <c r="N22" i="5"/>
  <c r="Z22" i="5"/>
  <c r="R22" i="5"/>
  <c r="AD18" i="5"/>
  <c r="V18" i="5"/>
  <c r="AH18" i="5"/>
  <c r="N18" i="5"/>
  <c r="Z18" i="5"/>
  <c r="R18" i="5"/>
  <c r="N40" i="5"/>
  <c r="Z40" i="5"/>
  <c r="R40" i="5"/>
  <c r="AD40" i="5"/>
  <c r="AH40" i="5"/>
  <c r="I34" i="5"/>
  <c r="J34" i="5"/>
  <c r="K34" i="5"/>
  <c r="AD30" i="5"/>
  <c r="V30" i="5"/>
  <c r="AH30" i="5"/>
  <c r="N30" i="5"/>
  <c r="Z30" i="5"/>
  <c r="R30" i="5"/>
  <c r="N36" i="5"/>
  <c r="Z36" i="5"/>
  <c r="R36" i="5"/>
  <c r="AD36" i="5"/>
  <c r="AH36" i="5"/>
  <c r="V32" i="5"/>
  <c r="R23" i="5"/>
  <c r="N23" i="5"/>
  <c r="AD23" i="5"/>
  <c r="V23" i="5"/>
  <c r="AH23" i="5"/>
  <c r="Z23" i="5"/>
  <c r="R19" i="5"/>
  <c r="AD19" i="5"/>
  <c r="V19" i="5"/>
  <c r="N19" i="5"/>
  <c r="AH19" i="5"/>
  <c r="Z19" i="5"/>
  <c r="N27" i="5"/>
  <c r="R27" i="5"/>
  <c r="AD27" i="5"/>
  <c r="V27" i="5"/>
  <c r="AH27" i="5"/>
  <c r="Z27" i="5"/>
  <c r="R31" i="5"/>
  <c r="AD31" i="5"/>
  <c r="V31" i="5"/>
  <c r="AH31" i="5"/>
  <c r="Z31" i="5"/>
  <c r="AD26" i="5"/>
  <c r="V26" i="5"/>
  <c r="AH26" i="5"/>
  <c r="N26" i="5"/>
  <c r="Z26" i="5"/>
  <c r="R26" i="5"/>
  <c r="V37" i="5"/>
  <c r="AH37" i="5"/>
  <c r="N37" i="5"/>
  <c r="Z37" i="5"/>
  <c r="R37" i="5"/>
  <c r="R35" i="5"/>
  <c r="AD35" i="5"/>
  <c r="V35" i="5"/>
  <c r="AH35" i="5"/>
  <c r="Z35" i="5"/>
  <c r="I38" i="5"/>
  <c r="J38" i="5"/>
  <c r="K38" i="5"/>
  <c r="V40" i="5"/>
  <c r="V36" i="5"/>
  <c r="R15" i="5"/>
  <c r="AD15" i="5"/>
  <c r="V15" i="5"/>
  <c r="AH15" i="5"/>
  <c r="N15" i="5"/>
  <c r="Z15" i="5"/>
  <c r="AH16" i="5"/>
  <c r="J40" i="5"/>
  <c r="J32" i="5"/>
  <c r="R29" i="5"/>
  <c r="J28" i="5"/>
  <c r="R25" i="5"/>
  <c r="AD29" i="5"/>
  <c r="K35" i="5"/>
  <c r="K31" i="5"/>
  <c r="K27" i="5"/>
  <c r="K23" i="5"/>
  <c r="K19" i="5"/>
  <c r="K15" i="5"/>
  <c r="J31" i="5"/>
  <c r="Z29" i="5"/>
  <c r="J27" i="5"/>
  <c r="Z25" i="5"/>
  <c r="J23" i="5"/>
  <c r="R20" i="5"/>
  <c r="J19" i="5"/>
  <c r="R16" i="5"/>
  <c r="J15" i="5"/>
  <c r="K30" i="5"/>
  <c r="N29" i="5"/>
  <c r="K26" i="5"/>
  <c r="N25" i="5"/>
  <c r="K22" i="5"/>
  <c r="K18" i="5"/>
  <c r="J30" i="5"/>
  <c r="AH29" i="5"/>
  <c r="J26" i="5"/>
  <c r="AH25" i="5"/>
  <c r="J22" i="5"/>
  <c r="J18" i="5"/>
  <c r="J14" i="5"/>
  <c r="J13" i="5"/>
  <c r="BG40" i="8" l="1"/>
  <c r="CM13" i="5"/>
  <c r="DG13" i="5"/>
  <c r="CE13" i="5"/>
  <c r="CY13" i="5"/>
  <c r="CQ13" i="5"/>
  <c r="CI13" i="5"/>
  <c r="DC13" i="5"/>
  <c r="DK13" i="5"/>
  <c r="CA13" i="5"/>
  <c r="CU13" i="5"/>
  <c r="DG19" i="5"/>
  <c r="CI19" i="5"/>
  <c r="CU19" i="5"/>
  <c r="CY19" i="5"/>
  <c r="CA19" i="5"/>
  <c r="DK19" i="5"/>
  <c r="CM19" i="5"/>
  <c r="CQ19" i="5"/>
  <c r="DC19" i="5"/>
  <c r="CE19" i="5"/>
  <c r="DK18" i="5"/>
  <c r="CU18" i="5"/>
  <c r="CA18" i="5"/>
  <c r="DC18" i="5"/>
  <c r="CM18" i="5"/>
  <c r="CE18" i="5"/>
  <c r="CY18" i="5"/>
  <c r="CI18" i="5"/>
  <c r="DG18" i="5"/>
  <c r="CQ18" i="5"/>
  <c r="DG23" i="5"/>
  <c r="CI23" i="5"/>
  <c r="CU23" i="5"/>
  <c r="CY23" i="5"/>
  <c r="CA23" i="5"/>
  <c r="DK23" i="5"/>
  <c r="CM23" i="5"/>
  <c r="CQ23" i="5"/>
  <c r="DC23" i="5"/>
  <c r="CE23" i="5"/>
  <c r="CS27" i="5"/>
  <c r="CO27" i="5"/>
  <c r="CW27" i="5"/>
  <c r="BY27" i="5"/>
  <c r="DI27" i="5"/>
  <c r="CK27" i="5"/>
  <c r="DA27" i="5"/>
  <c r="CC27" i="5"/>
  <c r="DE27" i="5"/>
  <c r="CG27" i="5"/>
  <c r="CC25" i="5"/>
  <c r="CW25" i="5"/>
  <c r="CO25" i="5"/>
  <c r="DI25" i="5"/>
  <c r="CG25" i="5"/>
  <c r="DA25" i="5"/>
  <c r="CS25" i="5"/>
  <c r="DE25" i="5"/>
  <c r="BY25" i="5"/>
  <c r="CK25" i="5"/>
  <c r="DA28" i="5"/>
  <c r="CG28" i="5"/>
  <c r="CS28" i="5"/>
  <c r="DE28" i="5"/>
  <c r="BY28" i="5"/>
  <c r="CW28" i="5"/>
  <c r="CK28" i="5"/>
  <c r="CO28" i="5"/>
  <c r="CC28" i="5"/>
  <c r="DI28" i="5"/>
  <c r="DK24" i="5"/>
  <c r="CE24" i="5"/>
  <c r="CQ24" i="5"/>
  <c r="DC24" i="5"/>
  <c r="CI24" i="5"/>
  <c r="CU24" i="5"/>
  <c r="CA24" i="5"/>
  <c r="CY24" i="5"/>
  <c r="DG24" i="5"/>
  <c r="CM24" i="5"/>
  <c r="CC13" i="5"/>
  <c r="CW13" i="5"/>
  <c r="CO13" i="5"/>
  <c r="DI13" i="5"/>
  <c r="CG13" i="5"/>
  <c r="DA13" i="5"/>
  <c r="CS13" i="5"/>
  <c r="DE13" i="5"/>
  <c r="BY13" i="5"/>
  <c r="CK13" i="5"/>
  <c r="DF21" i="5"/>
  <c r="CT21" i="5"/>
  <c r="CD21" i="5"/>
  <c r="CX21" i="5"/>
  <c r="CP21" i="5"/>
  <c r="DJ21" i="5"/>
  <c r="CH21" i="5"/>
  <c r="CL21" i="5"/>
  <c r="DB21" i="5"/>
  <c r="BZ21" i="5"/>
  <c r="CC17" i="5"/>
  <c r="CW17" i="5"/>
  <c r="CO17" i="5"/>
  <c r="DI17" i="5"/>
  <c r="CG17" i="5"/>
  <c r="BY17" i="5"/>
  <c r="DA17" i="5"/>
  <c r="CS17" i="5"/>
  <c r="DE17" i="5"/>
  <c r="CK17" i="5"/>
  <c r="CM17" i="5"/>
  <c r="DG17" i="5"/>
  <c r="CI17" i="5"/>
  <c r="CE17" i="5"/>
  <c r="CY17" i="5"/>
  <c r="CQ17" i="5"/>
  <c r="DK17" i="5"/>
  <c r="CA17" i="5"/>
  <c r="CU17" i="5"/>
  <c r="DC17" i="5"/>
  <c r="DG27" i="5"/>
  <c r="CI27" i="5"/>
  <c r="CU27" i="5"/>
  <c r="CY27" i="5"/>
  <c r="CA27" i="5"/>
  <c r="DK27" i="5"/>
  <c r="CM27" i="5"/>
  <c r="CQ27" i="5"/>
  <c r="CE27" i="5"/>
  <c r="DC27" i="5"/>
  <c r="DK26" i="5"/>
  <c r="CU26" i="5"/>
  <c r="CA26" i="5"/>
  <c r="DC26" i="5"/>
  <c r="CM26" i="5"/>
  <c r="CE26" i="5"/>
  <c r="CY26" i="5"/>
  <c r="CI26" i="5"/>
  <c r="DG26" i="5"/>
  <c r="CQ26" i="5"/>
  <c r="DK16" i="5"/>
  <c r="CE16" i="5"/>
  <c r="DG16" i="5"/>
  <c r="CA16" i="5"/>
  <c r="CQ16" i="5"/>
  <c r="DC16" i="5"/>
  <c r="CI16" i="5"/>
  <c r="CU16" i="5"/>
  <c r="CY16" i="5"/>
  <c r="CM16" i="5"/>
  <c r="CM21" i="5"/>
  <c r="DG21" i="5"/>
  <c r="CE21" i="5"/>
  <c r="CY21" i="5"/>
  <c r="CQ21" i="5"/>
  <c r="CI21" i="5"/>
  <c r="DK21" i="5"/>
  <c r="CA21" i="5"/>
  <c r="DC21" i="5"/>
  <c r="CU21" i="5"/>
  <c r="DA20" i="5"/>
  <c r="CW20" i="5"/>
  <c r="CG20" i="5"/>
  <c r="CS20" i="5"/>
  <c r="DE20" i="5"/>
  <c r="BY20" i="5"/>
  <c r="CK20" i="5"/>
  <c r="CO20" i="5"/>
  <c r="CC20" i="5"/>
  <c r="DI20" i="5"/>
  <c r="DA26" i="5"/>
  <c r="CK26" i="5"/>
  <c r="CW26" i="5"/>
  <c r="CC26" i="5"/>
  <c r="DE26" i="5"/>
  <c r="CO26" i="5"/>
  <c r="CG26" i="5"/>
  <c r="BY26" i="5"/>
  <c r="CS26" i="5"/>
  <c r="DI26" i="5"/>
  <c r="DG15" i="5"/>
  <c r="CI15" i="5"/>
  <c r="CU15" i="5"/>
  <c r="CY15" i="5"/>
  <c r="CA15" i="5"/>
  <c r="DC15" i="5"/>
  <c r="DK15" i="5"/>
  <c r="CM15" i="5"/>
  <c r="CQ15" i="5"/>
  <c r="CE15" i="5"/>
  <c r="DF13" i="5"/>
  <c r="DB13" i="5"/>
  <c r="CD13" i="5"/>
  <c r="CX13" i="5"/>
  <c r="CP13" i="5"/>
  <c r="DJ13" i="5"/>
  <c r="CH13" i="5"/>
  <c r="CT13" i="5"/>
  <c r="CL13" i="5"/>
  <c r="BZ13" i="5"/>
  <c r="DK20" i="5"/>
  <c r="CE20" i="5"/>
  <c r="CQ20" i="5"/>
  <c r="DC20" i="5"/>
  <c r="CA20" i="5"/>
  <c r="CI20" i="5"/>
  <c r="CU20" i="5"/>
  <c r="DG20" i="5"/>
  <c r="CY20" i="5"/>
  <c r="CM20" i="5"/>
  <c r="CM29" i="5"/>
  <c r="CI29" i="5"/>
  <c r="DG29" i="5"/>
  <c r="CE29" i="5"/>
  <c r="CY29" i="5"/>
  <c r="CQ29" i="5"/>
  <c r="DK29" i="5"/>
  <c r="CA29" i="5"/>
  <c r="DC29" i="5"/>
  <c r="CU29" i="5"/>
  <c r="CS15" i="5"/>
  <c r="CW15" i="5"/>
  <c r="BY15" i="5"/>
  <c r="DI15" i="5"/>
  <c r="CK15" i="5"/>
  <c r="DA15" i="5"/>
  <c r="CC15" i="5"/>
  <c r="CO15" i="5"/>
  <c r="DE15" i="5"/>
  <c r="CG15" i="5"/>
  <c r="DK28" i="5"/>
  <c r="CE28" i="5"/>
  <c r="CQ28" i="5"/>
  <c r="DC28" i="5"/>
  <c r="CI28" i="5"/>
  <c r="CU28" i="5"/>
  <c r="CA28" i="5"/>
  <c r="CY28" i="5"/>
  <c r="DG28" i="5"/>
  <c r="CM28" i="5"/>
  <c r="CC29" i="5"/>
  <c r="CW29" i="5"/>
  <c r="CO29" i="5"/>
  <c r="DI29" i="5"/>
  <c r="CG29" i="5"/>
  <c r="BY29" i="5"/>
  <c r="DA29" i="5"/>
  <c r="CS29" i="5"/>
  <c r="DE29" i="5"/>
  <c r="CK29" i="5"/>
  <c r="DA14" i="5"/>
  <c r="CK14" i="5"/>
  <c r="CG14" i="5"/>
  <c r="CC14" i="5"/>
  <c r="DE14" i="5"/>
  <c r="CO14" i="5"/>
  <c r="CW14" i="5"/>
  <c r="BY14" i="5"/>
  <c r="DI14" i="5"/>
  <c r="CS14" i="5"/>
  <c r="DA16" i="5"/>
  <c r="CG16" i="5"/>
  <c r="CS16" i="5"/>
  <c r="DE16" i="5"/>
  <c r="BY16" i="5"/>
  <c r="CK16" i="5"/>
  <c r="CO16" i="5"/>
  <c r="CW16" i="5"/>
  <c r="DI16" i="5"/>
  <c r="CC16" i="5"/>
  <c r="DK22" i="5"/>
  <c r="CU22" i="5"/>
  <c r="CA22" i="5"/>
  <c r="DC22" i="5"/>
  <c r="CM22" i="5"/>
  <c r="DG22" i="5"/>
  <c r="CE22" i="5"/>
  <c r="CY22" i="5"/>
  <c r="CI22" i="5"/>
  <c r="CQ22" i="5"/>
  <c r="DA18" i="5"/>
  <c r="CK18" i="5"/>
  <c r="CC18" i="5"/>
  <c r="DE18" i="5"/>
  <c r="CO18" i="5"/>
  <c r="CW18" i="5"/>
  <c r="CG18" i="5"/>
  <c r="BY18" i="5"/>
  <c r="CS18" i="5"/>
  <c r="DI18" i="5"/>
  <c r="CS19" i="5"/>
  <c r="CO19" i="5"/>
  <c r="CW19" i="5"/>
  <c r="BY19" i="5"/>
  <c r="DI19" i="5"/>
  <c r="CK19" i="5"/>
  <c r="DA19" i="5"/>
  <c r="CC19" i="5"/>
  <c r="DE19" i="5"/>
  <c r="CG19" i="5"/>
  <c r="DK14" i="5"/>
  <c r="CU14" i="5"/>
  <c r="CA14" i="5"/>
  <c r="DC14" i="5"/>
  <c r="CM14" i="5"/>
  <c r="CE14" i="5"/>
  <c r="CY14" i="5"/>
  <c r="CI14" i="5"/>
  <c r="DG14" i="5"/>
  <c r="CQ14" i="5"/>
  <c r="DA22" i="5"/>
  <c r="CK22" i="5"/>
  <c r="CW22" i="5"/>
  <c r="CC22" i="5"/>
  <c r="DE22" i="5"/>
  <c r="CO22" i="5"/>
  <c r="CG22" i="5"/>
  <c r="BY22" i="5"/>
  <c r="DI22" i="5"/>
  <c r="CS22" i="5"/>
  <c r="CS23" i="5"/>
  <c r="CO23" i="5"/>
  <c r="CW23" i="5"/>
  <c r="BY23" i="5"/>
  <c r="DI23" i="5"/>
  <c r="CK23" i="5"/>
  <c r="DA23" i="5"/>
  <c r="CC23" i="5"/>
  <c r="DE23" i="5"/>
  <c r="CG23" i="5"/>
  <c r="CM25" i="5"/>
  <c r="DG25" i="5"/>
  <c r="CE25" i="5"/>
  <c r="CY25" i="5"/>
  <c r="CQ25" i="5"/>
  <c r="CI25" i="5"/>
  <c r="DK25" i="5"/>
  <c r="CA25" i="5"/>
  <c r="DC25" i="5"/>
  <c r="CU25" i="5"/>
  <c r="DA24" i="5"/>
  <c r="CG24" i="5"/>
  <c r="CS24" i="5"/>
  <c r="DE24" i="5"/>
  <c r="BY24" i="5"/>
  <c r="CK24" i="5"/>
  <c r="CW24" i="5"/>
  <c r="CO24" i="5"/>
  <c r="DI24" i="5"/>
  <c r="CC24" i="5"/>
  <c r="DF17" i="5"/>
  <c r="CT17" i="5"/>
  <c r="CD17" i="5"/>
  <c r="CX17" i="5"/>
  <c r="CP17" i="5"/>
  <c r="DJ17" i="5"/>
  <c r="DB17" i="5"/>
  <c r="CH17" i="5"/>
  <c r="CL17" i="5"/>
  <c r="BZ17" i="5"/>
  <c r="CC21" i="5"/>
  <c r="CW21" i="5"/>
  <c r="CO21" i="5"/>
  <c r="DI21" i="5"/>
  <c r="CG21" i="5"/>
  <c r="DA21" i="5"/>
  <c r="CS21" i="5"/>
  <c r="DE21" i="5"/>
  <c r="BY21" i="5"/>
  <c r="CK21" i="5"/>
  <c r="DG30" i="5"/>
  <c r="CY30" i="5"/>
  <c r="DK30" i="5"/>
  <c r="CM30" i="5"/>
  <c r="DC30" i="5"/>
  <c r="CE30" i="5"/>
  <c r="CQ30" i="5"/>
  <c r="CA30" i="5"/>
  <c r="CI30" i="5"/>
  <c r="CU30" i="5"/>
  <c r="DG67" i="5"/>
  <c r="CY67" i="5"/>
  <c r="DK67" i="5"/>
  <c r="DC67" i="5"/>
  <c r="CQ67" i="5"/>
  <c r="CI67" i="5"/>
  <c r="CE67" i="5"/>
  <c r="CM67" i="5"/>
  <c r="CA67" i="5"/>
  <c r="CU67" i="5"/>
  <c r="DJ134" i="5"/>
  <c r="DB134" i="5"/>
  <c r="CL134" i="5"/>
  <c r="CH134" i="5"/>
  <c r="BZ134" i="5"/>
  <c r="CD134" i="5"/>
  <c r="CX134" i="5"/>
  <c r="CT134" i="5"/>
  <c r="CP134" i="5"/>
  <c r="DF134" i="5"/>
  <c r="BV94" i="5"/>
  <c r="CX94" i="5"/>
  <c r="DF94" i="5"/>
  <c r="CD94" i="5"/>
  <c r="CL94" i="5"/>
  <c r="CT94" i="5"/>
  <c r="BZ94" i="5"/>
  <c r="CH94" i="5"/>
  <c r="CP94" i="5"/>
  <c r="DB94" i="5"/>
  <c r="DJ94" i="5"/>
  <c r="DG36" i="5"/>
  <c r="CY36" i="5"/>
  <c r="DK36" i="5"/>
  <c r="CI36" i="5"/>
  <c r="CU36" i="5"/>
  <c r="DC36" i="5"/>
  <c r="CM36" i="5"/>
  <c r="CQ36" i="5"/>
  <c r="CE36" i="5"/>
  <c r="CA36" i="5"/>
  <c r="DA68" i="5"/>
  <c r="DE68" i="5"/>
  <c r="CW68" i="5"/>
  <c r="DI68" i="5"/>
  <c r="CO68" i="5"/>
  <c r="CG68" i="5"/>
  <c r="CC68" i="5"/>
  <c r="CK68" i="5"/>
  <c r="BY68" i="5"/>
  <c r="CS68" i="5"/>
  <c r="BW88" i="5"/>
  <c r="DG88" i="5"/>
  <c r="DK88" i="5"/>
  <c r="CY88" i="5"/>
  <c r="DC88" i="5"/>
  <c r="CA88" i="5"/>
  <c r="CI88" i="5"/>
  <c r="CQ88" i="5"/>
  <c r="CE88" i="5"/>
  <c r="CM88" i="5"/>
  <c r="CU88" i="5"/>
  <c r="DA31" i="5"/>
  <c r="DE31" i="5"/>
  <c r="CW31" i="5"/>
  <c r="CK31" i="5"/>
  <c r="CC31" i="5"/>
  <c r="CO31" i="5"/>
  <c r="DI31" i="5"/>
  <c r="BY31" i="5"/>
  <c r="CG31" i="5"/>
  <c r="CS31" i="5"/>
  <c r="CY31" i="5"/>
  <c r="DK31" i="5"/>
  <c r="DC31" i="5"/>
  <c r="DG31" i="5"/>
  <c r="CU31" i="5"/>
  <c r="CA31" i="5"/>
  <c r="CM31" i="5"/>
  <c r="CE31" i="5"/>
  <c r="CI31" i="5"/>
  <c r="CQ31" i="5"/>
  <c r="DF38" i="5"/>
  <c r="CX38" i="5"/>
  <c r="DJ38" i="5"/>
  <c r="DB38" i="5"/>
  <c r="CD38" i="5"/>
  <c r="CP38" i="5"/>
  <c r="CH38" i="5"/>
  <c r="CL38" i="5"/>
  <c r="CT38" i="5"/>
  <c r="BZ38" i="5"/>
  <c r="CY39" i="5"/>
  <c r="DK39" i="5"/>
  <c r="DC39" i="5"/>
  <c r="DG39" i="5"/>
  <c r="CA39" i="5"/>
  <c r="CM39" i="5"/>
  <c r="CE39" i="5"/>
  <c r="CI39" i="5"/>
  <c r="CQ39" i="5"/>
  <c r="CU39" i="5"/>
  <c r="DA58" i="5"/>
  <c r="DE58" i="5"/>
  <c r="CW58" i="5"/>
  <c r="DI58" i="5"/>
  <c r="BY58" i="5"/>
  <c r="CG58" i="5"/>
  <c r="CS58" i="5"/>
  <c r="CK58" i="5"/>
  <c r="CC58" i="5"/>
  <c r="CO58" i="5"/>
  <c r="DA39" i="5"/>
  <c r="DE39" i="5"/>
  <c r="CW39" i="5"/>
  <c r="DI39" i="5"/>
  <c r="CC39" i="5"/>
  <c r="BY39" i="5"/>
  <c r="CS39" i="5"/>
  <c r="CG39" i="5"/>
  <c r="CO39" i="5"/>
  <c r="CK39" i="5"/>
  <c r="CW55" i="5"/>
  <c r="DI55" i="5"/>
  <c r="DA55" i="5"/>
  <c r="DE55" i="5"/>
  <c r="CG55" i="5"/>
  <c r="CK55" i="5"/>
  <c r="BY55" i="5"/>
  <c r="CO55" i="5"/>
  <c r="CC55" i="5"/>
  <c r="CS55" i="5"/>
  <c r="BV96" i="5"/>
  <c r="CX96" i="5"/>
  <c r="DF96" i="5"/>
  <c r="CD96" i="5"/>
  <c r="CL96" i="5"/>
  <c r="BZ96" i="5"/>
  <c r="CH96" i="5"/>
  <c r="CP96" i="5"/>
  <c r="CT96" i="5"/>
  <c r="DJ96" i="5"/>
  <c r="DB96" i="5"/>
  <c r="BV110" i="5"/>
  <c r="DF110" i="5"/>
  <c r="CX110" i="5"/>
  <c r="CT110" i="5"/>
  <c r="BZ110" i="5"/>
  <c r="CH110" i="5"/>
  <c r="CP110" i="5"/>
  <c r="CD110" i="5"/>
  <c r="CL110" i="5"/>
  <c r="DJ110" i="5"/>
  <c r="DB110" i="5"/>
  <c r="DK132" i="5"/>
  <c r="DC132" i="5"/>
  <c r="CI132" i="5"/>
  <c r="CA132" i="5"/>
  <c r="CQ132" i="5"/>
  <c r="CU132" i="5"/>
  <c r="DG132" i="5"/>
  <c r="CE132" i="5"/>
  <c r="CY132" i="5"/>
  <c r="CM132" i="5"/>
  <c r="DC131" i="5"/>
  <c r="DK131" i="5"/>
  <c r="CY131" i="5"/>
  <c r="CA131" i="5"/>
  <c r="CI131" i="5"/>
  <c r="CQ131" i="5"/>
  <c r="CU131" i="5"/>
  <c r="CE131" i="5"/>
  <c r="CM131" i="5"/>
  <c r="DG131" i="5"/>
  <c r="DG65" i="5"/>
  <c r="CY65" i="5"/>
  <c r="DK65" i="5"/>
  <c r="DC65" i="5"/>
  <c r="CA65" i="5"/>
  <c r="CM65" i="5"/>
  <c r="CE65" i="5"/>
  <c r="CI65" i="5"/>
  <c r="CQ65" i="5"/>
  <c r="CU65" i="5"/>
  <c r="BV88" i="5"/>
  <c r="CP88" i="5"/>
  <c r="CD88" i="5"/>
  <c r="CH88" i="5"/>
  <c r="CT88" i="5"/>
  <c r="BZ88" i="5"/>
  <c r="CL88" i="5"/>
  <c r="DJ88" i="5"/>
  <c r="CX88" i="5"/>
  <c r="DB88" i="5"/>
  <c r="DF88" i="5"/>
  <c r="DG42" i="5"/>
  <c r="CY42" i="5"/>
  <c r="DK42" i="5"/>
  <c r="CE42" i="5"/>
  <c r="DC42" i="5"/>
  <c r="CA42" i="5"/>
  <c r="CI42" i="5"/>
  <c r="CM42" i="5"/>
  <c r="CQ42" i="5"/>
  <c r="CU42" i="5"/>
  <c r="BV99" i="5"/>
  <c r="CX99" i="5"/>
  <c r="DF99" i="5"/>
  <c r="BZ99" i="5"/>
  <c r="CH99" i="5"/>
  <c r="CP99" i="5"/>
  <c r="CT99" i="5"/>
  <c r="CL99" i="5"/>
  <c r="CD99" i="5"/>
  <c r="DJ99" i="5"/>
  <c r="DB99" i="5"/>
  <c r="BV84" i="5"/>
  <c r="BZ84" i="5"/>
  <c r="CL84" i="5"/>
  <c r="CP84" i="5"/>
  <c r="CH84" i="5"/>
  <c r="CT84" i="5"/>
  <c r="CD84" i="5"/>
  <c r="DF84" i="5"/>
  <c r="DJ84" i="5"/>
  <c r="DB84" i="5"/>
  <c r="CX84" i="5"/>
  <c r="DG32" i="5"/>
  <c r="CY32" i="5"/>
  <c r="DK32" i="5"/>
  <c r="CI32" i="5"/>
  <c r="CU32" i="5"/>
  <c r="CA32" i="5"/>
  <c r="CM32" i="5"/>
  <c r="CQ32" i="5"/>
  <c r="DC32" i="5"/>
  <c r="CE32" i="5"/>
  <c r="DE42" i="5"/>
  <c r="CW42" i="5"/>
  <c r="DI42" i="5"/>
  <c r="DA42" i="5"/>
  <c r="CO42" i="5"/>
  <c r="CS42" i="5"/>
  <c r="CK42" i="5"/>
  <c r="BY42" i="5"/>
  <c r="CG42" i="5"/>
  <c r="CC42" i="5"/>
  <c r="DA64" i="5"/>
  <c r="DE64" i="5"/>
  <c r="CW64" i="5"/>
  <c r="DI64" i="5"/>
  <c r="CO64" i="5"/>
  <c r="CG64" i="5"/>
  <c r="CS64" i="5"/>
  <c r="BY64" i="5"/>
  <c r="CC64" i="5"/>
  <c r="CK64" i="5"/>
  <c r="DF53" i="5"/>
  <c r="CX53" i="5"/>
  <c r="DJ53" i="5"/>
  <c r="DB53" i="5"/>
  <c r="CL53" i="5"/>
  <c r="CP53" i="5"/>
  <c r="BZ53" i="5"/>
  <c r="CD53" i="5"/>
  <c r="CT53" i="5"/>
  <c r="CH53" i="5"/>
  <c r="CW65" i="5"/>
  <c r="DI65" i="5"/>
  <c r="DA65" i="5"/>
  <c r="DE65" i="5"/>
  <c r="CC65" i="5"/>
  <c r="CO65" i="5"/>
  <c r="BY65" i="5"/>
  <c r="CG65" i="5"/>
  <c r="CK65" i="5"/>
  <c r="CS65" i="5"/>
  <c r="DA62" i="5"/>
  <c r="DE62" i="5"/>
  <c r="CW62" i="5"/>
  <c r="DI62" i="5"/>
  <c r="BY62" i="5"/>
  <c r="CK62" i="5"/>
  <c r="CC62" i="5"/>
  <c r="CG62" i="5"/>
  <c r="CS62" i="5"/>
  <c r="CO62" i="5"/>
  <c r="DA33" i="5"/>
  <c r="DE33" i="5"/>
  <c r="CW33" i="5"/>
  <c r="CG33" i="5"/>
  <c r="CS33" i="5"/>
  <c r="CK33" i="5"/>
  <c r="DI33" i="5"/>
  <c r="CO33" i="5"/>
  <c r="BY33" i="5"/>
  <c r="CC33" i="5"/>
  <c r="BV91" i="5"/>
  <c r="CH91" i="5"/>
  <c r="BZ91" i="5"/>
  <c r="CT91" i="5"/>
  <c r="CL91" i="5"/>
  <c r="CP91" i="5"/>
  <c r="CD91" i="5"/>
  <c r="CX91" i="5"/>
  <c r="DJ91" i="5"/>
  <c r="DB91" i="5"/>
  <c r="DF91" i="5"/>
  <c r="BU111" i="5"/>
  <c r="DE111" i="5"/>
  <c r="CW111" i="5"/>
  <c r="BY111" i="5"/>
  <c r="CG111" i="5"/>
  <c r="CO111" i="5"/>
  <c r="CC111" i="5"/>
  <c r="CK111" i="5"/>
  <c r="CS111" i="5"/>
  <c r="DA111" i="5"/>
  <c r="DI111" i="5"/>
  <c r="BW91" i="5"/>
  <c r="DG91" i="5"/>
  <c r="DK91" i="5"/>
  <c r="CY91" i="5"/>
  <c r="DC91" i="5"/>
  <c r="CA91" i="5"/>
  <c r="CE91" i="5"/>
  <c r="CQ91" i="5"/>
  <c r="CI91" i="5"/>
  <c r="CU91" i="5"/>
  <c r="CM91" i="5"/>
  <c r="BV82" i="5"/>
  <c r="BZ82" i="5"/>
  <c r="CH82" i="5"/>
  <c r="CP82" i="5"/>
  <c r="CD82" i="5"/>
  <c r="CT82" i="5"/>
  <c r="CL82" i="5"/>
  <c r="DB82" i="5"/>
  <c r="CX82" i="5"/>
  <c r="DF82" i="5"/>
  <c r="DJ82" i="5"/>
  <c r="DA66" i="5"/>
  <c r="DE66" i="5"/>
  <c r="CW66" i="5"/>
  <c r="DI66" i="5"/>
  <c r="BY66" i="5"/>
  <c r="CK66" i="5"/>
  <c r="CC66" i="5"/>
  <c r="CG66" i="5"/>
  <c r="CO66" i="5"/>
  <c r="CS66" i="5"/>
  <c r="DA41" i="5"/>
  <c r="DE41" i="5"/>
  <c r="CW41" i="5"/>
  <c r="CG41" i="5"/>
  <c r="CS41" i="5"/>
  <c r="DI41" i="5"/>
  <c r="CK41" i="5"/>
  <c r="CO41" i="5"/>
  <c r="BY41" i="5"/>
  <c r="CC41" i="5"/>
  <c r="DG55" i="5"/>
  <c r="CY55" i="5"/>
  <c r="DK55" i="5"/>
  <c r="DC55" i="5"/>
  <c r="CQ55" i="5"/>
  <c r="CU55" i="5"/>
  <c r="CI55" i="5"/>
  <c r="CM55" i="5"/>
  <c r="CA55" i="5"/>
  <c r="CE55" i="5"/>
  <c r="BW95" i="5"/>
  <c r="DC95" i="5"/>
  <c r="DG95" i="5"/>
  <c r="CY95" i="5"/>
  <c r="DK95" i="5"/>
  <c r="CA95" i="5"/>
  <c r="CI95" i="5"/>
  <c r="CQ95" i="5"/>
  <c r="CE95" i="5"/>
  <c r="CM95" i="5"/>
  <c r="CU95" i="5"/>
  <c r="DG40" i="5"/>
  <c r="CY40" i="5"/>
  <c r="DK40" i="5"/>
  <c r="DC40" i="5"/>
  <c r="CI40" i="5"/>
  <c r="CU40" i="5"/>
  <c r="CM40" i="5"/>
  <c r="CQ40" i="5"/>
  <c r="CA40" i="5"/>
  <c r="CE40" i="5"/>
  <c r="DE34" i="5"/>
  <c r="CW34" i="5"/>
  <c r="DI34" i="5"/>
  <c r="DA34" i="5"/>
  <c r="CC34" i="5"/>
  <c r="CO34" i="5"/>
  <c r="CS34" i="5"/>
  <c r="BY34" i="5"/>
  <c r="CG34" i="5"/>
  <c r="CK34" i="5"/>
  <c r="CY35" i="5"/>
  <c r="DK35" i="5"/>
  <c r="DC35" i="5"/>
  <c r="DG35" i="5"/>
  <c r="CU35" i="5"/>
  <c r="CA35" i="5"/>
  <c r="CM35" i="5"/>
  <c r="CE35" i="5"/>
  <c r="CI35" i="5"/>
  <c r="CQ35" i="5"/>
  <c r="CW63" i="5"/>
  <c r="DI63" i="5"/>
  <c r="DA63" i="5"/>
  <c r="DE63" i="5"/>
  <c r="CG63" i="5"/>
  <c r="CS63" i="5"/>
  <c r="BY63" i="5"/>
  <c r="CK63" i="5"/>
  <c r="CO63" i="5"/>
  <c r="CC63" i="5"/>
  <c r="DG53" i="5"/>
  <c r="CY53" i="5"/>
  <c r="DK53" i="5"/>
  <c r="DC53" i="5"/>
  <c r="CA53" i="5"/>
  <c r="CE53" i="5"/>
  <c r="CQ53" i="5"/>
  <c r="CU53" i="5"/>
  <c r="CM53" i="5"/>
  <c r="CI53" i="5"/>
  <c r="DB60" i="5"/>
  <c r="DF60" i="5"/>
  <c r="CX60" i="5"/>
  <c r="DJ60" i="5"/>
  <c r="CD60" i="5"/>
  <c r="CP60" i="5"/>
  <c r="CH60" i="5"/>
  <c r="CL60" i="5"/>
  <c r="BZ60" i="5"/>
  <c r="CT60" i="5"/>
  <c r="DF63" i="5"/>
  <c r="CX63" i="5"/>
  <c r="DJ63" i="5"/>
  <c r="DB63" i="5"/>
  <c r="CH63" i="5"/>
  <c r="CT63" i="5"/>
  <c r="BZ63" i="5"/>
  <c r="CD63" i="5"/>
  <c r="CP63" i="5"/>
  <c r="CL63" i="5"/>
  <c r="DB56" i="5"/>
  <c r="DF56" i="5"/>
  <c r="CX56" i="5"/>
  <c r="CD56" i="5"/>
  <c r="CH56" i="5"/>
  <c r="DJ56" i="5"/>
  <c r="BZ56" i="5"/>
  <c r="CP56" i="5"/>
  <c r="CT56" i="5"/>
  <c r="CL56" i="5"/>
  <c r="DG59" i="5"/>
  <c r="CY59" i="5"/>
  <c r="DK59" i="5"/>
  <c r="DC59" i="5"/>
  <c r="CE59" i="5"/>
  <c r="CQ59" i="5"/>
  <c r="CI59" i="5"/>
  <c r="CU59" i="5"/>
  <c r="CA59" i="5"/>
  <c r="CM59" i="5"/>
  <c r="DE36" i="5"/>
  <c r="CW36" i="5"/>
  <c r="DI36" i="5"/>
  <c r="DA36" i="5"/>
  <c r="CS36" i="5"/>
  <c r="BY36" i="5"/>
  <c r="CK36" i="5"/>
  <c r="CC36" i="5"/>
  <c r="CG36" i="5"/>
  <c r="CO36" i="5"/>
  <c r="DG57" i="5"/>
  <c r="CY57" i="5"/>
  <c r="DK57" i="5"/>
  <c r="DC57" i="5"/>
  <c r="CA57" i="5"/>
  <c r="CE57" i="5"/>
  <c r="CQ57" i="5"/>
  <c r="CI57" i="5"/>
  <c r="CU57" i="5"/>
  <c r="CM57" i="5"/>
  <c r="DJ132" i="5"/>
  <c r="DB132" i="5"/>
  <c r="CP132" i="5"/>
  <c r="CX132" i="5"/>
  <c r="CL132" i="5"/>
  <c r="CH132" i="5"/>
  <c r="CT132" i="5"/>
  <c r="CD132" i="5"/>
  <c r="BZ132" i="5"/>
  <c r="DF132" i="5"/>
  <c r="DB131" i="5"/>
  <c r="DJ131" i="5"/>
  <c r="CL131" i="5"/>
  <c r="DF131" i="5"/>
  <c r="CD131" i="5"/>
  <c r="BZ131" i="5"/>
  <c r="CH131" i="5"/>
  <c r="CT131" i="5"/>
  <c r="CX131" i="5"/>
  <c r="CP131" i="5"/>
  <c r="DK124" i="5"/>
  <c r="DC124" i="5"/>
  <c r="DG124" i="5"/>
  <c r="CY124" i="5"/>
  <c r="CI124" i="5"/>
  <c r="CQ124" i="5"/>
  <c r="CA124" i="5"/>
  <c r="CM124" i="5"/>
  <c r="CE124" i="5"/>
  <c r="CU124" i="5"/>
  <c r="BU112" i="5"/>
  <c r="DE112" i="5"/>
  <c r="CW112" i="5"/>
  <c r="BY112" i="5"/>
  <c r="CG112" i="5"/>
  <c r="CO112" i="5"/>
  <c r="CC112" i="5"/>
  <c r="CK112" i="5"/>
  <c r="CS112" i="5"/>
  <c r="DA112" i="5"/>
  <c r="DI112" i="5"/>
  <c r="BU107" i="5"/>
  <c r="CW107" i="5"/>
  <c r="DE107" i="5"/>
  <c r="CG107" i="5"/>
  <c r="CS107" i="5"/>
  <c r="BY107" i="5"/>
  <c r="CK107" i="5"/>
  <c r="CO107" i="5"/>
  <c r="CC107" i="5"/>
  <c r="DA107" i="5"/>
  <c r="DI107" i="5"/>
  <c r="BV103" i="5"/>
  <c r="CX103" i="5"/>
  <c r="DF103" i="5"/>
  <c r="BZ103" i="5"/>
  <c r="CH103" i="5"/>
  <c r="CP103" i="5"/>
  <c r="CD103" i="5"/>
  <c r="CT103" i="5"/>
  <c r="CL103" i="5"/>
  <c r="DJ103" i="5"/>
  <c r="DB103" i="5"/>
  <c r="DJ39" i="5"/>
  <c r="DB39" i="5"/>
  <c r="DF39" i="5"/>
  <c r="BZ39" i="5"/>
  <c r="CL39" i="5"/>
  <c r="CP39" i="5"/>
  <c r="CX39" i="5"/>
  <c r="CT39" i="5"/>
  <c r="CD39" i="5"/>
  <c r="CH39" i="5"/>
  <c r="DA60" i="5"/>
  <c r="DE60" i="5"/>
  <c r="CW60" i="5"/>
  <c r="DI60" i="5"/>
  <c r="CC60" i="5"/>
  <c r="CO60" i="5"/>
  <c r="CG60" i="5"/>
  <c r="CS60" i="5"/>
  <c r="CK60" i="5"/>
  <c r="BY60" i="5"/>
  <c r="CY33" i="5"/>
  <c r="DK33" i="5"/>
  <c r="DC33" i="5"/>
  <c r="DG33" i="5"/>
  <c r="CE33" i="5"/>
  <c r="CQ33" i="5"/>
  <c r="CU33" i="5"/>
  <c r="CA33" i="5"/>
  <c r="CI33" i="5"/>
  <c r="CM33" i="5"/>
  <c r="DF55" i="5"/>
  <c r="CX55" i="5"/>
  <c r="DJ55" i="5"/>
  <c r="DB55" i="5"/>
  <c r="BZ55" i="5"/>
  <c r="CL55" i="5"/>
  <c r="CP55" i="5"/>
  <c r="CH55" i="5"/>
  <c r="CT55" i="5"/>
  <c r="CD55" i="5"/>
  <c r="DA43" i="5"/>
  <c r="DE43" i="5"/>
  <c r="CW43" i="5"/>
  <c r="CC43" i="5"/>
  <c r="BY43" i="5"/>
  <c r="CG43" i="5"/>
  <c r="CK43" i="5"/>
  <c r="CO43" i="5"/>
  <c r="DI43" i="5"/>
  <c r="CS43" i="5"/>
  <c r="DG61" i="5"/>
  <c r="CY61" i="5"/>
  <c r="DK61" i="5"/>
  <c r="DC61" i="5"/>
  <c r="CA61" i="5"/>
  <c r="CM61" i="5"/>
  <c r="CE61" i="5"/>
  <c r="CI61" i="5"/>
  <c r="CQ61" i="5"/>
  <c r="CU61" i="5"/>
  <c r="DK64" i="5"/>
  <c r="DC64" i="5"/>
  <c r="DG64" i="5"/>
  <c r="CY64" i="5"/>
  <c r="CE64" i="5"/>
  <c r="CQ64" i="5"/>
  <c r="CA64" i="5"/>
  <c r="CI64" i="5"/>
  <c r="CU64" i="5"/>
  <c r="CM64" i="5"/>
  <c r="DA56" i="5"/>
  <c r="DE56" i="5"/>
  <c r="CW56" i="5"/>
  <c r="DI56" i="5"/>
  <c r="CO56" i="5"/>
  <c r="CS56" i="5"/>
  <c r="CC56" i="5"/>
  <c r="CG56" i="5"/>
  <c r="BY56" i="5"/>
  <c r="CK56" i="5"/>
  <c r="DB124" i="5"/>
  <c r="BZ124" i="5"/>
  <c r="DF124" i="5"/>
  <c r="CT124" i="5"/>
  <c r="CX124" i="5"/>
  <c r="CP124" i="5"/>
  <c r="CH124" i="5"/>
  <c r="CL124" i="5"/>
  <c r="CD124" i="5"/>
  <c r="BV111" i="5"/>
  <c r="CX111" i="5"/>
  <c r="DF111" i="5"/>
  <c r="BZ111" i="5"/>
  <c r="CH111" i="5"/>
  <c r="CP111" i="5"/>
  <c r="CL111" i="5"/>
  <c r="CT111" i="5"/>
  <c r="CD111" i="5"/>
  <c r="DJ111" i="5"/>
  <c r="DB111" i="5"/>
  <c r="BW110" i="5"/>
  <c r="DG110" i="5"/>
  <c r="CY110" i="5"/>
  <c r="DK110" i="5"/>
  <c r="DC110" i="5"/>
  <c r="CM110" i="5"/>
  <c r="CU110" i="5"/>
  <c r="CA110" i="5"/>
  <c r="CI110" i="5"/>
  <c r="CQ110" i="5"/>
  <c r="CE110" i="5"/>
  <c r="DA37" i="5"/>
  <c r="DE37" i="5"/>
  <c r="CW37" i="5"/>
  <c r="CG37" i="5"/>
  <c r="CS37" i="5"/>
  <c r="CK37" i="5"/>
  <c r="CO37" i="5"/>
  <c r="DI37" i="5"/>
  <c r="BY37" i="5"/>
  <c r="CC37" i="5"/>
  <c r="BU96" i="5"/>
  <c r="CW96" i="5"/>
  <c r="DE96" i="5"/>
  <c r="BY96" i="5"/>
  <c r="CO96" i="5"/>
  <c r="CC96" i="5"/>
  <c r="CS96" i="5"/>
  <c r="CK96" i="5"/>
  <c r="CG96" i="5"/>
  <c r="DA96" i="5"/>
  <c r="DI96" i="5"/>
  <c r="DK60" i="5"/>
  <c r="DC60" i="5"/>
  <c r="DG60" i="5"/>
  <c r="CY60" i="5"/>
  <c r="CM60" i="5"/>
  <c r="CE60" i="5"/>
  <c r="CQ60" i="5"/>
  <c r="CA60" i="5"/>
  <c r="CI60" i="5"/>
  <c r="CU60" i="5"/>
  <c r="DK68" i="5"/>
  <c r="DC68" i="5"/>
  <c r="DG68" i="5"/>
  <c r="CE68" i="5"/>
  <c r="CQ68" i="5"/>
  <c r="CA68" i="5"/>
  <c r="CU68" i="5"/>
  <c r="CI68" i="5"/>
  <c r="CY68" i="5"/>
  <c r="CM68" i="5"/>
  <c r="DA35" i="5"/>
  <c r="DE35" i="5"/>
  <c r="CW35" i="5"/>
  <c r="CK35" i="5"/>
  <c r="DI35" i="5"/>
  <c r="CC35" i="5"/>
  <c r="BY35" i="5"/>
  <c r="CG35" i="5"/>
  <c r="CO35" i="5"/>
  <c r="CS35" i="5"/>
  <c r="DE38" i="5"/>
  <c r="CW38" i="5"/>
  <c r="DI38" i="5"/>
  <c r="DA38" i="5"/>
  <c r="CC38" i="5"/>
  <c r="CO38" i="5"/>
  <c r="CS38" i="5"/>
  <c r="BY38" i="5"/>
  <c r="CK38" i="5"/>
  <c r="CG38" i="5"/>
  <c r="DF34" i="5"/>
  <c r="CX34" i="5"/>
  <c r="DJ34" i="5"/>
  <c r="DB34" i="5"/>
  <c r="CD34" i="5"/>
  <c r="CP34" i="5"/>
  <c r="CH34" i="5"/>
  <c r="CL34" i="5"/>
  <c r="BZ34" i="5"/>
  <c r="CT34" i="5"/>
  <c r="DJ33" i="5"/>
  <c r="DB33" i="5"/>
  <c r="DF33" i="5"/>
  <c r="CP33" i="5"/>
  <c r="CH33" i="5"/>
  <c r="BZ33" i="5"/>
  <c r="CD33" i="5"/>
  <c r="CX33" i="5"/>
  <c r="CT33" i="5"/>
  <c r="CL33" i="5"/>
  <c r="DB54" i="5"/>
  <c r="DF54" i="5"/>
  <c r="CX54" i="5"/>
  <c r="DJ54" i="5"/>
  <c r="CT54" i="5"/>
  <c r="CH54" i="5"/>
  <c r="CL54" i="5"/>
  <c r="CD54" i="5"/>
  <c r="BZ54" i="5"/>
  <c r="CP54" i="5"/>
  <c r="CW61" i="5"/>
  <c r="DI61" i="5"/>
  <c r="DA61" i="5"/>
  <c r="DE61" i="5"/>
  <c r="CC61" i="5"/>
  <c r="CO61" i="5"/>
  <c r="BY61" i="5"/>
  <c r="CK61" i="5"/>
  <c r="CS61" i="5"/>
  <c r="CG61" i="5"/>
  <c r="DK58" i="5"/>
  <c r="DC58" i="5"/>
  <c r="DG58" i="5"/>
  <c r="CI58" i="5"/>
  <c r="CY58" i="5"/>
  <c r="CE58" i="5"/>
  <c r="CQ58" i="5"/>
  <c r="CU58" i="5"/>
  <c r="CM58" i="5"/>
  <c r="CA58" i="5"/>
  <c r="CY43" i="5"/>
  <c r="DK43" i="5"/>
  <c r="DC43" i="5"/>
  <c r="DG43" i="5"/>
  <c r="CA43" i="5"/>
  <c r="CE43" i="5"/>
  <c r="CI43" i="5"/>
  <c r="CM43" i="5"/>
  <c r="CU43" i="5"/>
  <c r="CQ43" i="5"/>
  <c r="DE40" i="5"/>
  <c r="CW40" i="5"/>
  <c r="DI40" i="5"/>
  <c r="DA40" i="5"/>
  <c r="BY40" i="5"/>
  <c r="CK40" i="5"/>
  <c r="CC40" i="5"/>
  <c r="CG40" i="5"/>
  <c r="CO40" i="5"/>
  <c r="CS40" i="5"/>
  <c r="BV112" i="5"/>
  <c r="DF112" i="5"/>
  <c r="CX112" i="5"/>
  <c r="CD112" i="5"/>
  <c r="BZ112" i="5"/>
  <c r="CH112" i="5"/>
  <c r="CP112" i="5"/>
  <c r="CL112" i="5"/>
  <c r="CT112" i="5"/>
  <c r="DJ112" i="5"/>
  <c r="DB112" i="5"/>
  <c r="BV95" i="5"/>
  <c r="CX95" i="5"/>
  <c r="DF95" i="5"/>
  <c r="CD95" i="5"/>
  <c r="CL95" i="5"/>
  <c r="CT95" i="5"/>
  <c r="BZ95" i="5"/>
  <c r="CH95" i="5"/>
  <c r="CP95" i="5"/>
  <c r="DJ95" i="5"/>
  <c r="DB95" i="5"/>
  <c r="BU103" i="5"/>
  <c r="CW103" i="5"/>
  <c r="DE103" i="5"/>
  <c r="CG103" i="5"/>
  <c r="CS103" i="5"/>
  <c r="BY103" i="5"/>
  <c r="CK103" i="5"/>
  <c r="CC103" i="5"/>
  <c r="CO103" i="5"/>
  <c r="DA103" i="5"/>
  <c r="DI103" i="5"/>
  <c r="CY41" i="5"/>
  <c r="DK41" i="5"/>
  <c r="DC41" i="5"/>
  <c r="DG41" i="5"/>
  <c r="CQ41" i="5"/>
  <c r="CU41" i="5"/>
  <c r="CM41" i="5"/>
  <c r="CA41" i="5"/>
  <c r="CI41" i="5"/>
  <c r="CE41" i="5"/>
  <c r="DA54" i="5"/>
  <c r="DE54" i="5"/>
  <c r="CW54" i="5"/>
  <c r="DI54" i="5"/>
  <c r="BY54" i="5"/>
  <c r="CC54" i="5"/>
  <c r="CS54" i="5"/>
  <c r="CG54" i="5"/>
  <c r="CK54" i="5"/>
  <c r="CO54" i="5"/>
  <c r="DB64" i="5"/>
  <c r="DF64" i="5"/>
  <c r="CX64" i="5"/>
  <c r="DJ64" i="5"/>
  <c r="CD64" i="5"/>
  <c r="CP64" i="5"/>
  <c r="CH64" i="5"/>
  <c r="CL64" i="5"/>
  <c r="BZ64" i="5"/>
  <c r="CT64" i="5"/>
  <c r="DK66" i="5"/>
  <c r="DC66" i="5"/>
  <c r="DG66" i="5"/>
  <c r="CY66" i="5"/>
  <c r="CI66" i="5"/>
  <c r="CU66" i="5"/>
  <c r="CA66" i="5"/>
  <c r="CQ66" i="5"/>
  <c r="CE66" i="5"/>
  <c r="CM66" i="5"/>
  <c r="CW67" i="5"/>
  <c r="DI67" i="5"/>
  <c r="DA67" i="5"/>
  <c r="CG67" i="5"/>
  <c r="CS67" i="5"/>
  <c r="BY67" i="5"/>
  <c r="DE67" i="5"/>
  <c r="CO67" i="5"/>
  <c r="CC67" i="5"/>
  <c r="CK67" i="5"/>
  <c r="DG34" i="5"/>
  <c r="CY34" i="5"/>
  <c r="DK34" i="5"/>
  <c r="DC34" i="5"/>
  <c r="CM34" i="5"/>
  <c r="CE34" i="5"/>
  <c r="CA34" i="5"/>
  <c r="CI34" i="5"/>
  <c r="CU34" i="5"/>
  <c r="CQ34" i="5"/>
  <c r="DE30" i="5"/>
  <c r="CW30" i="5"/>
  <c r="DI30" i="5"/>
  <c r="DA30" i="5"/>
  <c r="CC30" i="5"/>
  <c r="CO30" i="5"/>
  <c r="CG30" i="5"/>
  <c r="CS30" i="5"/>
  <c r="BY30" i="5"/>
  <c r="CK30" i="5"/>
  <c r="DG38" i="5"/>
  <c r="CY38" i="5"/>
  <c r="DK38" i="5"/>
  <c r="CM38" i="5"/>
  <c r="CE38" i="5"/>
  <c r="CA38" i="5"/>
  <c r="CQ38" i="5"/>
  <c r="CU38" i="5"/>
  <c r="DC38" i="5"/>
  <c r="CI38" i="5"/>
  <c r="DE32" i="5"/>
  <c r="CW32" i="5"/>
  <c r="DI32" i="5"/>
  <c r="DA32" i="5"/>
  <c r="CS32" i="5"/>
  <c r="BY32" i="5"/>
  <c r="CK32" i="5"/>
  <c r="CC32" i="5"/>
  <c r="CG32" i="5"/>
  <c r="CO32" i="5"/>
  <c r="DJ41" i="5"/>
  <c r="DB41" i="5"/>
  <c r="DF41" i="5"/>
  <c r="CX41" i="5"/>
  <c r="CH41" i="5"/>
  <c r="BZ41" i="5"/>
  <c r="CD41" i="5"/>
  <c r="CL41" i="5"/>
  <c r="CP41" i="5"/>
  <c r="CT41" i="5"/>
  <c r="CW57" i="5"/>
  <c r="DI57" i="5"/>
  <c r="DA57" i="5"/>
  <c r="DE57" i="5"/>
  <c r="CG57" i="5"/>
  <c r="CS57" i="5"/>
  <c r="CK57" i="5"/>
  <c r="CC57" i="5"/>
  <c r="BY57" i="5"/>
  <c r="CO57" i="5"/>
  <c r="DK56" i="5"/>
  <c r="DC56" i="5"/>
  <c r="DG56" i="5"/>
  <c r="CY56" i="5"/>
  <c r="CM56" i="5"/>
  <c r="CA56" i="5"/>
  <c r="CQ56" i="5"/>
  <c r="CE56" i="5"/>
  <c r="CU56" i="5"/>
  <c r="CI56" i="5"/>
  <c r="CY37" i="5"/>
  <c r="DK37" i="5"/>
  <c r="DC37" i="5"/>
  <c r="DG37" i="5"/>
  <c r="CE37" i="5"/>
  <c r="CQ37" i="5"/>
  <c r="CU37" i="5"/>
  <c r="CM37" i="5"/>
  <c r="CI37" i="5"/>
  <c r="CA37" i="5"/>
  <c r="DK54" i="5"/>
  <c r="DC54" i="5"/>
  <c r="DG54" i="5"/>
  <c r="CY54" i="5"/>
  <c r="CI54" i="5"/>
  <c r="CM54" i="5"/>
  <c r="CE54" i="5"/>
  <c r="CU54" i="5"/>
  <c r="CQ54" i="5"/>
  <c r="CA54" i="5"/>
  <c r="DK62" i="5"/>
  <c r="DC62" i="5"/>
  <c r="DG62" i="5"/>
  <c r="CI62" i="5"/>
  <c r="CY62" i="5"/>
  <c r="CU62" i="5"/>
  <c r="CA62" i="5"/>
  <c r="CM62" i="5"/>
  <c r="CQ62" i="5"/>
  <c r="CE62" i="5"/>
  <c r="DG63" i="5"/>
  <c r="CY63" i="5"/>
  <c r="DK63" i="5"/>
  <c r="DC63" i="5"/>
  <c r="CQ63" i="5"/>
  <c r="CI63" i="5"/>
  <c r="CU63" i="5"/>
  <c r="CA63" i="5"/>
  <c r="CE63" i="5"/>
  <c r="CM63" i="5"/>
  <c r="CW59" i="5"/>
  <c r="DI59" i="5"/>
  <c r="DA59" i="5"/>
  <c r="DE59" i="5"/>
  <c r="CG59" i="5"/>
  <c r="CS59" i="5"/>
  <c r="BY59" i="5"/>
  <c r="CK59" i="5"/>
  <c r="CO59" i="5"/>
  <c r="CC59" i="5"/>
  <c r="CW53" i="5"/>
  <c r="DI53" i="5"/>
  <c r="DA53" i="5"/>
  <c r="DE53" i="5"/>
  <c r="CO53" i="5"/>
  <c r="CC53" i="5"/>
  <c r="CS53" i="5"/>
  <c r="CG53" i="5"/>
  <c r="BY53" i="5"/>
  <c r="CK53" i="5"/>
  <c r="BV107" i="5"/>
  <c r="CX107" i="5"/>
  <c r="DF107" i="5"/>
  <c r="BZ107" i="5"/>
  <c r="CH107" i="5"/>
  <c r="CP107" i="5"/>
  <c r="CD107" i="5"/>
  <c r="CT107" i="5"/>
  <c r="CL107" i="5"/>
  <c r="DJ107" i="5"/>
  <c r="DB107" i="5"/>
  <c r="BW99" i="5"/>
  <c r="DC99" i="5"/>
  <c r="DG99" i="5"/>
  <c r="CY99" i="5"/>
  <c r="DK99" i="5"/>
  <c r="CE99" i="5"/>
  <c r="CM99" i="5"/>
  <c r="CU99" i="5"/>
  <c r="CI99" i="5"/>
  <c r="CA99" i="5"/>
  <c r="CQ99" i="5"/>
  <c r="BS25" i="5"/>
  <c r="BO25" i="5"/>
  <c r="AM25" i="5"/>
  <c r="AY25" i="5"/>
  <c r="BK25" i="5"/>
  <c r="AQ25" i="5"/>
  <c r="BW25" i="5"/>
  <c r="AU25" i="5"/>
  <c r="BC25" i="5"/>
  <c r="BG25" i="5"/>
  <c r="BU64" i="5"/>
  <c r="BM64" i="5"/>
  <c r="BQ64" i="5"/>
  <c r="AW64" i="5"/>
  <c r="BI64" i="5"/>
  <c r="AO64" i="5"/>
  <c r="AS64" i="5"/>
  <c r="AK64" i="5"/>
  <c r="BE64" i="5"/>
  <c r="BA64" i="5"/>
  <c r="BM62" i="5"/>
  <c r="BU62" i="5"/>
  <c r="BQ62" i="5"/>
  <c r="AO62" i="5"/>
  <c r="BA62" i="5"/>
  <c r="BE62" i="5"/>
  <c r="AK62" i="5"/>
  <c r="BI62" i="5"/>
  <c r="AS62" i="5"/>
  <c r="AW62" i="5"/>
  <c r="BM33" i="5"/>
  <c r="BU33" i="5"/>
  <c r="BI33" i="5"/>
  <c r="AO33" i="5"/>
  <c r="BA33" i="5"/>
  <c r="AK33" i="5"/>
  <c r="AW33" i="5"/>
  <c r="BQ33" i="5"/>
  <c r="BE33" i="5"/>
  <c r="AS33" i="5"/>
  <c r="BW18" i="5"/>
  <c r="BG18" i="5"/>
  <c r="BO18" i="5"/>
  <c r="AQ18" i="5"/>
  <c r="AY18" i="5"/>
  <c r="AM18" i="5"/>
  <c r="BS18" i="5"/>
  <c r="BC18" i="5"/>
  <c r="AU18" i="5"/>
  <c r="BK18" i="5"/>
  <c r="BW23" i="5"/>
  <c r="BO23" i="5"/>
  <c r="BS23" i="5"/>
  <c r="BK23" i="5"/>
  <c r="AQ23" i="5"/>
  <c r="BC23" i="5"/>
  <c r="AM23" i="5"/>
  <c r="AU23" i="5"/>
  <c r="AY23" i="5"/>
  <c r="BG23" i="5"/>
  <c r="BM27" i="5"/>
  <c r="BU27" i="5"/>
  <c r="BQ27" i="5"/>
  <c r="AK27" i="5"/>
  <c r="AW27" i="5"/>
  <c r="BI27" i="5"/>
  <c r="AO27" i="5"/>
  <c r="AS27" i="5"/>
  <c r="BA27" i="5"/>
  <c r="BE27" i="5"/>
  <c r="BO40" i="5"/>
  <c r="BW40" i="5"/>
  <c r="BG40" i="5"/>
  <c r="AQ40" i="5"/>
  <c r="BC40" i="5"/>
  <c r="BS40" i="5"/>
  <c r="AU40" i="5"/>
  <c r="AM40" i="5"/>
  <c r="AY40" i="5"/>
  <c r="BK40" i="5"/>
  <c r="BU34" i="5"/>
  <c r="BM34" i="5"/>
  <c r="BQ34" i="5"/>
  <c r="AS34" i="5"/>
  <c r="BE34" i="5"/>
  <c r="AK34" i="5"/>
  <c r="AO34" i="5"/>
  <c r="BA34" i="5"/>
  <c r="BI34" i="5"/>
  <c r="AW34" i="5"/>
  <c r="BO35" i="5"/>
  <c r="BW35" i="5"/>
  <c r="BS35" i="5"/>
  <c r="AU35" i="5"/>
  <c r="BG35" i="5"/>
  <c r="AM35" i="5"/>
  <c r="AY35" i="5"/>
  <c r="BC35" i="5"/>
  <c r="BK35" i="5"/>
  <c r="AQ35" i="5"/>
  <c r="BM25" i="5"/>
  <c r="BU25" i="5"/>
  <c r="BQ25" i="5"/>
  <c r="BI25" i="5"/>
  <c r="AO25" i="5"/>
  <c r="BA25" i="5"/>
  <c r="AK25" i="5"/>
  <c r="AW25" i="5"/>
  <c r="BE25" i="5"/>
  <c r="AS25" i="5"/>
  <c r="BU63" i="5"/>
  <c r="BM63" i="5"/>
  <c r="BQ63" i="5"/>
  <c r="AS63" i="5"/>
  <c r="BE63" i="5"/>
  <c r="AK63" i="5"/>
  <c r="BI63" i="5"/>
  <c r="AO63" i="5"/>
  <c r="AW63" i="5"/>
  <c r="BA63" i="5"/>
  <c r="BW53" i="5"/>
  <c r="BO53" i="5"/>
  <c r="BS53" i="5"/>
  <c r="AU53" i="5"/>
  <c r="BG53" i="5"/>
  <c r="AM53" i="5"/>
  <c r="AY53" i="5"/>
  <c r="BK53" i="5"/>
  <c r="AQ53" i="5"/>
  <c r="BC53" i="5"/>
  <c r="BR60" i="5"/>
  <c r="BV60" i="5"/>
  <c r="BN60" i="5"/>
  <c r="AP60" i="5"/>
  <c r="BB60" i="5"/>
  <c r="AT60" i="5"/>
  <c r="BF60" i="5"/>
  <c r="AL60" i="5"/>
  <c r="AX60" i="5"/>
  <c r="BJ60" i="5"/>
  <c r="BQ28" i="5"/>
  <c r="BU28" i="5"/>
  <c r="BM28" i="5"/>
  <c r="AO28" i="5"/>
  <c r="BA28" i="5"/>
  <c r="AS28" i="5"/>
  <c r="AW28" i="5"/>
  <c r="BE28" i="5"/>
  <c r="BI28" i="5"/>
  <c r="AK28" i="5"/>
  <c r="BV63" i="5"/>
  <c r="BR63" i="5"/>
  <c r="BN63" i="5"/>
  <c r="AT63" i="5"/>
  <c r="BF63" i="5"/>
  <c r="AX63" i="5"/>
  <c r="BJ63" i="5"/>
  <c r="AL63" i="5"/>
  <c r="AP63" i="5"/>
  <c r="BB63" i="5"/>
  <c r="BR56" i="5"/>
  <c r="BV56" i="5"/>
  <c r="BN56" i="5"/>
  <c r="BF56" i="5"/>
  <c r="AL56" i="5"/>
  <c r="AX56" i="5"/>
  <c r="BJ56" i="5"/>
  <c r="AP56" i="5"/>
  <c r="BB56" i="5"/>
  <c r="AT56" i="5"/>
  <c r="BO59" i="5"/>
  <c r="BW59" i="5"/>
  <c r="BS59" i="5"/>
  <c r="BG59" i="5"/>
  <c r="AM59" i="5"/>
  <c r="AY59" i="5"/>
  <c r="BK59" i="5"/>
  <c r="AQ59" i="5"/>
  <c r="BC59" i="5"/>
  <c r="AU59" i="5"/>
  <c r="BQ36" i="5"/>
  <c r="BU36" i="5"/>
  <c r="BM36" i="5"/>
  <c r="AO36" i="5"/>
  <c r="BA36" i="5"/>
  <c r="AS36" i="5"/>
  <c r="AW36" i="5"/>
  <c r="BE36" i="5"/>
  <c r="BI36" i="5"/>
  <c r="AK36" i="5"/>
  <c r="BO24" i="5"/>
  <c r="BS24" i="5"/>
  <c r="BW24" i="5"/>
  <c r="AU24" i="5"/>
  <c r="BG24" i="5"/>
  <c r="AM24" i="5"/>
  <c r="AQ24" i="5"/>
  <c r="AY24" i="5"/>
  <c r="BC24" i="5"/>
  <c r="BK24" i="5"/>
  <c r="BO57" i="5"/>
  <c r="BS57" i="5"/>
  <c r="BW57" i="5"/>
  <c r="AY57" i="5"/>
  <c r="BK57" i="5"/>
  <c r="AQ57" i="5"/>
  <c r="BC57" i="5"/>
  <c r="AU57" i="5"/>
  <c r="BG57" i="5"/>
  <c r="AM57" i="5"/>
  <c r="BV132" i="5"/>
  <c r="AX132" i="5"/>
  <c r="BJ132" i="5"/>
  <c r="AP132" i="5"/>
  <c r="BB132" i="5"/>
  <c r="AT132" i="5"/>
  <c r="BF132" i="5"/>
  <c r="AL132" i="5"/>
  <c r="BR132" i="5"/>
  <c r="BN132" i="5"/>
  <c r="BV131" i="5"/>
  <c r="AT131" i="5"/>
  <c r="BF131" i="5"/>
  <c r="AL131" i="5"/>
  <c r="AP131" i="5"/>
  <c r="AX131" i="5"/>
  <c r="BJ131" i="5"/>
  <c r="BB131" i="5"/>
  <c r="BR131" i="5"/>
  <c r="BN131" i="5"/>
  <c r="BW124" i="5"/>
  <c r="BG124" i="5"/>
  <c r="AY124" i="5"/>
  <c r="AQ124" i="5"/>
  <c r="BK124" i="5"/>
  <c r="BC124" i="5"/>
  <c r="AU124" i="5"/>
  <c r="AM124" i="5"/>
  <c r="BS124" i="5"/>
  <c r="BO124" i="5"/>
  <c r="BO32" i="5"/>
  <c r="BS32" i="5"/>
  <c r="BW32" i="5"/>
  <c r="AU32" i="5"/>
  <c r="BG32" i="5"/>
  <c r="AM32" i="5"/>
  <c r="AQ32" i="5"/>
  <c r="AY32" i="5"/>
  <c r="BC32" i="5"/>
  <c r="BK32" i="5"/>
  <c r="BR53" i="5"/>
  <c r="BV53" i="5"/>
  <c r="BN53" i="5"/>
  <c r="AT53" i="5"/>
  <c r="BF53" i="5"/>
  <c r="AL53" i="5"/>
  <c r="AX53" i="5"/>
  <c r="BJ53" i="5"/>
  <c r="AP53" i="5"/>
  <c r="BB53" i="5"/>
  <c r="BM65" i="5"/>
  <c r="BU65" i="5"/>
  <c r="BQ65" i="5"/>
  <c r="BA65" i="5"/>
  <c r="AS65" i="5"/>
  <c r="AK65" i="5"/>
  <c r="AW65" i="5"/>
  <c r="AO65" i="5"/>
  <c r="BE65" i="5"/>
  <c r="BI65" i="5"/>
  <c r="BO22" i="5"/>
  <c r="BW22" i="5"/>
  <c r="BG22" i="5"/>
  <c r="AM22" i="5"/>
  <c r="AY22" i="5"/>
  <c r="BK22" i="5"/>
  <c r="BS22" i="5"/>
  <c r="AU22" i="5"/>
  <c r="BC22" i="5"/>
  <c r="AQ22" i="5"/>
  <c r="BU26" i="5"/>
  <c r="BM26" i="5"/>
  <c r="BQ26" i="5"/>
  <c r="AS26" i="5"/>
  <c r="BE26" i="5"/>
  <c r="AK26" i="5"/>
  <c r="AO26" i="5"/>
  <c r="AW26" i="5"/>
  <c r="BA26" i="5"/>
  <c r="BI26" i="5"/>
  <c r="BM31" i="5"/>
  <c r="BQ31" i="5"/>
  <c r="BA31" i="5"/>
  <c r="AS31" i="5"/>
  <c r="BE31" i="5"/>
  <c r="BU31" i="5"/>
  <c r="BI31" i="5"/>
  <c r="AW31" i="5"/>
  <c r="AK31" i="5"/>
  <c r="AO31" i="5"/>
  <c r="BW34" i="5"/>
  <c r="BO34" i="5"/>
  <c r="AQ34" i="5"/>
  <c r="BC34" i="5"/>
  <c r="AU34" i="5"/>
  <c r="BS34" i="5"/>
  <c r="AY34" i="5"/>
  <c r="BG34" i="5"/>
  <c r="BK34" i="5"/>
  <c r="AM34" i="5"/>
  <c r="BV39" i="5"/>
  <c r="BN39" i="5"/>
  <c r="BR39" i="5"/>
  <c r="AP39" i="5"/>
  <c r="BF39" i="5"/>
  <c r="AT39" i="5"/>
  <c r="BJ39" i="5"/>
  <c r="AX39" i="5"/>
  <c r="AL39" i="5"/>
  <c r="BB39" i="5"/>
  <c r="BU60" i="5"/>
  <c r="BM60" i="5"/>
  <c r="BQ60" i="5"/>
  <c r="BA60" i="5"/>
  <c r="AS60" i="5"/>
  <c r="BE60" i="5"/>
  <c r="AK60" i="5"/>
  <c r="AW60" i="5"/>
  <c r="BI60" i="5"/>
  <c r="AO60" i="5"/>
  <c r="BS17" i="5"/>
  <c r="BC17" i="5"/>
  <c r="BO17" i="5"/>
  <c r="AM17" i="5"/>
  <c r="AY17" i="5"/>
  <c r="BW17" i="5"/>
  <c r="AU17" i="5"/>
  <c r="BG17" i="5"/>
  <c r="BK17" i="5"/>
  <c r="AQ17" i="5"/>
  <c r="BS33" i="5"/>
  <c r="BO33" i="5"/>
  <c r="BW33" i="5"/>
  <c r="AM33" i="5"/>
  <c r="AY33" i="5"/>
  <c r="BK33" i="5"/>
  <c r="AQ33" i="5"/>
  <c r="AU33" i="5"/>
  <c r="BC33" i="5"/>
  <c r="BG33" i="5"/>
  <c r="BV55" i="5"/>
  <c r="BR55" i="5"/>
  <c r="BN55" i="5"/>
  <c r="BB55" i="5"/>
  <c r="AT55" i="5"/>
  <c r="BF55" i="5"/>
  <c r="AL55" i="5"/>
  <c r="AX55" i="5"/>
  <c r="BJ55" i="5"/>
  <c r="AP55" i="5"/>
  <c r="BM43" i="5"/>
  <c r="BU43" i="5"/>
  <c r="BQ43" i="5"/>
  <c r="BI43" i="5"/>
  <c r="AO43" i="5"/>
  <c r="BA43" i="5"/>
  <c r="AS43" i="5"/>
  <c r="BE43" i="5"/>
  <c r="AK43" i="5"/>
  <c r="AW43" i="5"/>
  <c r="BW61" i="5"/>
  <c r="BO61" i="5"/>
  <c r="BS61" i="5"/>
  <c r="AU61" i="5"/>
  <c r="BG61" i="5"/>
  <c r="AM61" i="5"/>
  <c r="BK61" i="5"/>
  <c r="AQ61" i="5"/>
  <c r="BC61" i="5"/>
  <c r="AY61" i="5"/>
  <c r="BW64" i="5"/>
  <c r="BS64" i="5"/>
  <c r="BG64" i="5"/>
  <c r="AM64" i="5"/>
  <c r="BO64" i="5"/>
  <c r="AY64" i="5"/>
  <c r="AQ64" i="5"/>
  <c r="BC64" i="5"/>
  <c r="BK64" i="5"/>
  <c r="AU64" i="5"/>
  <c r="BU56" i="5"/>
  <c r="BM56" i="5"/>
  <c r="BQ56" i="5"/>
  <c r="AK56" i="5"/>
  <c r="AW56" i="5"/>
  <c r="BI56" i="5"/>
  <c r="AO56" i="5"/>
  <c r="BA56" i="5"/>
  <c r="AS56" i="5"/>
  <c r="BE56" i="5"/>
  <c r="BV124" i="5"/>
  <c r="AL124" i="5"/>
  <c r="AX124" i="5"/>
  <c r="BJ124" i="5"/>
  <c r="AP124" i="5"/>
  <c r="BB124" i="5"/>
  <c r="AT124" i="5"/>
  <c r="BF124" i="5"/>
  <c r="BN124" i="5"/>
  <c r="BR124" i="5"/>
  <c r="BM35" i="5"/>
  <c r="BU35" i="5"/>
  <c r="BQ35" i="5"/>
  <c r="AK35" i="5"/>
  <c r="AW35" i="5"/>
  <c r="BI35" i="5"/>
  <c r="AO35" i="5"/>
  <c r="AS35" i="5"/>
  <c r="BA35" i="5"/>
  <c r="BE35" i="5"/>
  <c r="BV54" i="5"/>
  <c r="BR54" i="5"/>
  <c r="BN54" i="5"/>
  <c r="AX54" i="5"/>
  <c r="BJ54" i="5"/>
  <c r="AP54" i="5"/>
  <c r="BB54" i="5"/>
  <c r="AT54" i="5"/>
  <c r="BF54" i="5"/>
  <c r="AL54" i="5"/>
  <c r="BU13" i="5"/>
  <c r="BI13" i="5"/>
  <c r="BM13" i="5"/>
  <c r="AS13" i="5"/>
  <c r="AO13" i="5"/>
  <c r="AW13" i="5"/>
  <c r="BQ13" i="5"/>
  <c r="BE13" i="5"/>
  <c r="AK13" i="5"/>
  <c r="BA13" i="5"/>
  <c r="BQ40" i="5"/>
  <c r="BU40" i="5"/>
  <c r="BM40" i="5"/>
  <c r="AW40" i="5"/>
  <c r="AS40" i="5"/>
  <c r="BE40" i="5"/>
  <c r="BI40" i="5"/>
  <c r="AK40" i="5"/>
  <c r="AO40" i="5"/>
  <c r="BA40" i="5"/>
  <c r="BR21" i="5"/>
  <c r="BV21" i="5"/>
  <c r="BN21" i="5"/>
  <c r="AT21" i="5"/>
  <c r="BF21" i="5"/>
  <c r="AL21" i="5"/>
  <c r="AP21" i="5"/>
  <c r="AX21" i="5"/>
  <c r="BB21" i="5"/>
  <c r="BJ21" i="5"/>
  <c r="AS17" i="5"/>
  <c r="BM17" i="5"/>
  <c r="BU17" i="5"/>
  <c r="AW17" i="5"/>
  <c r="BI17" i="5"/>
  <c r="BQ17" i="5"/>
  <c r="BA17" i="5"/>
  <c r="AK17" i="5"/>
  <c r="AO17" i="5"/>
  <c r="BE17" i="5"/>
  <c r="BO27" i="5"/>
  <c r="BW27" i="5"/>
  <c r="BS27" i="5"/>
  <c r="AU27" i="5"/>
  <c r="BG27" i="5"/>
  <c r="AM27" i="5"/>
  <c r="AY27" i="5"/>
  <c r="BC27" i="5"/>
  <c r="BK27" i="5"/>
  <c r="AQ27" i="5"/>
  <c r="BU61" i="5"/>
  <c r="BM61" i="5"/>
  <c r="BQ61" i="5"/>
  <c r="AK61" i="5"/>
  <c r="AW61" i="5"/>
  <c r="BI61" i="5"/>
  <c r="BA61" i="5"/>
  <c r="AO61" i="5"/>
  <c r="AS61" i="5"/>
  <c r="BE61" i="5"/>
  <c r="BM30" i="5"/>
  <c r="BU30" i="5"/>
  <c r="BQ30" i="5"/>
  <c r="AW30" i="5"/>
  <c r="BI30" i="5"/>
  <c r="AO30" i="5"/>
  <c r="BA30" i="5"/>
  <c r="BE30" i="5"/>
  <c r="AK30" i="5"/>
  <c r="AS30" i="5"/>
  <c r="BQ32" i="5"/>
  <c r="BU32" i="5"/>
  <c r="BM32" i="5"/>
  <c r="BE32" i="5"/>
  <c r="AK32" i="5"/>
  <c r="AW32" i="5"/>
  <c r="BI32" i="5"/>
  <c r="BA32" i="5"/>
  <c r="AO32" i="5"/>
  <c r="AS32" i="5"/>
  <c r="BR41" i="5"/>
  <c r="BN41" i="5"/>
  <c r="BV41" i="5"/>
  <c r="AP41" i="5"/>
  <c r="BB41" i="5"/>
  <c r="AT41" i="5"/>
  <c r="BF41" i="5"/>
  <c r="BJ41" i="5"/>
  <c r="AL41" i="5"/>
  <c r="AX41" i="5"/>
  <c r="BM57" i="5"/>
  <c r="BU57" i="5"/>
  <c r="BQ57" i="5"/>
  <c r="AO57" i="5"/>
  <c r="BA57" i="5"/>
  <c r="AS57" i="5"/>
  <c r="BE57" i="5"/>
  <c r="AK57" i="5"/>
  <c r="AW57" i="5"/>
  <c r="BI57" i="5"/>
  <c r="BO56" i="5"/>
  <c r="BW56" i="5"/>
  <c r="BS56" i="5"/>
  <c r="AU56" i="5"/>
  <c r="BG56" i="5"/>
  <c r="AM56" i="5"/>
  <c r="AY56" i="5"/>
  <c r="BK56" i="5"/>
  <c r="AQ56" i="5"/>
  <c r="BC56" i="5"/>
  <c r="BS37" i="5"/>
  <c r="BW37" i="5"/>
  <c r="BO37" i="5"/>
  <c r="BC37" i="5"/>
  <c r="AU37" i="5"/>
  <c r="BK37" i="5"/>
  <c r="AY37" i="5"/>
  <c r="AM37" i="5"/>
  <c r="BG37" i="5"/>
  <c r="AQ37" i="5"/>
  <c r="BO54" i="5"/>
  <c r="BW54" i="5"/>
  <c r="BS54" i="5"/>
  <c r="AM54" i="5"/>
  <c r="AY54" i="5"/>
  <c r="BK54" i="5"/>
  <c r="AQ54" i="5"/>
  <c r="BC54" i="5"/>
  <c r="AU54" i="5"/>
  <c r="BG54" i="5"/>
  <c r="BO16" i="5"/>
  <c r="AY16" i="5"/>
  <c r="BS16" i="5"/>
  <c r="BW16" i="5"/>
  <c r="BC16" i="5"/>
  <c r="AQ16" i="5"/>
  <c r="AU16" i="5"/>
  <c r="BK16" i="5"/>
  <c r="AM16" i="5"/>
  <c r="BG16" i="5"/>
  <c r="BO62" i="5"/>
  <c r="BW62" i="5"/>
  <c r="BS62" i="5"/>
  <c r="AY62" i="5"/>
  <c r="BK62" i="5"/>
  <c r="AQ62" i="5"/>
  <c r="AU62" i="5"/>
  <c r="BC62" i="5"/>
  <c r="AM62" i="5"/>
  <c r="BG62" i="5"/>
  <c r="BW63" i="5"/>
  <c r="BO63" i="5"/>
  <c r="BS63" i="5"/>
  <c r="BC63" i="5"/>
  <c r="AU63" i="5"/>
  <c r="AM63" i="5"/>
  <c r="AY63" i="5"/>
  <c r="BK63" i="5"/>
  <c r="AQ63" i="5"/>
  <c r="BG63" i="5"/>
  <c r="BU59" i="5"/>
  <c r="BQ59" i="5"/>
  <c r="AW59" i="5"/>
  <c r="BM59" i="5"/>
  <c r="BI59" i="5"/>
  <c r="AO59" i="5"/>
  <c r="BA59" i="5"/>
  <c r="AS59" i="5"/>
  <c r="BE59" i="5"/>
  <c r="AK59" i="5"/>
  <c r="BS21" i="5"/>
  <c r="BW21" i="5"/>
  <c r="BO21" i="5"/>
  <c r="BC21" i="5"/>
  <c r="AU21" i="5"/>
  <c r="BG21" i="5"/>
  <c r="BK21" i="5"/>
  <c r="AQ21" i="5"/>
  <c r="AY21" i="5"/>
  <c r="AM21" i="5"/>
  <c r="BU53" i="5"/>
  <c r="BM53" i="5"/>
  <c r="BQ53" i="5"/>
  <c r="BE53" i="5"/>
  <c r="AK53" i="5"/>
  <c r="AW53" i="5"/>
  <c r="BI53" i="5"/>
  <c r="AO53" i="5"/>
  <c r="BA53" i="5"/>
  <c r="AS53" i="5"/>
  <c r="BQ20" i="5"/>
  <c r="BU20" i="5"/>
  <c r="BM20" i="5"/>
  <c r="AO20" i="5"/>
  <c r="BA20" i="5"/>
  <c r="AS20" i="5"/>
  <c r="AW20" i="5"/>
  <c r="BE20" i="5"/>
  <c r="BI20" i="5"/>
  <c r="AK20" i="5"/>
  <c r="BM22" i="5"/>
  <c r="BU22" i="5"/>
  <c r="BQ22" i="5"/>
  <c r="AW22" i="5"/>
  <c r="BI22" i="5"/>
  <c r="AO22" i="5"/>
  <c r="BA22" i="5"/>
  <c r="BE22" i="5"/>
  <c r="AS22" i="5"/>
  <c r="AK22" i="5"/>
  <c r="BS29" i="5"/>
  <c r="BW29" i="5"/>
  <c r="BO29" i="5"/>
  <c r="BC29" i="5"/>
  <c r="AU29" i="5"/>
  <c r="BG29" i="5"/>
  <c r="BK29" i="5"/>
  <c r="AY29" i="5"/>
  <c r="AM29" i="5"/>
  <c r="AQ29" i="5"/>
  <c r="BW58" i="5"/>
  <c r="BO58" i="5"/>
  <c r="BS58" i="5"/>
  <c r="BC58" i="5"/>
  <c r="AU58" i="5"/>
  <c r="BG58" i="5"/>
  <c r="AM58" i="5"/>
  <c r="AY58" i="5"/>
  <c r="BK58" i="5"/>
  <c r="AQ58" i="5"/>
  <c r="BW26" i="5"/>
  <c r="BO26" i="5"/>
  <c r="BS26" i="5"/>
  <c r="AQ26" i="5"/>
  <c r="BC26" i="5"/>
  <c r="AU26" i="5"/>
  <c r="AY26" i="5"/>
  <c r="BG26" i="5"/>
  <c r="BK26" i="5"/>
  <c r="AM26" i="5"/>
  <c r="BO38" i="5"/>
  <c r="BW38" i="5"/>
  <c r="BG38" i="5"/>
  <c r="BS38" i="5"/>
  <c r="AY38" i="5"/>
  <c r="AM38" i="5"/>
  <c r="BC38" i="5"/>
  <c r="AQ38" i="5"/>
  <c r="BK38" i="5"/>
  <c r="AU38" i="5"/>
  <c r="BW15" i="5"/>
  <c r="BO15" i="5"/>
  <c r="AU15" i="5"/>
  <c r="BS15" i="5"/>
  <c r="AY15" i="5"/>
  <c r="BK15" i="5"/>
  <c r="BC15" i="5"/>
  <c r="AM15" i="5"/>
  <c r="AQ15" i="5"/>
  <c r="BG15" i="5"/>
  <c r="BW31" i="5"/>
  <c r="BO31" i="5"/>
  <c r="BS31" i="5"/>
  <c r="BK31" i="5"/>
  <c r="AQ31" i="5"/>
  <c r="BC31" i="5"/>
  <c r="AM31" i="5"/>
  <c r="AY31" i="5"/>
  <c r="BG31" i="5"/>
  <c r="AU31" i="5"/>
  <c r="BV38" i="5"/>
  <c r="BR38" i="5"/>
  <c r="AL38" i="5"/>
  <c r="BN38" i="5"/>
  <c r="BJ38" i="5"/>
  <c r="AT38" i="5"/>
  <c r="BB38" i="5"/>
  <c r="AP38" i="5"/>
  <c r="BF38" i="5"/>
  <c r="AX38" i="5"/>
  <c r="BW39" i="5"/>
  <c r="BO39" i="5"/>
  <c r="BS39" i="5"/>
  <c r="BK39" i="5"/>
  <c r="BC39" i="5"/>
  <c r="AM39" i="5"/>
  <c r="AQ39" i="5"/>
  <c r="BG39" i="5"/>
  <c r="AU39" i="5"/>
  <c r="AY39" i="5"/>
  <c r="BR13" i="5"/>
  <c r="BV13" i="5"/>
  <c r="AX13" i="5"/>
  <c r="BN13" i="5"/>
  <c r="BB13" i="5"/>
  <c r="BF13" i="5"/>
  <c r="AP13" i="5"/>
  <c r="AT13" i="5"/>
  <c r="BJ13" i="5"/>
  <c r="AL13" i="5"/>
  <c r="BW20" i="5"/>
  <c r="BO20" i="5"/>
  <c r="BS20" i="5"/>
  <c r="AY20" i="5"/>
  <c r="AM20" i="5"/>
  <c r="BK20" i="5"/>
  <c r="AQ20" i="5"/>
  <c r="BC20" i="5"/>
  <c r="AU20" i="5"/>
  <c r="BG20" i="5"/>
  <c r="BU58" i="5"/>
  <c r="BM58" i="5"/>
  <c r="BQ58" i="5"/>
  <c r="AS58" i="5"/>
  <c r="BE58" i="5"/>
  <c r="AK58" i="5"/>
  <c r="AW58" i="5"/>
  <c r="BI58" i="5"/>
  <c r="AO58" i="5"/>
  <c r="BA58" i="5"/>
  <c r="BM39" i="5"/>
  <c r="BA39" i="5"/>
  <c r="BU39" i="5"/>
  <c r="AS39" i="5"/>
  <c r="BQ39" i="5"/>
  <c r="BI39" i="5"/>
  <c r="AW39" i="5"/>
  <c r="AK39" i="5"/>
  <c r="AO39" i="5"/>
  <c r="BE39" i="5"/>
  <c r="BM55" i="5"/>
  <c r="BQ55" i="5"/>
  <c r="AS55" i="5"/>
  <c r="BE55" i="5"/>
  <c r="AK55" i="5"/>
  <c r="BU55" i="5"/>
  <c r="AW55" i="5"/>
  <c r="BI55" i="5"/>
  <c r="AO55" i="5"/>
  <c r="BA55" i="5"/>
  <c r="BW132" i="5"/>
  <c r="AY132" i="5"/>
  <c r="AQ132" i="5"/>
  <c r="BG132" i="5"/>
  <c r="BS132" i="5"/>
  <c r="BO132" i="5"/>
  <c r="BK132" i="5"/>
  <c r="BC132" i="5"/>
  <c r="AU132" i="5"/>
  <c r="AM132" i="5"/>
  <c r="BW131" i="5"/>
  <c r="BC131" i="5"/>
  <c r="AU131" i="5"/>
  <c r="AM131" i="5"/>
  <c r="BK131" i="5"/>
  <c r="BG131" i="5"/>
  <c r="AY131" i="5"/>
  <c r="AQ131" i="5"/>
  <c r="BS131" i="5"/>
  <c r="BO131" i="5"/>
  <c r="AQ14" i="5"/>
  <c r="BO14" i="5"/>
  <c r="AU14" i="5"/>
  <c r="BW14" i="5"/>
  <c r="BG14" i="5"/>
  <c r="BS14" i="5"/>
  <c r="BK14" i="5"/>
  <c r="AY14" i="5"/>
  <c r="AM14" i="5"/>
  <c r="BC14" i="5"/>
  <c r="BV34" i="5"/>
  <c r="BN34" i="5"/>
  <c r="BR34" i="5"/>
  <c r="BB34" i="5"/>
  <c r="AT34" i="5"/>
  <c r="BF34" i="5"/>
  <c r="BJ34" i="5"/>
  <c r="AX34" i="5"/>
  <c r="AL34" i="5"/>
  <c r="AP34" i="5"/>
  <c r="BO43" i="5"/>
  <c r="BW43" i="5"/>
  <c r="BS43" i="5"/>
  <c r="AM43" i="5"/>
  <c r="AY43" i="5"/>
  <c r="BK43" i="5"/>
  <c r="AQ43" i="5"/>
  <c r="BC43" i="5"/>
  <c r="AU43" i="5"/>
  <c r="BG43" i="5"/>
  <c r="BM15" i="5"/>
  <c r="AK15" i="5"/>
  <c r="BQ15" i="5"/>
  <c r="AO15" i="5"/>
  <c r="BA15" i="5"/>
  <c r="BU15" i="5"/>
  <c r="BE15" i="5"/>
  <c r="AS15" i="5"/>
  <c r="BI15" i="5"/>
  <c r="AW15" i="5"/>
  <c r="BW28" i="5"/>
  <c r="BO28" i="5"/>
  <c r="BS28" i="5"/>
  <c r="AY28" i="5"/>
  <c r="BK28" i="5"/>
  <c r="AQ28" i="5"/>
  <c r="BC28" i="5"/>
  <c r="BG28" i="5"/>
  <c r="AU28" i="5"/>
  <c r="AM28" i="5"/>
  <c r="BU29" i="5"/>
  <c r="BM29" i="5"/>
  <c r="AS29" i="5"/>
  <c r="BE29" i="5"/>
  <c r="BQ29" i="5"/>
  <c r="AK29" i="5"/>
  <c r="AW29" i="5"/>
  <c r="BA29" i="5"/>
  <c r="BI29" i="5"/>
  <c r="AO29" i="5"/>
  <c r="BM14" i="5"/>
  <c r="BU14" i="5"/>
  <c r="BQ14" i="5"/>
  <c r="AK14" i="5"/>
  <c r="AW14" i="5"/>
  <c r="BA14" i="5"/>
  <c r="AS14" i="5"/>
  <c r="AO14" i="5"/>
  <c r="BE14" i="5"/>
  <c r="BI14" i="5"/>
  <c r="BU66" i="5"/>
  <c r="BM66" i="5"/>
  <c r="BQ66" i="5"/>
  <c r="BE66" i="5"/>
  <c r="AK66" i="5"/>
  <c r="AW66" i="5"/>
  <c r="AO66" i="5"/>
  <c r="BA66" i="5"/>
  <c r="AS66" i="5"/>
  <c r="BI66" i="5"/>
  <c r="BS41" i="5"/>
  <c r="BO41" i="5"/>
  <c r="BW41" i="5"/>
  <c r="AM41" i="5"/>
  <c r="AY41" i="5"/>
  <c r="BK41" i="5"/>
  <c r="AQ41" i="5"/>
  <c r="BC41" i="5"/>
  <c r="AU41" i="5"/>
  <c r="BG41" i="5"/>
  <c r="BU37" i="5"/>
  <c r="BM37" i="5"/>
  <c r="BQ37" i="5"/>
  <c r="AS37" i="5"/>
  <c r="AK37" i="5"/>
  <c r="AW37" i="5"/>
  <c r="BA37" i="5"/>
  <c r="BE37" i="5"/>
  <c r="AO37" i="5"/>
  <c r="BI37" i="5"/>
  <c r="BO65" i="5"/>
  <c r="BW65" i="5"/>
  <c r="BS65" i="5"/>
  <c r="BK65" i="5"/>
  <c r="AQ65" i="5"/>
  <c r="BC65" i="5"/>
  <c r="AU65" i="5"/>
  <c r="BG65" i="5"/>
  <c r="AM65" i="5"/>
  <c r="AY65" i="5"/>
  <c r="BM41" i="5"/>
  <c r="BU41" i="5"/>
  <c r="BA41" i="5"/>
  <c r="BQ41" i="5"/>
  <c r="AO41" i="5"/>
  <c r="AS41" i="5"/>
  <c r="BE41" i="5"/>
  <c r="AK41" i="5"/>
  <c r="AW41" i="5"/>
  <c r="BI41" i="5"/>
  <c r="BO67" i="5"/>
  <c r="BW67" i="5"/>
  <c r="BS67" i="5"/>
  <c r="AM67" i="5"/>
  <c r="AY67" i="5"/>
  <c r="BK67" i="5"/>
  <c r="BC67" i="5"/>
  <c r="AQ67" i="5"/>
  <c r="AU67" i="5"/>
  <c r="BG67" i="5"/>
  <c r="BM54" i="5"/>
  <c r="BU54" i="5"/>
  <c r="BQ54" i="5"/>
  <c r="BI54" i="5"/>
  <c r="AO54" i="5"/>
  <c r="BA54" i="5"/>
  <c r="AS54" i="5"/>
  <c r="BE54" i="5"/>
  <c r="AK54" i="5"/>
  <c r="AW54" i="5"/>
  <c r="BV134" i="5"/>
  <c r="AT134" i="5"/>
  <c r="BF134" i="5"/>
  <c r="AL134" i="5"/>
  <c r="AX134" i="5"/>
  <c r="BB134" i="5"/>
  <c r="BJ134" i="5"/>
  <c r="AP134" i="5"/>
  <c r="BR134" i="5"/>
  <c r="BN134" i="5"/>
  <c r="BM23" i="5"/>
  <c r="BQ23" i="5"/>
  <c r="BA23" i="5"/>
  <c r="AS23" i="5"/>
  <c r="BU23" i="5"/>
  <c r="BE23" i="5"/>
  <c r="BI23" i="5"/>
  <c r="AW23" i="5"/>
  <c r="AK23" i="5"/>
  <c r="AO23" i="5"/>
  <c r="BM38" i="5"/>
  <c r="BU38" i="5"/>
  <c r="BQ38" i="5"/>
  <c r="AW38" i="5"/>
  <c r="AO38" i="5"/>
  <c r="BE38" i="5"/>
  <c r="AK38" i="5"/>
  <c r="BI38" i="5"/>
  <c r="AS38" i="5"/>
  <c r="BA38" i="5"/>
  <c r="BR33" i="5"/>
  <c r="BN33" i="5"/>
  <c r="BV33" i="5"/>
  <c r="AX33" i="5"/>
  <c r="BJ33" i="5"/>
  <c r="AP33" i="5"/>
  <c r="BB33" i="5"/>
  <c r="BF33" i="5"/>
  <c r="AL33" i="5"/>
  <c r="AT33" i="5"/>
  <c r="BO30" i="5"/>
  <c r="BW30" i="5"/>
  <c r="BG30" i="5"/>
  <c r="AM30" i="5"/>
  <c r="AY30" i="5"/>
  <c r="BS30" i="5"/>
  <c r="BK30" i="5"/>
  <c r="AU30" i="5"/>
  <c r="BC30" i="5"/>
  <c r="AQ30" i="5"/>
  <c r="BS13" i="5"/>
  <c r="AM13" i="5"/>
  <c r="BW13" i="5"/>
  <c r="AQ13" i="5"/>
  <c r="BO13" i="5"/>
  <c r="BC13" i="5"/>
  <c r="BG13" i="5"/>
  <c r="AU13" i="5"/>
  <c r="BK13" i="5"/>
  <c r="AY13" i="5"/>
  <c r="BU18" i="5"/>
  <c r="BM18" i="5"/>
  <c r="AW18" i="5"/>
  <c r="BQ18" i="5"/>
  <c r="AK18" i="5"/>
  <c r="BA18" i="5"/>
  <c r="AO18" i="5"/>
  <c r="BE18" i="5"/>
  <c r="BI18" i="5"/>
  <c r="AS18" i="5"/>
  <c r="BO19" i="5"/>
  <c r="BK19" i="5"/>
  <c r="BW19" i="5"/>
  <c r="BS19" i="5"/>
  <c r="AU19" i="5"/>
  <c r="AY19" i="5"/>
  <c r="AM19" i="5"/>
  <c r="BC19" i="5"/>
  <c r="AQ19" i="5"/>
  <c r="BG19" i="5"/>
  <c r="BM19" i="5"/>
  <c r="BA19" i="5"/>
  <c r="BU19" i="5"/>
  <c r="BQ19" i="5"/>
  <c r="AK19" i="5"/>
  <c r="AO19" i="5"/>
  <c r="BE19" i="5"/>
  <c r="AW19" i="5"/>
  <c r="AS19" i="5"/>
  <c r="BI19" i="5"/>
  <c r="BW42" i="5"/>
  <c r="BO42" i="5"/>
  <c r="BS42" i="5"/>
  <c r="AU42" i="5"/>
  <c r="BG42" i="5"/>
  <c r="AM42" i="5"/>
  <c r="AY42" i="5"/>
  <c r="BK42" i="5"/>
  <c r="AQ42" i="5"/>
  <c r="BC42" i="5"/>
  <c r="BR64" i="5"/>
  <c r="BV64" i="5"/>
  <c r="BN64" i="5"/>
  <c r="AL64" i="5"/>
  <c r="AX64" i="5"/>
  <c r="BJ64" i="5"/>
  <c r="BB64" i="5"/>
  <c r="AP64" i="5"/>
  <c r="AT64" i="5"/>
  <c r="BF64" i="5"/>
  <c r="BW60" i="5"/>
  <c r="BO60" i="5"/>
  <c r="BS60" i="5"/>
  <c r="AQ60" i="5"/>
  <c r="BC60" i="5"/>
  <c r="AU60" i="5"/>
  <c r="BG60" i="5"/>
  <c r="AM60" i="5"/>
  <c r="BK60" i="5"/>
  <c r="AY60" i="5"/>
  <c r="BW66" i="5"/>
  <c r="BO66" i="5"/>
  <c r="BS66" i="5"/>
  <c r="AU66" i="5"/>
  <c r="BG66" i="5"/>
  <c r="AY66" i="5"/>
  <c r="BK66" i="5"/>
  <c r="AM66" i="5"/>
  <c r="AQ66" i="5"/>
  <c r="BC66" i="5"/>
  <c r="BW55" i="5"/>
  <c r="BO55" i="5"/>
  <c r="BS55" i="5"/>
  <c r="AQ55" i="5"/>
  <c r="BC55" i="5"/>
  <c r="AU55" i="5"/>
  <c r="BG55" i="5"/>
  <c r="AM55" i="5"/>
  <c r="AY55" i="5"/>
  <c r="BK55" i="5"/>
  <c r="BW36" i="5"/>
  <c r="BO36" i="5"/>
  <c r="BS36" i="5"/>
  <c r="AY36" i="5"/>
  <c r="AQ36" i="5"/>
  <c r="BC36" i="5"/>
  <c r="BG36" i="5"/>
  <c r="BK36" i="5"/>
  <c r="AM36" i="5"/>
  <c r="AU36" i="5"/>
  <c r="BQ16" i="5"/>
  <c r="BU16" i="5"/>
  <c r="AO16" i="5"/>
  <c r="AS16" i="5"/>
  <c r="BM16" i="5"/>
  <c r="BE16" i="5"/>
  <c r="BI16" i="5"/>
  <c r="AW16" i="5"/>
  <c r="AK16" i="5"/>
  <c r="BA16" i="5"/>
  <c r="BU67" i="5"/>
  <c r="BQ67" i="5"/>
  <c r="BI67" i="5"/>
  <c r="AO67" i="5"/>
  <c r="BA67" i="5"/>
  <c r="BM67" i="5"/>
  <c r="AS67" i="5"/>
  <c r="BE67" i="5"/>
  <c r="AK67" i="5"/>
  <c r="AW67" i="5"/>
  <c r="BU68" i="5"/>
  <c r="BM68" i="5"/>
  <c r="BQ68" i="5"/>
  <c r="AS68" i="5"/>
  <c r="BE68" i="5"/>
  <c r="AW68" i="5"/>
  <c r="BI68" i="5"/>
  <c r="AK68" i="5"/>
  <c r="AO68" i="5"/>
  <c r="BA68" i="5"/>
  <c r="BW68" i="5"/>
  <c r="BO68" i="5"/>
  <c r="BS68" i="5"/>
  <c r="AQ68" i="5"/>
  <c r="BC68" i="5"/>
  <c r="BG68" i="5"/>
  <c r="AM68" i="5"/>
  <c r="BK68" i="5"/>
  <c r="AU68" i="5"/>
  <c r="AY68" i="5"/>
  <c r="BU42" i="5"/>
  <c r="BM42" i="5"/>
  <c r="BQ42" i="5"/>
  <c r="BE42" i="5"/>
  <c r="AK42" i="5"/>
  <c r="AW42" i="5"/>
  <c r="BI42" i="5"/>
  <c r="AO42" i="5"/>
  <c r="BA42" i="5"/>
  <c r="AS42" i="5"/>
  <c r="BQ24" i="5"/>
  <c r="BU24" i="5"/>
  <c r="BM24" i="5"/>
  <c r="BE24" i="5"/>
  <c r="AK24" i="5"/>
  <c r="AW24" i="5"/>
  <c r="BI24" i="5"/>
  <c r="AS24" i="5"/>
  <c r="BA24" i="5"/>
  <c r="AO24" i="5"/>
  <c r="BR17" i="5"/>
  <c r="BN17" i="5"/>
  <c r="AL17" i="5"/>
  <c r="BV17" i="5"/>
  <c r="AX17" i="5"/>
  <c r="BB17" i="5"/>
  <c r="AT17" i="5"/>
  <c r="BJ17" i="5"/>
  <c r="BF17" i="5"/>
  <c r="AP17" i="5"/>
  <c r="BU21" i="5"/>
  <c r="BM21" i="5"/>
  <c r="AS21" i="5"/>
  <c r="BE21" i="5"/>
  <c r="AK21" i="5"/>
  <c r="AW21" i="5"/>
  <c r="BQ21" i="5"/>
  <c r="BA21" i="5"/>
  <c r="BI21" i="5"/>
  <c r="AO21" i="5"/>
  <c r="BN111" i="5"/>
  <c r="BR111" i="5"/>
  <c r="BS110" i="5"/>
  <c r="BO110" i="5"/>
  <c r="BM112" i="5"/>
  <c r="BQ112" i="5"/>
  <c r="BN112" i="5"/>
  <c r="BR112" i="5"/>
  <c r="BN95" i="5"/>
  <c r="BR95" i="5"/>
  <c r="BM103" i="5"/>
  <c r="BQ103" i="5"/>
  <c r="BN107" i="5"/>
  <c r="BR107" i="5"/>
  <c r="BS99" i="5"/>
  <c r="BO99" i="5"/>
  <c r="BN96" i="5"/>
  <c r="BR96" i="5"/>
  <c r="BN110" i="5"/>
  <c r="BR110" i="5"/>
  <c r="BN88" i="5"/>
  <c r="BR88" i="5"/>
  <c r="BN103" i="5"/>
  <c r="BR103" i="5"/>
  <c r="BQ96" i="5"/>
  <c r="BM96" i="5"/>
  <c r="BN94" i="5"/>
  <c r="BR94" i="5"/>
  <c r="BR99" i="5"/>
  <c r="BN99" i="5"/>
  <c r="BS88" i="5"/>
  <c r="BO88" i="5"/>
  <c r="BS95" i="5"/>
  <c r="BO95" i="5"/>
  <c r="BN84" i="5"/>
  <c r="BR84" i="5"/>
  <c r="BM107" i="5"/>
  <c r="BQ107" i="5"/>
  <c r="BR91" i="5"/>
  <c r="BN91" i="5"/>
  <c r="BM111" i="5"/>
  <c r="BQ111" i="5"/>
  <c r="BS91" i="5"/>
  <c r="BO91" i="5"/>
  <c r="BN82" i="5"/>
  <c r="BR82" i="5"/>
  <c r="BA112" i="5"/>
  <c r="AS112" i="5"/>
  <c r="BI112" i="5"/>
  <c r="AK112" i="5"/>
  <c r="AO112" i="5"/>
  <c r="BE112" i="5"/>
  <c r="AW112" i="5"/>
  <c r="BE107" i="5"/>
  <c r="AW107" i="5"/>
  <c r="AO107" i="5"/>
  <c r="AK107" i="5"/>
  <c r="BI107" i="5"/>
  <c r="BA107" i="5"/>
  <c r="AS107" i="5"/>
  <c r="AT107" i="5"/>
  <c r="BJ107" i="5"/>
  <c r="AL107" i="5"/>
  <c r="BB107" i="5"/>
  <c r="BF107" i="5"/>
  <c r="AP107" i="5"/>
  <c r="AX107" i="5"/>
  <c r="BC99" i="5"/>
  <c r="AM99" i="5"/>
  <c r="AU99" i="5"/>
  <c r="BK99" i="5"/>
  <c r="BG99" i="5"/>
  <c r="AY99" i="5"/>
  <c r="AQ99" i="5"/>
  <c r="BK110" i="5"/>
  <c r="AM110" i="5"/>
  <c r="BC110" i="5"/>
  <c r="AU110" i="5"/>
  <c r="BG110" i="5"/>
  <c r="AY110" i="5"/>
  <c r="AQ110" i="5"/>
  <c r="BB95" i="5"/>
  <c r="AL95" i="5"/>
  <c r="AT95" i="5"/>
  <c r="BJ95" i="5"/>
  <c r="BF95" i="5"/>
  <c r="AP95" i="5"/>
  <c r="AX95" i="5"/>
  <c r="AX96" i="5"/>
  <c r="AP96" i="5"/>
  <c r="BF96" i="5"/>
  <c r="AT96" i="5"/>
  <c r="BJ96" i="5"/>
  <c r="BB96" i="5"/>
  <c r="AL96" i="5"/>
  <c r="AX110" i="5"/>
  <c r="BF110" i="5"/>
  <c r="AP110" i="5"/>
  <c r="AT110" i="5"/>
  <c r="BJ110" i="5"/>
  <c r="BB110" i="5"/>
  <c r="AL110" i="5"/>
  <c r="BF112" i="5"/>
  <c r="AP112" i="5"/>
  <c r="AX112" i="5"/>
  <c r="BJ112" i="5"/>
  <c r="AL112" i="5"/>
  <c r="AT112" i="5"/>
  <c r="BB112" i="5"/>
  <c r="BF88" i="5"/>
  <c r="AP88" i="5"/>
  <c r="AX88" i="5"/>
  <c r="AT88" i="5"/>
  <c r="AL88" i="5"/>
  <c r="BJ88" i="5"/>
  <c r="BB88" i="5"/>
  <c r="AT103" i="5"/>
  <c r="BJ103" i="5"/>
  <c r="AL103" i="5"/>
  <c r="BB103" i="5"/>
  <c r="BF103" i="5"/>
  <c r="AX103" i="5"/>
  <c r="AP103" i="5"/>
  <c r="AO96" i="5"/>
  <c r="BE96" i="5"/>
  <c r="AW96" i="5"/>
  <c r="AK96" i="5"/>
  <c r="BA96" i="5"/>
  <c r="AS96" i="5"/>
  <c r="BI96" i="5"/>
  <c r="AP94" i="5"/>
  <c r="BF94" i="5"/>
  <c r="AX94" i="5"/>
  <c r="AT94" i="5"/>
  <c r="BB94" i="5"/>
  <c r="AL94" i="5"/>
  <c r="BJ94" i="5"/>
  <c r="AT99" i="5"/>
  <c r="BB99" i="5"/>
  <c r="BJ99" i="5"/>
  <c r="AL99" i="5"/>
  <c r="BF99" i="5"/>
  <c r="AX99" i="5"/>
  <c r="AP99" i="5"/>
  <c r="AQ88" i="5"/>
  <c r="BG88" i="5"/>
  <c r="AY88" i="5"/>
  <c r="AM88" i="5"/>
  <c r="AU88" i="5"/>
  <c r="BC88" i="5"/>
  <c r="BK88" i="5"/>
  <c r="AM95" i="5"/>
  <c r="BK95" i="5"/>
  <c r="BC95" i="5"/>
  <c r="AU95" i="5"/>
  <c r="BG95" i="5"/>
  <c r="AQ95" i="5"/>
  <c r="AY95" i="5"/>
  <c r="AP84" i="5"/>
  <c r="AX84" i="5"/>
  <c r="BF84" i="5"/>
  <c r="AT84" i="5"/>
  <c r="AL84" i="5"/>
  <c r="BB84" i="5"/>
  <c r="BJ84" i="5"/>
  <c r="AT111" i="5"/>
  <c r="BJ111" i="5"/>
  <c r="AL111" i="5"/>
  <c r="BB111" i="5"/>
  <c r="BF111" i="5"/>
  <c r="AX111" i="5"/>
  <c r="AP111" i="5"/>
  <c r="BI103" i="5"/>
  <c r="AK103" i="5"/>
  <c r="BA103" i="5"/>
  <c r="AS103" i="5"/>
  <c r="AO103" i="5"/>
  <c r="BE103" i="5"/>
  <c r="AW103" i="5"/>
  <c r="BJ91" i="5"/>
  <c r="AL91" i="5"/>
  <c r="BB91" i="5"/>
  <c r="AT91" i="5"/>
  <c r="AX91" i="5"/>
  <c r="AP91" i="5"/>
  <c r="BF91" i="5"/>
  <c r="AW111" i="5"/>
  <c r="BE111" i="5"/>
  <c r="AO111" i="5"/>
  <c r="AK111" i="5"/>
  <c r="BI111" i="5"/>
  <c r="AS111" i="5"/>
  <c r="BA111" i="5"/>
  <c r="AU91" i="5"/>
  <c r="BK91" i="5"/>
  <c r="AM91" i="5"/>
  <c r="BC91" i="5"/>
  <c r="BG91" i="5"/>
  <c r="AY91" i="5"/>
  <c r="AQ91" i="5"/>
  <c r="BF82" i="5"/>
  <c r="AX82" i="5"/>
  <c r="AP82" i="5"/>
  <c r="AT82" i="5"/>
  <c r="AL82" i="5"/>
  <c r="BB82" i="5"/>
  <c r="BJ82" i="5"/>
  <c r="BH40" i="8"/>
  <c r="K130" i="5"/>
  <c r="F93" i="5"/>
  <c r="I93" i="5" s="1"/>
  <c r="F127" i="5"/>
  <c r="J127" i="5" s="1"/>
  <c r="F86" i="5"/>
  <c r="I86" i="5" s="1"/>
  <c r="F90" i="5"/>
  <c r="J90" i="5" s="1"/>
  <c r="F89" i="5"/>
  <c r="J89" i="5" s="1"/>
  <c r="F126" i="5"/>
  <c r="J126" i="5" s="1"/>
  <c r="F92" i="5"/>
  <c r="K92" i="5" s="1"/>
  <c r="F85" i="5"/>
  <c r="J85" i="5" s="1"/>
  <c r="F87" i="5"/>
  <c r="I87" i="5" s="1"/>
  <c r="I106" i="5"/>
  <c r="I135" i="5"/>
  <c r="J101" i="5"/>
  <c r="K122" i="5"/>
  <c r="J97" i="5"/>
  <c r="K100" i="5"/>
  <c r="K128" i="5"/>
  <c r="K123" i="5"/>
  <c r="J105" i="5"/>
  <c r="I108" i="5"/>
  <c r="I133" i="5"/>
  <c r="I136" i="5"/>
  <c r="J104" i="5"/>
  <c r="K125" i="5"/>
  <c r="K98" i="5"/>
  <c r="K129" i="5"/>
  <c r="K102" i="5"/>
  <c r="K109" i="5"/>
  <c r="J137" i="5"/>
  <c r="K83" i="5"/>
  <c r="I83" i="5"/>
  <c r="J83" i="5"/>
  <c r="K82" i="5"/>
  <c r="K91" i="5"/>
  <c r="H9" i="12"/>
  <c r="G9" i="12"/>
  <c r="AD9" i="12" s="1"/>
  <c r="J134" i="5"/>
  <c r="K88" i="5"/>
  <c r="AA124" i="5"/>
  <c r="AI24" i="5"/>
  <c r="AA16" i="5"/>
  <c r="K124" i="5"/>
  <c r="J84" i="5"/>
  <c r="K84" i="5"/>
  <c r="I109" i="5"/>
  <c r="K99" i="5"/>
  <c r="J109" i="5"/>
  <c r="J103" i="5"/>
  <c r="AH110" i="5"/>
  <c r="AI29" i="5"/>
  <c r="AD33" i="5"/>
  <c r="AC13" i="5"/>
  <c r="AA43" i="5"/>
  <c r="Y40" i="5"/>
  <c r="V21" i="5"/>
  <c r="M17" i="5"/>
  <c r="AD95" i="5"/>
  <c r="V110" i="5"/>
  <c r="AG32" i="5"/>
  <c r="N41" i="5"/>
  <c r="S37" i="5"/>
  <c r="AE54" i="5"/>
  <c r="AI16" i="5"/>
  <c r="AI62" i="5"/>
  <c r="S63" i="5"/>
  <c r="U59" i="5"/>
  <c r="W21" i="5"/>
  <c r="Q53" i="5"/>
  <c r="AI68" i="5"/>
  <c r="W91" i="5"/>
  <c r="V82" i="5"/>
  <c r="S131" i="5"/>
  <c r="S39" i="5"/>
  <c r="S20" i="5"/>
  <c r="Q58" i="5"/>
  <c r="Y39" i="5"/>
  <c r="AC55" i="5"/>
  <c r="AH103" i="5"/>
  <c r="AC111" i="5"/>
  <c r="AE95" i="5"/>
  <c r="AC29" i="5"/>
  <c r="AC66" i="5"/>
  <c r="W41" i="5"/>
  <c r="Y37" i="5"/>
  <c r="AE65" i="5"/>
  <c r="M41" i="5"/>
  <c r="AG54" i="5"/>
  <c r="Y20" i="5"/>
  <c r="AD99" i="5"/>
  <c r="S66" i="5"/>
  <c r="S55" i="5"/>
  <c r="S36" i="5"/>
  <c r="Y16" i="5"/>
  <c r="Y68" i="5"/>
  <c r="AH131" i="5"/>
  <c r="S124" i="5"/>
  <c r="AA25" i="5"/>
  <c r="Y24" i="5"/>
  <c r="Q65" i="5"/>
  <c r="Y62" i="5"/>
  <c r="V17" i="5"/>
  <c r="AG33" i="5"/>
  <c r="M21" i="5"/>
  <c r="S110" i="5"/>
  <c r="AC103" i="5"/>
  <c r="W35" i="5"/>
  <c r="AC25" i="5"/>
  <c r="Y28" i="5"/>
  <c r="AD63" i="5"/>
  <c r="AD56" i="5"/>
  <c r="AA59" i="5"/>
  <c r="AG36" i="5"/>
  <c r="S24" i="5"/>
  <c r="AA57" i="5"/>
  <c r="I129" i="5"/>
  <c r="N111" i="5"/>
  <c r="S132" i="5"/>
  <c r="S99" i="5"/>
  <c r="V39" i="5"/>
  <c r="W17" i="5"/>
  <c r="W33" i="5"/>
  <c r="N55" i="5"/>
  <c r="Q43" i="5"/>
  <c r="S61" i="5"/>
  <c r="O64" i="5"/>
  <c r="Y56" i="5"/>
  <c r="Z91" i="5"/>
  <c r="AD94" i="5"/>
  <c r="J111" i="5"/>
  <c r="K95" i="5"/>
  <c r="Y17" i="5"/>
  <c r="AH21" i="5"/>
  <c r="N21" i="5"/>
  <c r="AD21" i="5"/>
  <c r="Q17" i="5"/>
  <c r="AC17" i="5"/>
  <c r="U17" i="5"/>
  <c r="AE43" i="5"/>
  <c r="Z21" i="5"/>
  <c r="R21" i="5"/>
  <c r="K131" i="5"/>
  <c r="K97" i="5"/>
  <c r="Z94" i="5"/>
  <c r="I98" i="5"/>
  <c r="V94" i="5"/>
  <c r="AH94" i="5"/>
  <c r="R94" i="5"/>
  <c r="N94" i="5"/>
  <c r="J107" i="5"/>
  <c r="N110" i="5"/>
  <c r="Z110" i="5"/>
  <c r="J102" i="5"/>
  <c r="K110" i="5"/>
  <c r="J98" i="5"/>
  <c r="K94" i="5"/>
  <c r="J94" i="5"/>
  <c r="AH17" i="5"/>
  <c r="N17" i="5"/>
  <c r="AD17" i="5"/>
  <c r="J96" i="5"/>
  <c r="J112" i="5"/>
  <c r="O131" i="5"/>
  <c r="K134" i="5"/>
  <c r="K137" i="5"/>
  <c r="I137" i="5"/>
  <c r="J133" i="5"/>
  <c r="O16" i="5"/>
  <c r="I102" i="5"/>
  <c r="W24" i="5"/>
  <c r="AA24" i="5"/>
  <c r="O24" i="5"/>
  <c r="J129" i="5"/>
  <c r="J125" i="5"/>
  <c r="I130" i="5"/>
  <c r="I125" i="5"/>
  <c r="J130" i="5"/>
  <c r="AE131" i="5"/>
  <c r="W131" i="5"/>
  <c r="AE124" i="5"/>
  <c r="Q21" i="5"/>
  <c r="AE24" i="5"/>
  <c r="AA36" i="5"/>
  <c r="U16" i="5"/>
  <c r="N91" i="5"/>
  <c r="Z131" i="5"/>
  <c r="K136" i="5"/>
  <c r="AD110" i="5"/>
  <c r="V91" i="5"/>
  <c r="J136" i="5"/>
  <c r="AH91" i="5"/>
  <c r="J122" i="5"/>
  <c r="K132" i="5"/>
  <c r="J82" i="5"/>
  <c r="I122" i="5"/>
  <c r="U13" i="5"/>
  <c r="AD111" i="5"/>
  <c r="Z111" i="5"/>
  <c r="R111" i="5"/>
  <c r="R131" i="5"/>
  <c r="V131" i="5"/>
  <c r="N82" i="5"/>
  <c r="AD103" i="5"/>
  <c r="R103" i="5"/>
  <c r="AH82" i="5"/>
  <c r="AD82" i="5"/>
  <c r="AA131" i="5"/>
  <c r="AC20" i="5"/>
  <c r="U20" i="5"/>
  <c r="Q20" i="5"/>
  <c r="AC21" i="5"/>
  <c r="Y21" i="5"/>
  <c r="M20" i="5"/>
  <c r="AG20" i="5"/>
  <c r="U21" i="5"/>
  <c r="W16" i="5"/>
  <c r="AG21" i="5"/>
  <c r="AE16" i="5"/>
  <c r="S16" i="5"/>
  <c r="AC33" i="5"/>
  <c r="Y33" i="5"/>
  <c r="AG17" i="5"/>
  <c r="AA37" i="5"/>
  <c r="AI37" i="5"/>
  <c r="O37" i="5"/>
  <c r="U103" i="5"/>
  <c r="AI131" i="5"/>
  <c r="AE99" i="5"/>
  <c r="AI99" i="5"/>
  <c r="AI110" i="5"/>
  <c r="W132" i="5"/>
  <c r="AG111" i="5"/>
  <c r="W110" i="5"/>
  <c r="O110" i="5"/>
  <c r="AA110" i="5"/>
  <c r="AE110" i="5"/>
  <c r="AA95" i="5"/>
  <c r="AD91" i="5"/>
  <c r="O91" i="5"/>
  <c r="R91" i="5"/>
  <c r="R110" i="5"/>
  <c r="V99" i="5"/>
  <c r="AH99" i="5"/>
  <c r="N99" i="5"/>
  <c r="AI91" i="5"/>
  <c r="W124" i="5"/>
  <c r="AA91" i="5"/>
  <c r="O99" i="5"/>
  <c r="Y53" i="5"/>
  <c r="AI124" i="5"/>
  <c r="AA99" i="5"/>
  <c r="O124" i="5"/>
  <c r="W99" i="5"/>
  <c r="AI41" i="5"/>
  <c r="Q103" i="5"/>
  <c r="AG103" i="5"/>
  <c r="Y25" i="5"/>
  <c r="AA41" i="5"/>
  <c r="U37" i="5"/>
  <c r="AC37" i="5"/>
  <c r="W54" i="5"/>
  <c r="U54" i="5"/>
  <c r="Q25" i="5"/>
  <c r="M54" i="5"/>
  <c r="Y54" i="5"/>
  <c r="AC54" i="5"/>
  <c r="Q54" i="5"/>
  <c r="O95" i="5"/>
  <c r="V111" i="5"/>
  <c r="Z99" i="5"/>
  <c r="AH111" i="5"/>
  <c r="R99" i="5"/>
  <c r="V103" i="5"/>
  <c r="M103" i="5"/>
  <c r="S95" i="5"/>
  <c r="Y103" i="5"/>
  <c r="W95" i="5"/>
  <c r="N103" i="5"/>
  <c r="AI95" i="5"/>
  <c r="Z103" i="5"/>
  <c r="AC53" i="5"/>
  <c r="R82" i="5"/>
  <c r="Z82" i="5"/>
  <c r="AG37" i="5"/>
  <c r="O41" i="5"/>
  <c r="M37" i="5"/>
  <c r="AE132" i="5"/>
  <c r="U111" i="5"/>
  <c r="R95" i="5"/>
  <c r="AA20" i="5"/>
  <c r="AI132" i="5"/>
  <c r="M111" i="5"/>
  <c r="O20" i="5"/>
  <c r="V41" i="5"/>
  <c r="AE41" i="5"/>
  <c r="M55" i="5"/>
  <c r="O54" i="5"/>
  <c r="O132" i="5"/>
  <c r="Y111" i="5"/>
  <c r="AD131" i="5"/>
  <c r="N131" i="5"/>
  <c r="V95" i="5"/>
  <c r="Q55" i="5"/>
  <c r="AH95" i="5"/>
  <c r="AE91" i="5"/>
  <c r="S91" i="5"/>
  <c r="AA132" i="5"/>
  <c r="Q37" i="5"/>
  <c r="Q111" i="5"/>
  <c r="N95" i="5"/>
  <c r="S41" i="5"/>
  <c r="Z95" i="5"/>
  <c r="W68" i="5"/>
  <c r="AE68" i="5"/>
  <c r="AA68" i="5"/>
  <c r="S68" i="5"/>
  <c r="O68" i="5"/>
  <c r="AG68" i="5"/>
  <c r="Z88" i="5"/>
  <c r="N88" i="5"/>
  <c r="AH88" i="5"/>
  <c r="V88" i="5"/>
  <c r="AD88" i="5"/>
  <c r="R88" i="5"/>
  <c r="AG112" i="5"/>
  <c r="U112" i="5"/>
  <c r="AC112" i="5"/>
  <c r="Y112" i="5"/>
  <c r="M112" i="5"/>
  <c r="Q112" i="5"/>
  <c r="V107" i="5"/>
  <c r="AD107" i="5"/>
  <c r="N107" i="5"/>
  <c r="Z107" i="5"/>
  <c r="R107" i="5"/>
  <c r="AH107" i="5"/>
  <c r="O88" i="5"/>
  <c r="AI88" i="5"/>
  <c r="W88" i="5"/>
  <c r="AE88" i="5"/>
  <c r="S88" i="5"/>
  <c r="AA88" i="5"/>
  <c r="Z132" i="5"/>
  <c r="N132" i="5"/>
  <c r="AH132" i="5"/>
  <c r="AD132" i="5"/>
  <c r="R132" i="5"/>
  <c r="V132" i="5"/>
  <c r="V134" i="5"/>
  <c r="AD134" i="5"/>
  <c r="R134" i="5"/>
  <c r="Z134" i="5"/>
  <c r="N134" i="5"/>
  <c r="AH134" i="5"/>
  <c r="Z84" i="5"/>
  <c r="N84" i="5"/>
  <c r="AH84" i="5"/>
  <c r="V84" i="5"/>
  <c r="AD84" i="5"/>
  <c r="R84" i="5"/>
  <c r="AG107" i="5"/>
  <c r="U107" i="5"/>
  <c r="Q107" i="5"/>
  <c r="AC107" i="5"/>
  <c r="M107" i="5"/>
  <c r="Y107" i="5"/>
  <c r="Z124" i="5"/>
  <c r="N124" i="5"/>
  <c r="AH124" i="5"/>
  <c r="AD124" i="5"/>
  <c r="R124" i="5"/>
  <c r="V124" i="5"/>
  <c r="Z96" i="5"/>
  <c r="N96" i="5"/>
  <c r="AH96" i="5"/>
  <c r="V96" i="5"/>
  <c r="AD96" i="5"/>
  <c r="R96" i="5"/>
  <c r="V112" i="5"/>
  <c r="AD112" i="5"/>
  <c r="R112" i="5"/>
  <c r="Z112" i="5"/>
  <c r="N112" i="5"/>
  <c r="AH112" i="5"/>
  <c r="Y96" i="5"/>
  <c r="M96" i="5"/>
  <c r="AG96" i="5"/>
  <c r="U96" i="5"/>
  <c r="Q96" i="5"/>
  <c r="AC96" i="5"/>
  <c r="AI55" i="5"/>
  <c r="AH55" i="5"/>
  <c r="AI57" i="5"/>
  <c r="S57" i="5"/>
  <c r="M56" i="5"/>
  <c r="AA65" i="5"/>
  <c r="AE59" i="5"/>
  <c r="AG55" i="5"/>
  <c r="Y55" i="5"/>
  <c r="U55" i="5"/>
  <c r="O57" i="5"/>
  <c r="AE57" i="5"/>
  <c r="W57" i="5"/>
  <c r="Q68" i="5"/>
  <c r="M68" i="5"/>
  <c r="Q32" i="5"/>
  <c r="AC39" i="5"/>
  <c r="AC68" i="5"/>
  <c r="U68" i="5"/>
  <c r="Y32" i="5"/>
  <c r="AC59" i="5"/>
  <c r="O21" i="5"/>
  <c r="Q16" i="5"/>
  <c r="M16" i="5"/>
  <c r="O36" i="5"/>
  <c r="AE66" i="5"/>
  <c r="U53" i="5"/>
  <c r="AC16" i="5"/>
  <c r="AG53" i="5"/>
  <c r="AG43" i="5"/>
  <c r="M53" i="5"/>
  <c r="U43" i="5"/>
  <c r="AC58" i="5"/>
  <c r="U39" i="5"/>
  <c r="W59" i="5"/>
  <c r="AI25" i="5"/>
  <c r="U41" i="5"/>
  <c r="M39" i="5"/>
  <c r="AG41" i="5"/>
  <c r="Q39" i="5"/>
  <c r="AG39" i="5"/>
  <c r="O55" i="5"/>
  <c r="Q62" i="5"/>
  <c r="AI21" i="5"/>
  <c r="AI63" i="5"/>
  <c r="M59" i="5"/>
  <c r="AI66" i="5"/>
  <c r="AA29" i="5"/>
  <c r="AA66" i="5"/>
  <c r="AG59" i="5"/>
  <c r="S21" i="5"/>
  <c r="Y59" i="5"/>
  <c r="O29" i="5"/>
  <c r="AE21" i="5"/>
  <c r="Q59" i="5"/>
  <c r="AA21" i="5"/>
  <c r="AG16" i="5"/>
  <c r="AI20" i="5"/>
  <c r="AI36" i="5"/>
  <c r="R55" i="5"/>
  <c r="AI64" i="5"/>
  <c r="U56" i="5"/>
  <c r="Q67" i="5"/>
  <c r="AC67" i="5"/>
  <c r="U67" i="5"/>
  <c r="AG67" i="5"/>
  <c r="Y67" i="5"/>
  <c r="M67" i="5"/>
  <c r="AG13" i="5"/>
  <c r="Z17" i="5"/>
  <c r="R17" i="5"/>
  <c r="U36" i="5"/>
  <c r="N24" i="5"/>
  <c r="AA64" i="5"/>
  <c r="AG56" i="5"/>
  <c r="W20" i="5"/>
  <c r="W36" i="5"/>
  <c r="S43" i="5"/>
  <c r="Z55" i="5"/>
  <c r="AI54" i="5"/>
  <c r="Q56" i="5"/>
  <c r="W39" i="5"/>
  <c r="AE20" i="5"/>
  <c r="AE36" i="5"/>
  <c r="AC56" i="5"/>
  <c r="AA67" i="5"/>
  <c r="S67" i="5"/>
  <c r="AE67" i="5"/>
  <c r="AI67" i="5"/>
  <c r="W67" i="5"/>
  <c r="O67" i="5"/>
  <c r="AE17" i="5"/>
  <c r="U33" i="5"/>
  <c r="W64" i="5"/>
  <c r="O61" i="5"/>
  <c r="Y13" i="5"/>
  <c r="M36" i="5"/>
  <c r="Q33" i="5"/>
  <c r="AI59" i="5"/>
  <c r="AC24" i="5"/>
  <c r="AH63" i="5"/>
  <c r="O25" i="5"/>
  <c r="AC36" i="5"/>
  <c r="AC41" i="5"/>
  <c r="M33" i="5"/>
  <c r="S65" i="5"/>
  <c r="N56" i="5"/>
  <c r="R63" i="5"/>
  <c r="V63" i="5"/>
  <c r="M24" i="5"/>
  <c r="Z63" i="5"/>
  <c r="Q24" i="5"/>
  <c r="AG24" i="5"/>
  <c r="U24" i="5"/>
  <c r="Q36" i="5"/>
  <c r="M32" i="5"/>
  <c r="Q41" i="5"/>
  <c r="O43" i="5"/>
  <c r="AA55" i="5"/>
  <c r="U62" i="5"/>
  <c r="N63" i="5"/>
  <c r="AA54" i="5"/>
  <c r="Q13" i="5"/>
  <c r="Y36" i="5"/>
  <c r="U32" i="5"/>
  <c r="Y41" i="5"/>
  <c r="AC62" i="5"/>
  <c r="R56" i="5"/>
  <c r="S54" i="5"/>
  <c r="AC32" i="5"/>
  <c r="W55" i="5"/>
  <c r="AE55" i="5"/>
  <c r="S59" i="5"/>
  <c r="AG66" i="5"/>
  <c r="Q66" i="5"/>
  <c r="AE64" i="5"/>
  <c r="Z56" i="5"/>
  <c r="AH56" i="5"/>
  <c r="V56" i="5"/>
  <c r="AE61" i="5"/>
  <c r="W61" i="5"/>
  <c r="W63" i="5"/>
  <c r="S64" i="5"/>
  <c r="AA61" i="5"/>
  <c r="Y66" i="5"/>
  <c r="AE33" i="5"/>
  <c r="AA63" i="5"/>
  <c r="U28" i="5"/>
  <c r="AG40" i="5"/>
  <c r="AC43" i="5"/>
  <c r="O59" i="5"/>
  <c r="AI61" i="5"/>
  <c r="Q28" i="5"/>
  <c r="AA17" i="5"/>
  <c r="M40" i="5"/>
  <c r="S33" i="5"/>
  <c r="AA62" i="5"/>
  <c r="M58" i="5"/>
  <c r="AC28" i="5"/>
  <c r="AG28" i="5"/>
  <c r="M28" i="5"/>
  <c r="O17" i="5"/>
  <c r="U40" i="5"/>
  <c r="S62" i="5"/>
  <c r="U65" i="5"/>
  <c r="AG58" i="5"/>
  <c r="AA33" i="5"/>
  <c r="AI17" i="5"/>
  <c r="AC40" i="5"/>
  <c r="AG65" i="5"/>
  <c r="AE63" i="5"/>
  <c r="U58" i="5"/>
  <c r="W65" i="5"/>
  <c r="AI65" i="5"/>
  <c r="O65" i="5"/>
  <c r="O33" i="5"/>
  <c r="S17" i="5"/>
  <c r="Q40" i="5"/>
  <c r="O63" i="5"/>
  <c r="Y58" i="5"/>
  <c r="AI33" i="5"/>
  <c r="S35" i="5"/>
  <c r="V33" i="5"/>
  <c r="AD41" i="5"/>
  <c r="AH41" i="5"/>
  <c r="AA39" i="5"/>
  <c r="O39" i="5"/>
  <c r="AE39" i="5"/>
  <c r="AI39" i="5"/>
  <c r="K45" i="5"/>
  <c r="M13" i="5"/>
  <c r="M66" i="5"/>
  <c r="U66" i="5"/>
  <c r="Y43" i="5"/>
  <c r="M43" i="5"/>
  <c r="W14" i="5"/>
  <c r="AE14" i="5"/>
  <c r="S14" i="5"/>
  <c r="O14" i="5"/>
  <c r="AA14" i="5"/>
  <c r="AI14" i="5"/>
  <c r="J45" i="5"/>
  <c r="Y29" i="5"/>
  <c r="Q29" i="5"/>
  <c r="R33" i="5"/>
  <c r="I45" i="5"/>
  <c r="AH13" i="5"/>
  <c r="R13" i="5"/>
  <c r="AD13" i="5"/>
  <c r="Z13" i="5"/>
  <c r="V13" i="5"/>
  <c r="N13" i="5"/>
  <c r="AD55" i="5"/>
  <c r="V55" i="5"/>
  <c r="Z33" i="5"/>
  <c r="R41" i="5"/>
  <c r="AI43" i="5"/>
  <c r="W43" i="5"/>
  <c r="W66" i="5"/>
  <c r="O66" i="5"/>
  <c r="M65" i="5"/>
  <c r="AC65" i="5"/>
  <c r="N33" i="5"/>
  <c r="Z41" i="5"/>
  <c r="Z24" i="5"/>
  <c r="V24" i="5"/>
  <c r="AD24" i="5"/>
  <c r="AH24" i="5"/>
  <c r="M62" i="5"/>
  <c r="AG62" i="5"/>
  <c r="W62" i="5"/>
  <c r="AE62" i="5"/>
  <c r="O62" i="5"/>
  <c r="AC14" i="5"/>
  <c r="Q14" i="5"/>
  <c r="U14" i="5"/>
  <c r="Y14" i="5"/>
  <c r="M14" i="5"/>
  <c r="AG14" i="5"/>
  <c r="AH33" i="5"/>
  <c r="Y65" i="5"/>
  <c r="W37" i="5"/>
  <c r="AE37" i="5"/>
  <c r="AG61" i="5"/>
  <c r="Q61" i="5"/>
  <c r="AC61" i="5"/>
  <c r="M61" i="5"/>
  <c r="Y61" i="5"/>
  <c r="U61" i="5"/>
  <c r="Y60" i="5"/>
  <c r="AG60" i="5"/>
  <c r="Q60" i="5"/>
  <c r="U60" i="5"/>
  <c r="AC60" i="5"/>
  <c r="M60" i="5"/>
  <c r="Q63" i="5"/>
  <c r="Y63" i="5"/>
  <c r="AG63" i="5"/>
  <c r="U63" i="5"/>
  <c r="M63" i="5"/>
  <c r="AC63" i="5"/>
  <c r="AI56" i="5"/>
  <c r="AA56" i="5"/>
  <c r="O56" i="5"/>
  <c r="S56" i="5"/>
  <c r="W56" i="5"/>
  <c r="AE56" i="5"/>
  <c r="N64" i="5"/>
  <c r="AH64" i="5"/>
  <c r="V64" i="5"/>
  <c r="AD64" i="5"/>
  <c r="Z64" i="5"/>
  <c r="R64" i="5"/>
  <c r="J70" i="5"/>
  <c r="AI53" i="5"/>
  <c r="W53" i="5"/>
  <c r="AE53" i="5"/>
  <c r="AA53" i="5"/>
  <c r="S53" i="5"/>
  <c r="O53" i="5"/>
  <c r="N53" i="5"/>
  <c r="AH53" i="5"/>
  <c r="V53" i="5"/>
  <c r="I70" i="5"/>
  <c r="AD53" i="5"/>
  <c r="R53" i="5"/>
  <c r="Z53" i="5"/>
  <c r="S58" i="5"/>
  <c r="AA58" i="5"/>
  <c r="AI58" i="5"/>
  <c r="W58" i="5"/>
  <c r="O58" i="5"/>
  <c r="AE58" i="5"/>
  <c r="K70" i="5"/>
  <c r="Y64" i="5"/>
  <c r="M64" i="5"/>
  <c r="AG64" i="5"/>
  <c r="U64" i="5"/>
  <c r="Q64" i="5"/>
  <c r="AC64" i="5"/>
  <c r="V54" i="5"/>
  <c r="AD54" i="5"/>
  <c r="R54" i="5"/>
  <c r="Z54" i="5"/>
  <c r="N54" i="5"/>
  <c r="AH54" i="5"/>
  <c r="AI60" i="5"/>
  <c r="S60" i="5"/>
  <c r="AE60" i="5"/>
  <c r="O60" i="5"/>
  <c r="AA60" i="5"/>
  <c r="W60" i="5"/>
  <c r="AG57" i="5"/>
  <c r="Q57" i="5"/>
  <c r="U57" i="5"/>
  <c r="AC57" i="5"/>
  <c r="M57" i="5"/>
  <c r="Y57" i="5"/>
  <c r="N60" i="5"/>
  <c r="V60" i="5"/>
  <c r="AD60" i="5"/>
  <c r="AH60" i="5"/>
  <c r="Z60" i="5"/>
  <c r="R60" i="5"/>
  <c r="AA42" i="5"/>
  <c r="S42" i="5"/>
  <c r="AI42" i="5"/>
  <c r="O42" i="5"/>
  <c r="AE42" i="5"/>
  <c r="W42" i="5"/>
  <c r="Q42" i="5"/>
  <c r="Y42" i="5"/>
  <c r="AC42" i="5"/>
  <c r="U42" i="5"/>
  <c r="AG42" i="5"/>
  <c r="M42" i="5"/>
  <c r="R39" i="5"/>
  <c r="Z39" i="5"/>
  <c r="N39" i="5"/>
  <c r="AD39" i="5"/>
  <c r="AH39" i="5"/>
  <c r="AA35" i="5"/>
  <c r="O35" i="5"/>
  <c r="AE35" i="5"/>
  <c r="AI35" i="5"/>
  <c r="M29" i="5"/>
  <c r="U29" i="5"/>
  <c r="AG29" i="5"/>
  <c r="W29" i="5"/>
  <c r="S29" i="5"/>
  <c r="AE29" i="5"/>
  <c r="W25" i="5"/>
  <c r="AE25" i="5"/>
  <c r="S25" i="5"/>
  <c r="M25" i="5"/>
  <c r="U25" i="5"/>
  <c r="AG25" i="5"/>
  <c r="S26" i="5"/>
  <c r="AE26" i="5"/>
  <c r="AA26" i="5"/>
  <c r="W26" i="5"/>
  <c r="AI26" i="5"/>
  <c r="O26" i="5"/>
  <c r="S30" i="5"/>
  <c r="AE30" i="5"/>
  <c r="W30" i="5"/>
  <c r="AI30" i="5"/>
  <c r="O30" i="5"/>
  <c r="AA30" i="5"/>
  <c r="Q15" i="5"/>
  <c r="AC15" i="5"/>
  <c r="U15" i="5"/>
  <c r="AG15" i="5"/>
  <c r="Y15" i="5"/>
  <c r="M15" i="5"/>
  <c r="Q27" i="5"/>
  <c r="AC27" i="5"/>
  <c r="U27" i="5"/>
  <c r="AG27" i="5"/>
  <c r="M27" i="5"/>
  <c r="Y27" i="5"/>
  <c r="U38" i="5"/>
  <c r="AG38" i="5"/>
  <c r="M38" i="5"/>
  <c r="Y38" i="5"/>
  <c r="AC38" i="5"/>
  <c r="Q38" i="5"/>
  <c r="Q22" i="5"/>
  <c r="U22" i="5"/>
  <c r="AG22" i="5"/>
  <c r="M22" i="5"/>
  <c r="Y22" i="5"/>
  <c r="AC22" i="5"/>
  <c r="S38" i="5"/>
  <c r="AE38" i="5"/>
  <c r="W38" i="5"/>
  <c r="AI38" i="5"/>
  <c r="O38" i="5"/>
  <c r="AA38" i="5"/>
  <c r="U34" i="5"/>
  <c r="AG34" i="5"/>
  <c r="M34" i="5"/>
  <c r="Y34" i="5"/>
  <c r="AC34" i="5"/>
  <c r="Q34" i="5"/>
  <c r="AD38" i="5"/>
  <c r="V38" i="5"/>
  <c r="AH38" i="5"/>
  <c r="N38" i="5"/>
  <c r="Z38" i="5"/>
  <c r="R38" i="5"/>
  <c r="S34" i="5"/>
  <c r="AE34" i="5"/>
  <c r="W34" i="5"/>
  <c r="AI34" i="5"/>
  <c r="O34" i="5"/>
  <c r="AA34" i="5"/>
  <c r="AA15" i="5"/>
  <c r="AI15" i="5"/>
  <c r="S15" i="5"/>
  <c r="AE15" i="5"/>
  <c r="W15" i="5"/>
  <c r="O15" i="5"/>
  <c r="S18" i="5"/>
  <c r="AE18" i="5"/>
  <c r="AA18" i="5"/>
  <c r="W18" i="5"/>
  <c r="AI18" i="5"/>
  <c r="O18" i="5"/>
  <c r="AA23" i="5"/>
  <c r="AI23" i="5"/>
  <c r="S23" i="5"/>
  <c r="AE23" i="5"/>
  <c r="W23" i="5"/>
  <c r="O23" i="5"/>
  <c r="Q19" i="5"/>
  <c r="AC19" i="5"/>
  <c r="Y19" i="5"/>
  <c r="U19" i="5"/>
  <c r="AG19" i="5"/>
  <c r="M19" i="5"/>
  <c r="U30" i="5"/>
  <c r="Q30" i="5"/>
  <c r="AG30" i="5"/>
  <c r="M30" i="5"/>
  <c r="Y30" i="5"/>
  <c r="AC30" i="5"/>
  <c r="AA31" i="5"/>
  <c r="S31" i="5"/>
  <c r="AE31" i="5"/>
  <c r="W31" i="5"/>
  <c r="O31" i="5"/>
  <c r="AI31" i="5"/>
  <c r="Q31" i="5"/>
  <c r="AC31" i="5"/>
  <c r="U31" i="5"/>
  <c r="AG31" i="5"/>
  <c r="M31" i="5"/>
  <c r="Y31" i="5"/>
  <c r="AI32" i="5"/>
  <c r="O32" i="5"/>
  <c r="AA32" i="5"/>
  <c r="S32" i="5"/>
  <c r="AE32" i="5"/>
  <c r="W32" i="5"/>
  <c r="AD34" i="5"/>
  <c r="V34" i="5"/>
  <c r="AH34" i="5"/>
  <c r="N34" i="5"/>
  <c r="Z34" i="5"/>
  <c r="R34" i="5"/>
  <c r="S22" i="5"/>
  <c r="AE22" i="5"/>
  <c r="W22" i="5"/>
  <c r="AI22" i="5"/>
  <c r="AA22" i="5"/>
  <c r="O22" i="5"/>
  <c r="Q18" i="5"/>
  <c r="U18" i="5"/>
  <c r="AG18" i="5"/>
  <c r="M18" i="5"/>
  <c r="Y18" i="5"/>
  <c r="AC18" i="5"/>
  <c r="AA19" i="5"/>
  <c r="S19" i="5"/>
  <c r="AE19" i="5"/>
  <c r="W19" i="5"/>
  <c r="AI19" i="5"/>
  <c r="O19" i="5"/>
  <c r="Q23" i="5"/>
  <c r="AC23" i="5"/>
  <c r="U23" i="5"/>
  <c r="AG23" i="5"/>
  <c r="Y23" i="5"/>
  <c r="M23" i="5"/>
  <c r="Q35" i="5"/>
  <c r="AC35" i="5"/>
  <c r="U35" i="5"/>
  <c r="AG35" i="5"/>
  <c r="M35" i="5"/>
  <c r="Y35" i="5"/>
  <c r="Q26" i="5"/>
  <c r="U26" i="5"/>
  <c r="AG26" i="5"/>
  <c r="M26" i="5"/>
  <c r="Y26" i="5"/>
  <c r="AC26" i="5"/>
  <c r="AI40" i="5"/>
  <c r="O40" i="5"/>
  <c r="AA40" i="5"/>
  <c r="S40" i="5"/>
  <c r="AE40" i="5"/>
  <c r="W40" i="5"/>
  <c r="AA27" i="5"/>
  <c r="AI27" i="5"/>
  <c r="S27" i="5"/>
  <c r="AE27" i="5"/>
  <c r="W27" i="5"/>
  <c r="O27" i="5"/>
  <c r="AI28" i="5"/>
  <c r="O28" i="5"/>
  <c r="AA28" i="5"/>
  <c r="S28" i="5"/>
  <c r="AE28" i="5"/>
  <c r="W28" i="5"/>
  <c r="AI13" i="5"/>
  <c r="AE13" i="5"/>
  <c r="AA13" i="5"/>
  <c r="O13" i="5"/>
  <c r="W13" i="5"/>
  <c r="S13" i="5"/>
  <c r="DN96" i="5" l="1"/>
  <c r="CH45" i="5"/>
  <c r="DN29" i="5"/>
  <c r="DN14" i="5"/>
  <c r="DN24" i="5"/>
  <c r="DO24" i="5" s="1"/>
  <c r="DN39" i="5"/>
  <c r="DO39" i="5" s="1"/>
  <c r="DF45" i="5"/>
  <c r="DN27" i="5"/>
  <c r="DO27" i="5" s="1"/>
  <c r="CT45" i="5"/>
  <c r="DN25" i="5"/>
  <c r="DO25" i="5" s="1"/>
  <c r="DN17" i="5"/>
  <c r="DN21" i="5"/>
  <c r="DO21" i="5" s="1"/>
  <c r="DN26" i="5"/>
  <c r="DO26" i="5" s="1"/>
  <c r="DN18" i="5"/>
  <c r="DO18" i="5" s="1"/>
  <c r="DN19" i="5"/>
  <c r="DO19" i="5" s="1"/>
  <c r="DN28" i="5"/>
  <c r="DO28" i="5" s="1"/>
  <c r="DN16" i="5"/>
  <c r="DO16" i="5" s="1"/>
  <c r="DN23" i="5"/>
  <c r="DO23" i="5" s="1"/>
  <c r="DN22" i="5"/>
  <c r="DN15" i="5"/>
  <c r="DN60" i="5"/>
  <c r="DO60" i="5" s="1"/>
  <c r="DN61" i="5"/>
  <c r="DO61" i="5" s="1"/>
  <c r="DN13" i="5"/>
  <c r="DO13" i="5" s="1"/>
  <c r="DN68" i="5"/>
  <c r="DO68" i="5" s="1"/>
  <c r="DN20" i="5"/>
  <c r="DO20" i="5" s="1"/>
  <c r="DN111" i="5"/>
  <c r="DN58" i="5"/>
  <c r="DN64" i="5"/>
  <c r="DO64" i="5" s="1"/>
  <c r="DN66" i="5"/>
  <c r="DO66" i="5" s="1"/>
  <c r="DN57" i="5"/>
  <c r="DO57" i="5" s="1"/>
  <c r="DN62" i="5"/>
  <c r="DO62" i="5" s="1"/>
  <c r="DN65" i="5"/>
  <c r="DO65" i="5" s="1"/>
  <c r="DN56" i="5"/>
  <c r="DO56" i="5" s="1"/>
  <c r="DA70" i="5"/>
  <c r="DB70" i="5"/>
  <c r="DN63" i="5"/>
  <c r="DO63" i="5" s="1"/>
  <c r="DN67" i="5"/>
  <c r="DO67" i="5" s="1"/>
  <c r="DN54" i="5"/>
  <c r="DO54" i="5" s="1"/>
  <c r="DF70" i="5"/>
  <c r="DN53" i="5"/>
  <c r="DO53" i="5" s="1"/>
  <c r="DN55" i="5"/>
  <c r="DO55" i="5" s="1"/>
  <c r="DN59" i="5"/>
  <c r="DO59" i="5" s="1"/>
  <c r="DN107" i="5"/>
  <c r="CP45" i="5"/>
  <c r="BY45" i="5"/>
  <c r="CL45" i="5"/>
  <c r="DB45" i="5"/>
  <c r="DN32" i="5"/>
  <c r="DO32" i="5" s="1"/>
  <c r="DN103" i="5"/>
  <c r="DO103" i="5" s="1"/>
  <c r="DJ45" i="5"/>
  <c r="DN43" i="5"/>
  <c r="DN40" i="5"/>
  <c r="DO40" i="5" s="1"/>
  <c r="DN112" i="5"/>
  <c r="CX45" i="5"/>
  <c r="DK45" i="5"/>
  <c r="DN30" i="5"/>
  <c r="DO30" i="5" s="1"/>
  <c r="DN31" i="5"/>
  <c r="DO31" i="5" s="1"/>
  <c r="DN34" i="5"/>
  <c r="DO34" i="5" s="1"/>
  <c r="CD45" i="5"/>
  <c r="DN35" i="5"/>
  <c r="DO35" i="5" s="1"/>
  <c r="DN33" i="5"/>
  <c r="DO33" i="5" s="1"/>
  <c r="DN36" i="5"/>
  <c r="DO36" i="5" s="1"/>
  <c r="DN41" i="5"/>
  <c r="DO41" i="5" s="1"/>
  <c r="BZ45" i="5"/>
  <c r="DN38" i="5"/>
  <c r="DO38" i="5" s="1"/>
  <c r="DN42" i="5"/>
  <c r="DO42" i="5" s="1"/>
  <c r="DN37" i="5"/>
  <c r="DB122" i="5"/>
  <c r="DJ122" i="5"/>
  <c r="CP122" i="5"/>
  <c r="CH122" i="5"/>
  <c r="CT122" i="5"/>
  <c r="BZ122" i="5"/>
  <c r="CD122" i="5"/>
  <c r="CL122" i="5"/>
  <c r="DF122" i="5"/>
  <c r="CX122" i="5"/>
  <c r="BU91" i="5"/>
  <c r="CW91" i="5"/>
  <c r="DE91" i="5"/>
  <c r="BY91" i="5"/>
  <c r="CG91" i="5"/>
  <c r="CO91" i="5"/>
  <c r="CS91" i="5"/>
  <c r="CK91" i="5"/>
  <c r="CC91" i="5"/>
  <c r="DA91" i="5"/>
  <c r="DI91" i="5"/>
  <c r="DI123" i="5"/>
  <c r="DA123" i="5"/>
  <c r="BY123" i="5"/>
  <c r="CG123" i="5"/>
  <c r="CK123" i="5"/>
  <c r="CW123" i="5"/>
  <c r="CO123" i="5"/>
  <c r="CS123" i="5"/>
  <c r="CC123" i="5"/>
  <c r="DE123" i="5"/>
  <c r="DK70" i="5"/>
  <c r="BU82" i="5"/>
  <c r="CW82" i="5"/>
  <c r="DE82" i="5"/>
  <c r="BY82" i="5"/>
  <c r="CG82" i="5"/>
  <c r="CO82" i="5"/>
  <c r="CC82" i="5"/>
  <c r="CS82" i="5"/>
  <c r="CK82" i="5"/>
  <c r="DI82" i="5"/>
  <c r="DA82" i="5"/>
  <c r="DK133" i="5"/>
  <c r="DC133" i="5"/>
  <c r="CI133" i="5"/>
  <c r="CA133" i="5"/>
  <c r="CQ133" i="5"/>
  <c r="DG133" i="5"/>
  <c r="CM133" i="5"/>
  <c r="CE133" i="5"/>
  <c r="CY133" i="5"/>
  <c r="CU133" i="5"/>
  <c r="DI134" i="5"/>
  <c r="DA134" i="5"/>
  <c r="BY134" i="5"/>
  <c r="CO134" i="5"/>
  <c r="CG134" i="5"/>
  <c r="DE134" i="5"/>
  <c r="CW134" i="5"/>
  <c r="CC134" i="5"/>
  <c r="CS134" i="5"/>
  <c r="CK134" i="5"/>
  <c r="BU94" i="5"/>
  <c r="CW94" i="5"/>
  <c r="DE94" i="5"/>
  <c r="CC94" i="5"/>
  <c r="CK94" i="5"/>
  <c r="CS94" i="5"/>
  <c r="CG94" i="5"/>
  <c r="BY94" i="5"/>
  <c r="CO94" i="5"/>
  <c r="DA94" i="5"/>
  <c r="DI94" i="5"/>
  <c r="DJ129" i="5"/>
  <c r="DB129" i="5"/>
  <c r="CX129" i="5"/>
  <c r="CT129" i="5"/>
  <c r="CL129" i="5"/>
  <c r="CP129" i="5"/>
  <c r="BZ129" i="5"/>
  <c r="CD129" i="5"/>
  <c r="DF129" i="5"/>
  <c r="CH129" i="5"/>
  <c r="BW84" i="5"/>
  <c r="DG84" i="5"/>
  <c r="DK84" i="5"/>
  <c r="CY84" i="5"/>
  <c r="DC84" i="5"/>
  <c r="CA84" i="5"/>
  <c r="CI84" i="5"/>
  <c r="CQ84" i="5"/>
  <c r="CE84" i="5"/>
  <c r="CM84" i="5"/>
  <c r="CU84" i="5"/>
  <c r="BU102" i="5"/>
  <c r="CW102" i="5"/>
  <c r="DE102" i="5"/>
  <c r="BY102" i="5"/>
  <c r="CK102" i="5"/>
  <c r="CG102" i="5"/>
  <c r="CC102" i="5"/>
  <c r="CO102" i="5"/>
  <c r="CS102" i="5"/>
  <c r="DA102" i="5"/>
  <c r="DI102" i="5"/>
  <c r="BW105" i="5"/>
  <c r="DC105" i="5"/>
  <c r="DG105" i="5"/>
  <c r="CY105" i="5"/>
  <c r="DK105" i="5"/>
  <c r="CE105" i="5"/>
  <c r="CM105" i="5"/>
  <c r="CU105" i="5"/>
  <c r="CQ105" i="5"/>
  <c r="CI105" i="5"/>
  <c r="CA105" i="5"/>
  <c r="BV106" i="5"/>
  <c r="CX106" i="5"/>
  <c r="DF106" i="5"/>
  <c r="BZ106" i="5"/>
  <c r="CH106" i="5"/>
  <c r="CP106" i="5"/>
  <c r="CT106" i="5"/>
  <c r="CL106" i="5"/>
  <c r="CD106" i="5"/>
  <c r="DB106" i="5"/>
  <c r="DJ106" i="5"/>
  <c r="CY127" i="5"/>
  <c r="DK127" i="5"/>
  <c r="DG127" i="5"/>
  <c r="DC127" i="5"/>
  <c r="CQ127" i="5"/>
  <c r="CI127" i="5"/>
  <c r="CA127" i="5"/>
  <c r="CU127" i="5"/>
  <c r="CM127" i="5"/>
  <c r="CE127" i="5"/>
  <c r="DE70" i="5"/>
  <c r="CE70" i="5"/>
  <c r="CK45" i="5"/>
  <c r="CW45" i="5"/>
  <c r="DI70" i="5"/>
  <c r="DC70" i="5"/>
  <c r="CA45" i="5"/>
  <c r="DA136" i="5"/>
  <c r="DI136" i="5"/>
  <c r="BY136" i="5"/>
  <c r="CO136" i="5"/>
  <c r="CG136" i="5"/>
  <c r="DE136" i="5"/>
  <c r="CW136" i="5"/>
  <c r="CS136" i="5"/>
  <c r="CK136" i="5"/>
  <c r="CC136" i="5"/>
  <c r="BV87" i="5"/>
  <c r="CP87" i="5"/>
  <c r="CD87" i="5"/>
  <c r="CH87" i="5"/>
  <c r="CT87" i="5"/>
  <c r="BZ87" i="5"/>
  <c r="CL87" i="5"/>
  <c r="CX87" i="5"/>
  <c r="DF87" i="5"/>
  <c r="DJ87" i="5"/>
  <c r="DB87" i="5"/>
  <c r="CQ70" i="5"/>
  <c r="CQ45" i="5"/>
  <c r="BW82" i="5"/>
  <c r="DK82" i="5"/>
  <c r="CY82" i="5"/>
  <c r="DC82" i="5"/>
  <c r="DG82" i="5"/>
  <c r="CA82" i="5"/>
  <c r="CI82" i="5"/>
  <c r="CQ82" i="5"/>
  <c r="CE82" i="5"/>
  <c r="CM82" i="5"/>
  <c r="CU82" i="5"/>
  <c r="BW112" i="5"/>
  <c r="DG112" i="5"/>
  <c r="CY112" i="5"/>
  <c r="DK112" i="5"/>
  <c r="DC112" i="5"/>
  <c r="CE112" i="5"/>
  <c r="CU112" i="5"/>
  <c r="CA112" i="5"/>
  <c r="CI112" i="5"/>
  <c r="CQ112" i="5"/>
  <c r="CM112" i="5"/>
  <c r="BW111" i="5"/>
  <c r="CY111" i="5"/>
  <c r="DK111" i="5"/>
  <c r="DC111" i="5"/>
  <c r="DG111" i="5"/>
  <c r="CU111" i="5"/>
  <c r="CA111" i="5"/>
  <c r="CI111" i="5"/>
  <c r="CQ111" i="5"/>
  <c r="CE111" i="5"/>
  <c r="CM111" i="5"/>
  <c r="BU98" i="5"/>
  <c r="CW98" i="5"/>
  <c r="DE98" i="5"/>
  <c r="BY98" i="5"/>
  <c r="CG98" i="5"/>
  <c r="CK98" i="5"/>
  <c r="CC98" i="5"/>
  <c r="CO98" i="5"/>
  <c r="CS98" i="5"/>
  <c r="DI98" i="5"/>
  <c r="DA98" i="5"/>
  <c r="DI130" i="5"/>
  <c r="DA130" i="5"/>
  <c r="CO130" i="5"/>
  <c r="CK130" i="5"/>
  <c r="BY130" i="5"/>
  <c r="CC130" i="5"/>
  <c r="CW130" i="5"/>
  <c r="CG130" i="5"/>
  <c r="CS130" i="5"/>
  <c r="DE130" i="5"/>
  <c r="CS45" i="5"/>
  <c r="CY70" i="5"/>
  <c r="CI70" i="5"/>
  <c r="CE45" i="5"/>
  <c r="DA132" i="5"/>
  <c r="DI132" i="5"/>
  <c r="BY132" i="5"/>
  <c r="CO132" i="5"/>
  <c r="CG132" i="5"/>
  <c r="CS132" i="5"/>
  <c r="CK132" i="5"/>
  <c r="CC132" i="5"/>
  <c r="DE132" i="5"/>
  <c r="CW132" i="5"/>
  <c r="DK130" i="5"/>
  <c r="DC130" i="5"/>
  <c r="CQ130" i="5"/>
  <c r="CI130" i="5"/>
  <c r="CA130" i="5"/>
  <c r="CM130" i="5"/>
  <c r="CY130" i="5"/>
  <c r="CU130" i="5"/>
  <c r="DG130" i="5"/>
  <c r="CE130" i="5"/>
  <c r="BV102" i="5"/>
  <c r="CX102" i="5"/>
  <c r="DF102" i="5"/>
  <c r="BZ102" i="5"/>
  <c r="CH102" i="5"/>
  <c r="CP102" i="5"/>
  <c r="CT102" i="5"/>
  <c r="CL102" i="5"/>
  <c r="CD102" i="5"/>
  <c r="DJ102" i="5"/>
  <c r="DB102" i="5"/>
  <c r="BW96" i="5"/>
  <c r="DG96" i="5"/>
  <c r="CY96" i="5"/>
  <c r="DK96" i="5"/>
  <c r="DC96" i="5"/>
  <c r="CA96" i="5"/>
  <c r="CI96" i="5"/>
  <c r="CQ96" i="5"/>
  <c r="CE96" i="5"/>
  <c r="CM96" i="5"/>
  <c r="CU96" i="5"/>
  <c r="BW102" i="5"/>
  <c r="DG102" i="5"/>
  <c r="DC102" i="5"/>
  <c r="DK102" i="5"/>
  <c r="CY102" i="5"/>
  <c r="CE102" i="5"/>
  <c r="CM102" i="5"/>
  <c r="CU102" i="5"/>
  <c r="CQ102" i="5"/>
  <c r="CA102" i="5"/>
  <c r="CI102" i="5"/>
  <c r="BV98" i="5"/>
  <c r="CX98" i="5"/>
  <c r="DF98" i="5"/>
  <c r="BZ98" i="5"/>
  <c r="CH98" i="5"/>
  <c r="CP98" i="5"/>
  <c r="CT98" i="5"/>
  <c r="CL98" i="5"/>
  <c r="CD98" i="5"/>
  <c r="DJ98" i="5"/>
  <c r="DB98" i="5"/>
  <c r="BW103" i="5"/>
  <c r="DC103" i="5"/>
  <c r="DG103" i="5"/>
  <c r="CY103" i="5"/>
  <c r="DK103" i="5"/>
  <c r="CE103" i="5"/>
  <c r="CM103" i="5"/>
  <c r="CU103" i="5"/>
  <c r="CI103" i="5"/>
  <c r="CA103" i="5"/>
  <c r="CQ103" i="5"/>
  <c r="BW83" i="5"/>
  <c r="DG83" i="5"/>
  <c r="DK83" i="5"/>
  <c r="CY83" i="5"/>
  <c r="DC83" i="5"/>
  <c r="CA83" i="5"/>
  <c r="CI83" i="5"/>
  <c r="CQ83" i="5"/>
  <c r="CE83" i="5"/>
  <c r="CM83" i="5"/>
  <c r="CU83" i="5"/>
  <c r="DI125" i="5"/>
  <c r="DA125" i="5"/>
  <c r="BY125" i="5"/>
  <c r="CO125" i="5"/>
  <c r="CC125" i="5"/>
  <c r="CW125" i="5"/>
  <c r="CS125" i="5"/>
  <c r="CG125" i="5"/>
  <c r="DE125" i="5"/>
  <c r="CK125" i="5"/>
  <c r="BU100" i="5"/>
  <c r="CW100" i="5"/>
  <c r="DE100" i="5"/>
  <c r="CO100" i="5"/>
  <c r="CK100" i="5"/>
  <c r="CG100" i="5"/>
  <c r="CS100" i="5"/>
  <c r="BY100" i="5"/>
  <c r="CC100" i="5"/>
  <c r="DA100" i="5"/>
  <c r="DI100" i="5"/>
  <c r="BU92" i="5"/>
  <c r="DE92" i="5"/>
  <c r="CW92" i="5"/>
  <c r="CC92" i="5"/>
  <c r="CK92" i="5"/>
  <c r="CS92" i="5"/>
  <c r="CO92" i="5"/>
  <c r="CG92" i="5"/>
  <c r="BY92" i="5"/>
  <c r="DA92" i="5"/>
  <c r="DI92" i="5"/>
  <c r="CW70" i="5"/>
  <c r="CG45" i="5"/>
  <c r="CK70" i="5"/>
  <c r="CL70" i="5"/>
  <c r="CM70" i="5"/>
  <c r="DG70" i="5"/>
  <c r="CC70" i="5"/>
  <c r="DC45" i="5"/>
  <c r="BV93" i="5"/>
  <c r="CD93" i="5"/>
  <c r="CL93" i="5"/>
  <c r="CT93" i="5"/>
  <c r="BZ93" i="5"/>
  <c r="CH93" i="5"/>
  <c r="CP93" i="5"/>
  <c r="CX93" i="5"/>
  <c r="DF93" i="5"/>
  <c r="DJ93" i="5"/>
  <c r="DB93" i="5"/>
  <c r="BU110" i="5"/>
  <c r="DE110" i="5"/>
  <c r="CW110" i="5"/>
  <c r="BY110" i="5"/>
  <c r="CG110" i="5"/>
  <c r="CO110" i="5"/>
  <c r="CC110" i="5"/>
  <c r="CK110" i="5"/>
  <c r="CS110" i="5"/>
  <c r="DI110" i="5"/>
  <c r="DA110" i="5"/>
  <c r="DI128" i="5"/>
  <c r="DA128" i="5"/>
  <c r="BY128" i="5"/>
  <c r="DE128" i="5"/>
  <c r="CO128" i="5"/>
  <c r="CW128" i="5"/>
  <c r="CG128" i="5"/>
  <c r="CC128" i="5"/>
  <c r="CS128" i="5"/>
  <c r="CK128" i="5"/>
  <c r="CA70" i="5"/>
  <c r="CA73" i="5" s="1"/>
  <c r="S17" i="12" s="1"/>
  <c r="CD70" i="5"/>
  <c r="CS70" i="5"/>
  <c r="DK122" i="5"/>
  <c r="DC122" i="5"/>
  <c r="DG122" i="5"/>
  <c r="CY122" i="5"/>
  <c r="CI122" i="5"/>
  <c r="CQ122" i="5"/>
  <c r="CA122" i="5"/>
  <c r="CE122" i="5"/>
  <c r="CU122" i="5"/>
  <c r="CM122" i="5"/>
  <c r="DJ125" i="5"/>
  <c r="DB125" i="5"/>
  <c r="DF125" i="5"/>
  <c r="CP125" i="5"/>
  <c r="CX125" i="5"/>
  <c r="CH125" i="5"/>
  <c r="CD125" i="5"/>
  <c r="BZ125" i="5"/>
  <c r="CL125" i="5"/>
  <c r="CT125" i="5"/>
  <c r="BW109" i="5"/>
  <c r="CY109" i="5"/>
  <c r="DK109" i="5"/>
  <c r="DC109" i="5"/>
  <c r="DG109" i="5"/>
  <c r="CE109" i="5"/>
  <c r="CM109" i="5"/>
  <c r="CU109" i="5"/>
  <c r="CQ109" i="5"/>
  <c r="CA109" i="5"/>
  <c r="CI109" i="5"/>
  <c r="BV83" i="5"/>
  <c r="BZ83" i="5"/>
  <c r="CH83" i="5"/>
  <c r="CT83" i="5"/>
  <c r="CL83" i="5"/>
  <c r="CD83" i="5"/>
  <c r="CP83" i="5"/>
  <c r="CX83" i="5"/>
  <c r="DJ83" i="5"/>
  <c r="DF83" i="5"/>
  <c r="DB83" i="5"/>
  <c r="BW104" i="5"/>
  <c r="DG104" i="5"/>
  <c r="DC104" i="5"/>
  <c r="CY104" i="5"/>
  <c r="DK104" i="5"/>
  <c r="CE104" i="5"/>
  <c r="CM104" i="5"/>
  <c r="CU104" i="5"/>
  <c r="CQ104" i="5"/>
  <c r="CI104" i="5"/>
  <c r="CA104" i="5"/>
  <c r="BW97" i="5"/>
  <c r="DC97" i="5"/>
  <c r="DG97" i="5"/>
  <c r="CY97" i="5"/>
  <c r="DK97" i="5"/>
  <c r="CE97" i="5"/>
  <c r="CM97" i="5"/>
  <c r="CU97" i="5"/>
  <c r="CQ97" i="5"/>
  <c r="CI97" i="5"/>
  <c r="CA97" i="5"/>
  <c r="DC126" i="5"/>
  <c r="DK126" i="5"/>
  <c r="CY126" i="5"/>
  <c r="CA126" i="5"/>
  <c r="CI126" i="5"/>
  <c r="CQ126" i="5"/>
  <c r="CM126" i="5"/>
  <c r="CE126" i="5"/>
  <c r="DG126" i="5"/>
  <c r="CU126" i="5"/>
  <c r="CU70" i="5"/>
  <c r="CO45" i="5"/>
  <c r="DE45" i="5"/>
  <c r="CM45" i="5"/>
  <c r="BU97" i="5"/>
  <c r="DE97" i="5"/>
  <c r="CW97" i="5"/>
  <c r="CC97" i="5"/>
  <c r="CS97" i="5"/>
  <c r="CO97" i="5"/>
  <c r="BY97" i="5"/>
  <c r="CG97" i="5"/>
  <c r="CK97" i="5"/>
  <c r="DA97" i="5"/>
  <c r="DI97" i="5"/>
  <c r="BU99" i="5"/>
  <c r="DE99" i="5"/>
  <c r="CW99" i="5"/>
  <c r="CG99" i="5"/>
  <c r="CS99" i="5"/>
  <c r="BY99" i="5"/>
  <c r="CK99" i="5"/>
  <c r="CC99" i="5"/>
  <c r="CO99" i="5"/>
  <c r="DI99" i="5"/>
  <c r="DA99" i="5"/>
  <c r="BU88" i="5"/>
  <c r="DE88" i="5"/>
  <c r="CW88" i="5"/>
  <c r="BY88" i="5"/>
  <c r="CG88" i="5"/>
  <c r="CO88" i="5"/>
  <c r="CC88" i="5"/>
  <c r="CS88" i="5"/>
  <c r="CK88" i="5"/>
  <c r="DA88" i="5"/>
  <c r="DI88" i="5"/>
  <c r="BU83" i="5"/>
  <c r="CW83" i="5"/>
  <c r="DE83" i="5"/>
  <c r="BY83" i="5"/>
  <c r="CG83" i="5"/>
  <c r="CO83" i="5"/>
  <c r="CK83" i="5"/>
  <c r="CS83" i="5"/>
  <c r="CC83" i="5"/>
  <c r="DI83" i="5"/>
  <c r="DA83" i="5"/>
  <c r="DJ136" i="5"/>
  <c r="DB136" i="5"/>
  <c r="CD136" i="5"/>
  <c r="CP136" i="5"/>
  <c r="CX136" i="5"/>
  <c r="CT136" i="5"/>
  <c r="BZ136" i="5"/>
  <c r="DF136" i="5"/>
  <c r="CL136" i="5"/>
  <c r="CH136" i="5"/>
  <c r="DA122" i="5"/>
  <c r="DI122" i="5"/>
  <c r="CK122" i="5"/>
  <c r="CC122" i="5"/>
  <c r="CG122" i="5"/>
  <c r="CW122" i="5"/>
  <c r="CO122" i="5"/>
  <c r="DE122" i="5"/>
  <c r="BY122" i="5"/>
  <c r="CS122" i="5"/>
  <c r="BW89" i="5"/>
  <c r="DC89" i="5"/>
  <c r="DG89" i="5"/>
  <c r="DK89" i="5"/>
  <c r="CY89" i="5"/>
  <c r="CA89" i="5"/>
  <c r="CI89" i="5"/>
  <c r="CQ89" i="5"/>
  <c r="CE89" i="5"/>
  <c r="CM89" i="5"/>
  <c r="CU89" i="5"/>
  <c r="AP45" i="5"/>
  <c r="CC45" i="5"/>
  <c r="BY70" i="5"/>
  <c r="DK136" i="5"/>
  <c r="DC136" i="5"/>
  <c r="CI136" i="5"/>
  <c r="CA136" i="5"/>
  <c r="CQ136" i="5"/>
  <c r="CU136" i="5"/>
  <c r="CE136" i="5"/>
  <c r="DG136" i="5"/>
  <c r="CY136" i="5"/>
  <c r="CM136" i="5"/>
  <c r="DG125" i="5"/>
  <c r="CY125" i="5"/>
  <c r="DK125" i="5"/>
  <c r="DC125" i="5"/>
  <c r="CA125" i="5"/>
  <c r="CI125" i="5"/>
  <c r="CQ125" i="5"/>
  <c r="CU125" i="5"/>
  <c r="CM125" i="5"/>
  <c r="CE125" i="5"/>
  <c r="DJ137" i="5"/>
  <c r="DB137" i="5"/>
  <c r="CP137" i="5"/>
  <c r="BZ137" i="5"/>
  <c r="CL137" i="5"/>
  <c r="CX137" i="5"/>
  <c r="CH137" i="5"/>
  <c r="DF137" i="5"/>
  <c r="CT137" i="5"/>
  <c r="CD137" i="5"/>
  <c r="BW107" i="5"/>
  <c r="DC107" i="5"/>
  <c r="DG107" i="5"/>
  <c r="CY107" i="5"/>
  <c r="DK107" i="5"/>
  <c r="CE107" i="5"/>
  <c r="CM107" i="5"/>
  <c r="CU107" i="5"/>
  <c r="CI107" i="5"/>
  <c r="CA107" i="5"/>
  <c r="CQ107" i="5"/>
  <c r="DA131" i="5"/>
  <c r="DI131" i="5"/>
  <c r="CW131" i="5"/>
  <c r="CG131" i="5"/>
  <c r="BY131" i="5"/>
  <c r="CO131" i="5"/>
  <c r="DE131" i="5"/>
  <c r="CK131" i="5"/>
  <c r="CS131" i="5"/>
  <c r="CC131" i="5"/>
  <c r="BV109" i="5"/>
  <c r="CX109" i="5"/>
  <c r="DF109" i="5"/>
  <c r="BZ109" i="5"/>
  <c r="CH109" i="5"/>
  <c r="CP109" i="5"/>
  <c r="CL109" i="5"/>
  <c r="CD109" i="5"/>
  <c r="CT109" i="5"/>
  <c r="DJ109" i="5"/>
  <c r="DB109" i="5"/>
  <c r="DC134" i="5"/>
  <c r="DK134" i="5"/>
  <c r="CI134" i="5"/>
  <c r="CA134" i="5"/>
  <c r="CQ134" i="5"/>
  <c r="CY134" i="5"/>
  <c r="CM134" i="5"/>
  <c r="CU134" i="5"/>
  <c r="CE134" i="5"/>
  <c r="DG134" i="5"/>
  <c r="DK137" i="5"/>
  <c r="DC137" i="5"/>
  <c r="CI137" i="5"/>
  <c r="CA137" i="5"/>
  <c r="CQ137" i="5"/>
  <c r="DG137" i="5"/>
  <c r="CY137" i="5"/>
  <c r="CU137" i="5"/>
  <c r="CE137" i="5"/>
  <c r="CM137" i="5"/>
  <c r="DJ133" i="5"/>
  <c r="DB133" i="5"/>
  <c r="BZ133" i="5"/>
  <c r="CT133" i="5"/>
  <c r="CD133" i="5"/>
  <c r="CX133" i="5"/>
  <c r="CH133" i="5"/>
  <c r="DF133" i="5"/>
  <c r="CL133" i="5"/>
  <c r="CP133" i="5"/>
  <c r="BW101" i="5"/>
  <c r="DC101" i="5"/>
  <c r="DG101" i="5"/>
  <c r="CY101" i="5"/>
  <c r="DK101" i="5"/>
  <c r="CE101" i="5"/>
  <c r="CM101" i="5"/>
  <c r="CU101" i="5"/>
  <c r="CQ101" i="5"/>
  <c r="CI101" i="5"/>
  <c r="CA101" i="5"/>
  <c r="BW90" i="5"/>
  <c r="DK90" i="5"/>
  <c r="CY90" i="5"/>
  <c r="DC90" i="5"/>
  <c r="DG90" i="5"/>
  <c r="CA90" i="5"/>
  <c r="CI90" i="5"/>
  <c r="CQ90" i="5"/>
  <c r="CE90" i="5"/>
  <c r="CM90" i="5"/>
  <c r="CU90" i="5"/>
  <c r="DA45" i="5"/>
  <c r="CT70" i="5"/>
  <c r="CP70" i="5"/>
  <c r="CP73" i="5" s="1"/>
  <c r="W7" i="12" s="1"/>
  <c r="CU45" i="5"/>
  <c r="CY45" i="5"/>
  <c r="CY73" i="5" s="1"/>
  <c r="Y17" i="12" s="1"/>
  <c r="BW98" i="5"/>
  <c r="DG98" i="5"/>
  <c r="CY98" i="5"/>
  <c r="DK98" i="5"/>
  <c r="DC98" i="5"/>
  <c r="CE98" i="5"/>
  <c r="CM98" i="5"/>
  <c r="CU98" i="5"/>
  <c r="CQ98" i="5"/>
  <c r="CA98" i="5"/>
  <c r="CI98" i="5"/>
  <c r="BU95" i="5"/>
  <c r="DE95" i="5"/>
  <c r="CW95" i="5"/>
  <c r="CC95" i="5"/>
  <c r="CG95" i="5"/>
  <c r="BY95" i="5"/>
  <c r="CK95" i="5"/>
  <c r="CO95" i="5"/>
  <c r="CS95" i="5"/>
  <c r="DA95" i="5"/>
  <c r="DI95" i="5"/>
  <c r="DA124" i="5"/>
  <c r="DI124" i="5"/>
  <c r="BY124" i="5"/>
  <c r="CS124" i="5"/>
  <c r="CK124" i="5"/>
  <c r="CG124" i="5"/>
  <c r="DE124" i="5"/>
  <c r="CC124" i="5"/>
  <c r="CO124" i="5"/>
  <c r="CW124" i="5"/>
  <c r="DA129" i="5"/>
  <c r="DI129" i="5"/>
  <c r="BY129" i="5"/>
  <c r="CS129" i="5"/>
  <c r="CK129" i="5"/>
  <c r="CC129" i="5"/>
  <c r="DE129" i="5"/>
  <c r="CO129" i="5"/>
  <c r="CG129" i="5"/>
  <c r="CW129" i="5"/>
  <c r="BZ70" i="5"/>
  <c r="BW85" i="5"/>
  <c r="DC85" i="5"/>
  <c r="DG85" i="5"/>
  <c r="DK85" i="5"/>
  <c r="CY85" i="5"/>
  <c r="CA85" i="5"/>
  <c r="CI85" i="5"/>
  <c r="CQ85" i="5"/>
  <c r="CE85" i="5"/>
  <c r="CM85" i="5"/>
  <c r="CU85" i="5"/>
  <c r="DJ130" i="5"/>
  <c r="DB130" i="5"/>
  <c r="CP130" i="5"/>
  <c r="CD130" i="5"/>
  <c r="CT130" i="5"/>
  <c r="CH130" i="5"/>
  <c r="CL130" i="5"/>
  <c r="BZ130" i="5"/>
  <c r="CX130" i="5"/>
  <c r="DF130" i="5"/>
  <c r="M130" i="5"/>
  <c r="DK129" i="5"/>
  <c r="DC129" i="5"/>
  <c r="CY129" i="5"/>
  <c r="DG129" i="5"/>
  <c r="CQ129" i="5"/>
  <c r="CA129" i="5"/>
  <c r="CI129" i="5"/>
  <c r="CM129" i="5"/>
  <c r="CE129" i="5"/>
  <c r="CU129" i="5"/>
  <c r="DI137" i="5"/>
  <c r="DA137" i="5"/>
  <c r="CG137" i="5"/>
  <c r="BY137" i="5"/>
  <c r="CO137" i="5"/>
  <c r="DE137" i="5"/>
  <c r="CS137" i="5"/>
  <c r="CW137" i="5"/>
  <c r="CK137" i="5"/>
  <c r="CC137" i="5"/>
  <c r="BW94" i="5"/>
  <c r="DG94" i="5"/>
  <c r="CY94" i="5"/>
  <c r="DK94" i="5"/>
  <c r="DC94" i="5"/>
  <c r="CA94" i="5"/>
  <c r="CI94" i="5"/>
  <c r="CQ94" i="5"/>
  <c r="CE94" i="5"/>
  <c r="CM94" i="5"/>
  <c r="CU94" i="5"/>
  <c r="BU84" i="5"/>
  <c r="DE84" i="5"/>
  <c r="CW84" i="5"/>
  <c r="BY84" i="5"/>
  <c r="CG84" i="5"/>
  <c r="CO84" i="5"/>
  <c r="CK84" i="5"/>
  <c r="CC84" i="5"/>
  <c r="CS84" i="5"/>
  <c r="DA84" i="5"/>
  <c r="DI84" i="5"/>
  <c r="BU109" i="5"/>
  <c r="DE109" i="5"/>
  <c r="CW109" i="5"/>
  <c r="CC109" i="5"/>
  <c r="CO109" i="5"/>
  <c r="CG109" i="5"/>
  <c r="CS109" i="5"/>
  <c r="CK109" i="5"/>
  <c r="BY109" i="5"/>
  <c r="DI109" i="5"/>
  <c r="DA109" i="5"/>
  <c r="BV108" i="5"/>
  <c r="DF108" i="5"/>
  <c r="CX108" i="5"/>
  <c r="BZ108" i="5"/>
  <c r="CH108" i="5"/>
  <c r="CP108" i="5"/>
  <c r="CD108" i="5"/>
  <c r="CL108" i="5"/>
  <c r="CT108" i="5"/>
  <c r="DJ108" i="5"/>
  <c r="DB108" i="5"/>
  <c r="DB135" i="5"/>
  <c r="DJ135" i="5"/>
  <c r="CH135" i="5"/>
  <c r="CL135" i="5"/>
  <c r="DF135" i="5"/>
  <c r="BZ135" i="5"/>
  <c r="CX135" i="5"/>
  <c r="CP135" i="5"/>
  <c r="CD135" i="5"/>
  <c r="CT135" i="5"/>
  <c r="BV86" i="5"/>
  <c r="BZ86" i="5"/>
  <c r="CL86" i="5"/>
  <c r="CP86" i="5"/>
  <c r="CD86" i="5"/>
  <c r="CT86" i="5"/>
  <c r="CH86" i="5"/>
  <c r="DF86" i="5"/>
  <c r="CX86" i="5"/>
  <c r="DJ86" i="5"/>
  <c r="DB86" i="5"/>
  <c r="CO70" i="5"/>
  <c r="DI45" i="5"/>
  <c r="CX70" i="5"/>
  <c r="CG70" i="5"/>
  <c r="CH70" i="5"/>
  <c r="CH73" i="5" s="1"/>
  <c r="U7" i="12" s="1"/>
  <c r="DJ70" i="5"/>
  <c r="CI45" i="5"/>
  <c r="DG45" i="5"/>
  <c r="BF70" i="5"/>
  <c r="AQ45" i="5"/>
  <c r="AO70" i="5"/>
  <c r="BG45" i="5"/>
  <c r="BW136" i="5"/>
  <c r="AY136" i="5"/>
  <c r="BG136" i="5"/>
  <c r="AQ136" i="5"/>
  <c r="BS136" i="5"/>
  <c r="BO136" i="5"/>
  <c r="AU136" i="5"/>
  <c r="AM136" i="5"/>
  <c r="BK136" i="5"/>
  <c r="BC136" i="5"/>
  <c r="O125" i="5"/>
  <c r="BW125" i="5"/>
  <c r="BK125" i="5"/>
  <c r="AM125" i="5"/>
  <c r="BC125" i="5"/>
  <c r="AU125" i="5"/>
  <c r="BS125" i="5"/>
  <c r="BO125" i="5"/>
  <c r="BG125" i="5"/>
  <c r="AY125" i="5"/>
  <c r="AQ125" i="5"/>
  <c r="BV137" i="5"/>
  <c r="BF137" i="5"/>
  <c r="AL137" i="5"/>
  <c r="AX137" i="5"/>
  <c r="BJ137" i="5"/>
  <c r="AP137" i="5"/>
  <c r="BB137" i="5"/>
  <c r="AT137" i="5"/>
  <c r="BR137" i="5"/>
  <c r="BN137" i="5"/>
  <c r="AG131" i="5"/>
  <c r="BQ131" i="5"/>
  <c r="BU131" i="5"/>
  <c r="BA131" i="5"/>
  <c r="AK131" i="5"/>
  <c r="BI131" i="5"/>
  <c r="AS131" i="5"/>
  <c r="AO131" i="5"/>
  <c r="AW131" i="5"/>
  <c r="BM131" i="5"/>
  <c r="BE131" i="5"/>
  <c r="AE134" i="5"/>
  <c r="BW134" i="5"/>
  <c r="AQ134" i="5"/>
  <c r="BG134" i="5"/>
  <c r="AY134" i="5"/>
  <c r="AM134" i="5"/>
  <c r="BC134" i="5"/>
  <c r="BS134" i="5"/>
  <c r="BO134" i="5"/>
  <c r="BK134" i="5"/>
  <c r="AU134" i="5"/>
  <c r="AI137" i="5"/>
  <c r="BW137" i="5"/>
  <c r="AM137" i="5"/>
  <c r="BK137" i="5"/>
  <c r="AU137" i="5"/>
  <c r="BC137" i="5"/>
  <c r="BG137" i="5"/>
  <c r="AY137" i="5"/>
  <c r="AQ137" i="5"/>
  <c r="BS137" i="5"/>
  <c r="BO137" i="5"/>
  <c r="BV133" i="5"/>
  <c r="BB133" i="5"/>
  <c r="AX133" i="5"/>
  <c r="AT133" i="5"/>
  <c r="BF133" i="5"/>
  <c r="AL133" i="5"/>
  <c r="BJ133" i="5"/>
  <c r="AP133" i="5"/>
  <c r="BN133" i="5"/>
  <c r="BR133" i="5"/>
  <c r="AY45" i="5"/>
  <c r="AM45" i="5"/>
  <c r="BK45" i="5"/>
  <c r="AT45" i="5"/>
  <c r="AW70" i="5"/>
  <c r="BW70" i="5"/>
  <c r="BI45" i="5"/>
  <c r="BR70" i="5"/>
  <c r="AL70" i="5"/>
  <c r="BK70" i="5"/>
  <c r="AI129" i="5"/>
  <c r="BW129" i="5"/>
  <c r="AM129" i="5"/>
  <c r="BK129" i="5"/>
  <c r="AU129" i="5"/>
  <c r="BC129" i="5"/>
  <c r="AY129" i="5"/>
  <c r="AQ129" i="5"/>
  <c r="BS129" i="5"/>
  <c r="BO129" i="5"/>
  <c r="BG129" i="5"/>
  <c r="BU137" i="5"/>
  <c r="BQ137" i="5"/>
  <c r="BA137" i="5"/>
  <c r="AS137" i="5"/>
  <c r="AK137" i="5"/>
  <c r="BI137" i="5"/>
  <c r="BE137" i="5"/>
  <c r="AW137" i="5"/>
  <c r="AO137" i="5"/>
  <c r="BM137" i="5"/>
  <c r="BV135" i="5"/>
  <c r="BJ135" i="5"/>
  <c r="BF135" i="5"/>
  <c r="AP135" i="5"/>
  <c r="BB135" i="5"/>
  <c r="AT135" i="5"/>
  <c r="AL135" i="5"/>
  <c r="AX135" i="5"/>
  <c r="BR135" i="5"/>
  <c r="BN135" i="5"/>
  <c r="BS45" i="5"/>
  <c r="AU70" i="5"/>
  <c r="AK70" i="5"/>
  <c r="BO70" i="5"/>
  <c r="AK45" i="5"/>
  <c r="BU45" i="5"/>
  <c r="BV70" i="5"/>
  <c r="U134" i="5"/>
  <c r="BU134" i="5"/>
  <c r="BQ134" i="5"/>
  <c r="AW134" i="5"/>
  <c r="AO134" i="5"/>
  <c r="BE134" i="5"/>
  <c r="BM134" i="5"/>
  <c r="AS134" i="5"/>
  <c r="AK134" i="5"/>
  <c r="BI134" i="5"/>
  <c r="BA134" i="5"/>
  <c r="N129" i="5"/>
  <c r="BV129" i="5"/>
  <c r="BF129" i="5"/>
  <c r="AL129" i="5"/>
  <c r="AX129" i="5"/>
  <c r="BJ129" i="5"/>
  <c r="AP129" i="5"/>
  <c r="BB129" i="5"/>
  <c r="AT129" i="5"/>
  <c r="BN129" i="5"/>
  <c r="BR129" i="5"/>
  <c r="BW127" i="5"/>
  <c r="AM127" i="5"/>
  <c r="BK127" i="5"/>
  <c r="BC127" i="5"/>
  <c r="AU127" i="5"/>
  <c r="BS127" i="5"/>
  <c r="BO127" i="5"/>
  <c r="BG127" i="5"/>
  <c r="AY127" i="5"/>
  <c r="AQ127" i="5"/>
  <c r="AU45" i="5"/>
  <c r="BQ45" i="5"/>
  <c r="BF45" i="5"/>
  <c r="BE70" i="5"/>
  <c r="BE45" i="5"/>
  <c r="AT70" i="5"/>
  <c r="AM70" i="5"/>
  <c r="BV122" i="5"/>
  <c r="AX122" i="5"/>
  <c r="AT122" i="5"/>
  <c r="BF122" i="5"/>
  <c r="AL122" i="5"/>
  <c r="BJ122" i="5"/>
  <c r="AP122" i="5"/>
  <c r="BB122" i="5"/>
  <c r="BN122" i="5"/>
  <c r="BR122" i="5"/>
  <c r="BU136" i="5"/>
  <c r="BQ136" i="5"/>
  <c r="BE136" i="5"/>
  <c r="AO136" i="5"/>
  <c r="AW136" i="5"/>
  <c r="BM136" i="5"/>
  <c r="BA136" i="5"/>
  <c r="AS136" i="5"/>
  <c r="BI136" i="5"/>
  <c r="AK136" i="5"/>
  <c r="U124" i="5"/>
  <c r="BU124" i="5"/>
  <c r="BQ124" i="5"/>
  <c r="AW124" i="5"/>
  <c r="AO124" i="5"/>
  <c r="BE124" i="5"/>
  <c r="BA124" i="5"/>
  <c r="AS124" i="5"/>
  <c r="BM124" i="5"/>
  <c r="AK124" i="5"/>
  <c r="BI124" i="5"/>
  <c r="Y129" i="5"/>
  <c r="BU129" i="5"/>
  <c r="BQ129" i="5"/>
  <c r="AK129" i="5"/>
  <c r="AS129" i="5"/>
  <c r="BI129" i="5"/>
  <c r="BA129" i="5"/>
  <c r="AW129" i="5"/>
  <c r="AO129" i="5"/>
  <c r="BE129" i="5"/>
  <c r="BM129" i="5"/>
  <c r="BQ123" i="5"/>
  <c r="BU123" i="5"/>
  <c r="BA123" i="5"/>
  <c r="AS123" i="5"/>
  <c r="AK123" i="5"/>
  <c r="BI123" i="5"/>
  <c r="BE123" i="5"/>
  <c r="AW123" i="5"/>
  <c r="AO123" i="5"/>
  <c r="BM123" i="5"/>
  <c r="BB45" i="5"/>
  <c r="BG70" i="5"/>
  <c r="BU128" i="5"/>
  <c r="BQ128" i="5"/>
  <c r="BE128" i="5"/>
  <c r="AO128" i="5"/>
  <c r="AW128" i="5"/>
  <c r="BA128" i="5"/>
  <c r="BM128" i="5"/>
  <c r="AS128" i="5"/>
  <c r="BI128" i="5"/>
  <c r="AK128" i="5"/>
  <c r="Y130" i="5"/>
  <c r="BU130" i="5"/>
  <c r="BQ130" i="5"/>
  <c r="AW130" i="5"/>
  <c r="BE130" i="5"/>
  <c r="AO130" i="5"/>
  <c r="AK130" i="5"/>
  <c r="AS130" i="5"/>
  <c r="BM130" i="5"/>
  <c r="BI130" i="5"/>
  <c r="BA130" i="5"/>
  <c r="BC45" i="5"/>
  <c r="BM45" i="5"/>
  <c r="BN45" i="5"/>
  <c r="BM70" i="5"/>
  <c r="AW45" i="5"/>
  <c r="BB70" i="5"/>
  <c r="BU132" i="5"/>
  <c r="BQ132" i="5"/>
  <c r="AW132" i="5"/>
  <c r="AO132" i="5"/>
  <c r="BE132" i="5"/>
  <c r="BA132" i="5"/>
  <c r="BM132" i="5"/>
  <c r="AK132" i="5"/>
  <c r="BI132" i="5"/>
  <c r="AS132" i="5"/>
  <c r="BW130" i="5"/>
  <c r="AY130" i="5"/>
  <c r="AQ130" i="5"/>
  <c r="BG130" i="5"/>
  <c r="BK130" i="5"/>
  <c r="AM130" i="5"/>
  <c r="BC130" i="5"/>
  <c r="BS130" i="5"/>
  <c r="AU130" i="5"/>
  <c r="BO130" i="5"/>
  <c r="M125" i="5"/>
  <c r="BQ125" i="5"/>
  <c r="BU125" i="5"/>
  <c r="BA125" i="5"/>
  <c r="AS125" i="5"/>
  <c r="BI125" i="5"/>
  <c r="AK125" i="5"/>
  <c r="AO125" i="5"/>
  <c r="BM125" i="5"/>
  <c r="AW125" i="5"/>
  <c r="BE125" i="5"/>
  <c r="BC70" i="5"/>
  <c r="BO45" i="5"/>
  <c r="BU70" i="5"/>
  <c r="BW45" i="5"/>
  <c r="AS70" i="5"/>
  <c r="AX45" i="5"/>
  <c r="BA70" i="5"/>
  <c r="AY70" i="5"/>
  <c r="AO45" i="5"/>
  <c r="BQ70" i="5"/>
  <c r="AP70" i="5"/>
  <c r="BS70" i="5"/>
  <c r="BW122" i="5"/>
  <c r="AQ122" i="5"/>
  <c r="BG122" i="5"/>
  <c r="AY122" i="5"/>
  <c r="AU122" i="5"/>
  <c r="BS122" i="5"/>
  <c r="AM122" i="5"/>
  <c r="BO122" i="5"/>
  <c r="BK122" i="5"/>
  <c r="BC122" i="5"/>
  <c r="BV125" i="5"/>
  <c r="AP125" i="5"/>
  <c r="BB125" i="5"/>
  <c r="AX125" i="5"/>
  <c r="AT125" i="5"/>
  <c r="BF125" i="5"/>
  <c r="BJ125" i="5"/>
  <c r="BN125" i="5"/>
  <c r="BR125" i="5"/>
  <c r="AL125" i="5"/>
  <c r="O126" i="5"/>
  <c r="BW126" i="5"/>
  <c r="BG126" i="5"/>
  <c r="AY126" i="5"/>
  <c r="AQ126" i="5"/>
  <c r="BK126" i="5"/>
  <c r="BS126" i="5"/>
  <c r="BO126" i="5"/>
  <c r="BC126" i="5"/>
  <c r="AU126" i="5"/>
  <c r="AM126" i="5"/>
  <c r="AL45" i="5"/>
  <c r="BV45" i="5"/>
  <c r="AS45" i="5"/>
  <c r="N130" i="5"/>
  <c r="BV130" i="5"/>
  <c r="AP130" i="5"/>
  <c r="BB130" i="5"/>
  <c r="AT130" i="5"/>
  <c r="AL130" i="5"/>
  <c r="BF130" i="5"/>
  <c r="AX130" i="5"/>
  <c r="BJ130" i="5"/>
  <c r="BN130" i="5"/>
  <c r="BR130" i="5"/>
  <c r="BW133" i="5"/>
  <c r="BC133" i="5"/>
  <c r="AM133" i="5"/>
  <c r="AU133" i="5"/>
  <c r="BK133" i="5"/>
  <c r="BG133" i="5"/>
  <c r="AQ133" i="5"/>
  <c r="AY133" i="5"/>
  <c r="BS133" i="5"/>
  <c r="BO133" i="5"/>
  <c r="BV136" i="5"/>
  <c r="BB136" i="5"/>
  <c r="AT136" i="5"/>
  <c r="BF136" i="5"/>
  <c r="AL136" i="5"/>
  <c r="BJ136" i="5"/>
  <c r="AX136" i="5"/>
  <c r="AP136" i="5"/>
  <c r="BN136" i="5"/>
  <c r="BR136" i="5"/>
  <c r="BU122" i="5"/>
  <c r="BQ122" i="5"/>
  <c r="AW122" i="5"/>
  <c r="AO122" i="5"/>
  <c r="BE122" i="5"/>
  <c r="BM122" i="5"/>
  <c r="BA122" i="5"/>
  <c r="AS122" i="5"/>
  <c r="AK122" i="5"/>
  <c r="BI122" i="5"/>
  <c r="BJ45" i="5"/>
  <c r="BR45" i="5"/>
  <c r="BR73" i="5" s="1"/>
  <c r="Q7" i="12" s="1"/>
  <c r="BA45" i="5"/>
  <c r="BI70" i="5"/>
  <c r="BJ70" i="5"/>
  <c r="BN70" i="5"/>
  <c r="AX70" i="5"/>
  <c r="AQ70" i="5"/>
  <c r="BN83" i="5"/>
  <c r="BR83" i="5"/>
  <c r="BN102" i="5"/>
  <c r="BR102" i="5"/>
  <c r="BS96" i="5"/>
  <c r="BO96" i="5"/>
  <c r="BS102" i="5"/>
  <c r="BO102" i="5"/>
  <c r="BR98" i="5"/>
  <c r="BN98" i="5"/>
  <c r="BS103" i="5"/>
  <c r="BO103" i="5"/>
  <c r="BS83" i="5"/>
  <c r="BO83" i="5"/>
  <c r="BM100" i="5"/>
  <c r="BQ100" i="5"/>
  <c r="BM92" i="5"/>
  <c r="BQ92" i="5"/>
  <c r="BS109" i="5"/>
  <c r="BO109" i="5"/>
  <c r="BQ97" i="5"/>
  <c r="BM97" i="5"/>
  <c r="BM99" i="5"/>
  <c r="BQ99" i="5"/>
  <c r="BQ88" i="5"/>
  <c r="BM88" i="5"/>
  <c r="BQ83" i="5"/>
  <c r="BM83" i="5"/>
  <c r="BS89" i="5"/>
  <c r="BO89" i="5"/>
  <c r="BS107" i="5"/>
  <c r="BO107" i="5"/>
  <c r="BN109" i="5"/>
  <c r="BR109" i="5"/>
  <c r="BS101" i="5"/>
  <c r="BO101" i="5"/>
  <c r="BS90" i="5"/>
  <c r="BO90" i="5"/>
  <c r="BS94" i="5"/>
  <c r="BO94" i="5"/>
  <c r="BM84" i="5"/>
  <c r="BQ84" i="5"/>
  <c r="BM109" i="5"/>
  <c r="BQ109" i="5"/>
  <c r="BN108" i="5"/>
  <c r="BR108" i="5"/>
  <c r="BN86" i="5"/>
  <c r="BR86" i="5"/>
  <c r="BS97" i="5"/>
  <c r="BO97" i="5"/>
  <c r="BM94" i="5"/>
  <c r="BQ94" i="5"/>
  <c r="BS84" i="5"/>
  <c r="BO84" i="5"/>
  <c r="BM102" i="5"/>
  <c r="BQ102" i="5"/>
  <c r="BS105" i="5"/>
  <c r="BO105" i="5"/>
  <c r="BN106" i="5"/>
  <c r="BR106" i="5"/>
  <c r="BM95" i="5"/>
  <c r="BQ95" i="5"/>
  <c r="BM91" i="5"/>
  <c r="BQ91" i="5"/>
  <c r="BN87" i="5"/>
  <c r="BR87" i="5"/>
  <c r="BN93" i="5"/>
  <c r="BR93" i="5"/>
  <c r="BS104" i="5"/>
  <c r="BO104" i="5"/>
  <c r="BS98" i="5"/>
  <c r="BO98" i="5"/>
  <c r="BS82" i="5"/>
  <c r="BO82" i="5"/>
  <c r="BS112" i="5"/>
  <c r="BO112" i="5"/>
  <c r="BQ110" i="5"/>
  <c r="BM110" i="5"/>
  <c r="BS111" i="5"/>
  <c r="BO111" i="5"/>
  <c r="BQ82" i="5"/>
  <c r="BM82" i="5"/>
  <c r="BQ98" i="5"/>
  <c r="BM98" i="5"/>
  <c r="BS85" i="5"/>
  <c r="BO85" i="5"/>
  <c r="BI97" i="5"/>
  <c r="AS97" i="5"/>
  <c r="AK97" i="5"/>
  <c r="BA97" i="5"/>
  <c r="AO97" i="5"/>
  <c r="BE97" i="5"/>
  <c r="AW97" i="5"/>
  <c r="AG99" i="5"/>
  <c r="BA99" i="5"/>
  <c r="AS99" i="5"/>
  <c r="BI99" i="5"/>
  <c r="AK99" i="5"/>
  <c r="AW99" i="5"/>
  <c r="AO99" i="5"/>
  <c r="BE99" i="5"/>
  <c r="AC88" i="5"/>
  <c r="BE88" i="5"/>
  <c r="AO88" i="5"/>
  <c r="AW88" i="5"/>
  <c r="BI88" i="5"/>
  <c r="AS88" i="5"/>
  <c r="AK88" i="5"/>
  <c r="BA88" i="5"/>
  <c r="Q83" i="5"/>
  <c r="AS83" i="5"/>
  <c r="BI83" i="5"/>
  <c r="BA83" i="5"/>
  <c r="AK83" i="5"/>
  <c r="AW83" i="5"/>
  <c r="BE83" i="5"/>
  <c r="AO83" i="5"/>
  <c r="AI89" i="5"/>
  <c r="AM89" i="5"/>
  <c r="BC89" i="5"/>
  <c r="BK89" i="5"/>
  <c r="AU89" i="5"/>
  <c r="AQ89" i="5"/>
  <c r="AY89" i="5"/>
  <c r="BG89" i="5"/>
  <c r="AQ94" i="5"/>
  <c r="AY94" i="5"/>
  <c r="BG94" i="5"/>
  <c r="AM94" i="5"/>
  <c r="BC94" i="5"/>
  <c r="BK94" i="5"/>
  <c r="AU94" i="5"/>
  <c r="AO84" i="5"/>
  <c r="BE84" i="5"/>
  <c r="AW84" i="5"/>
  <c r="AS84" i="5"/>
  <c r="BA84" i="5"/>
  <c r="BI84" i="5"/>
  <c r="AK84" i="5"/>
  <c r="M109" i="5"/>
  <c r="AO109" i="5"/>
  <c r="BE109" i="5"/>
  <c r="AW109" i="5"/>
  <c r="AK109" i="5"/>
  <c r="BI109" i="5"/>
  <c r="AS109" i="5"/>
  <c r="BA109" i="5"/>
  <c r="AP108" i="5"/>
  <c r="AX108" i="5"/>
  <c r="BF108" i="5"/>
  <c r="AL108" i="5"/>
  <c r="BB108" i="5"/>
  <c r="AT108" i="5"/>
  <c r="BJ108" i="5"/>
  <c r="Z86" i="5"/>
  <c r="AX86" i="5"/>
  <c r="AP86" i="5"/>
  <c r="BF86" i="5"/>
  <c r="AT86" i="5"/>
  <c r="BB86" i="5"/>
  <c r="BJ86" i="5"/>
  <c r="AL86" i="5"/>
  <c r="BE94" i="5"/>
  <c r="AO94" i="5"/>
  <c r="AW94" i="5"/>
  <c r="AS94" i="5"/>
  <c r="BI94" i="5"/>
  <c r="BA94" i="5"/>
  <c r="AK94" i="5"/>
  <c r="O84" i="5"/>
  <c r="AQ84" i="5"/>
  <c r="AY84" i="5"/>
  <c r="BG84" i="5"/>
  <c r="BK84" i="5"/>
  <c r="AM84" i="5"/>
  <c r="AU84" i="5"/>
  <c r="BC84" i="5"/>
  <c r="AG102" i="5"/>
  <c r="AW102" i="5"/>
  <c r="AO102" i="5"/>
  <c r="BE102" i="5"/>
  <c r="BI102" i="5"/>
  <c r="AK102" i="5"/>
  <c r="AS102" i="5"/>
  <c r="BA102" i="5"/>
  <c r="O105" i="5"/>
  <c r="AY105" i="5"/>
  <c r="AQ105" i="5"/>
  <c r="BG105" i="5"/>
  <c r="AM105" i="5"/>
  <c r="BK105" i="5"/>
  <c r="BC105" i="5"/>
  <c r="AU105" i="5"/>
  <c r="BF106" i="5"/>
  <c r="AP106" i="5"/>
  <c r="AX106" i="5"/>
  <c r="BB106" i="5"/>
  <c r="AL106" i="5"/>
  <c r="AT106" i="5"/>
  <c r="BJ106" i="5"/>
  <c r="AY90" i="5"/>
  <c r="AQ90" i="5"/>
  <c r="BG90" i="5"/>
  <c r="AU90" i="5"/>
  <c r="BK90" i="5"/>
  <c r="AM90" i="5"/>
  <c r="BC90" i="5"/>
  <c r="AQ98" i="5"/>
  <c r="BG98" i="5"/>
  <c r="AY98" i="5"/>
  <c r="BK98" i="5"/>
  <c r="AM98" i="5"/>
  <c r="AU98" i="5"/>
  <c r="BC98" i="5"/>
  <c r="BA95" i="5"/>
  <c r="AS95" i="5"/>
  <c r="BI95" i="5"/>
  <c r="AK95" i="5"/>
  <c r="AW95" i="5"/>
  <c r="BE95" i="5"/>
  <c r="AO95" i="5"/>
  <c r="M91" i="5"/>
  <c r="AK91" i="5"/>
  <c r="BA91" i="5"/>
  <c r="AS91" i="5"/>
  <c r="BI91" i="5"/>
  <c r="BE91" i="5"/>
  <c r="AW91" i="5"/>
  <c r="AO91" i="5"/>
  <c r="AT87" i="5"/>
  <c r="BJ87" i="5"/>
  <c r="AL87" i="5"/>
  <c r="BB87" i="5"/>
  <c r="AP87" i="5"/>
  <c r="BF87" i="5"/>
  <c r="AX87" i="5"/>
  <c r="AT93" i="5"/>
  <c r="BJ93" i="5"/>
  <c r="AL93" i="5"/>
  <c r="BB93" i="5"/>
  <c r="BF93" i="5"/>
  <c r="AX93" i="5"/>
  <c r="AP93" i="5"/>
  <c r="AQ107" i="5"/>
  <c r="BG107" i="5"/>
  <c r="AY107" i="5"/>
  <c r="AM107" i="5"/>
  <c r="BK107" i="5"/>
  <c r="BC107" i="5"/>
  <c r="AU107" i="5"/>
  <c r="AL109" i="5"/>
  <c r="BJ109" i="5"/>
  <c r="BB109" i="5"/>
  <c r="AT109" i="5"/>
  <c r="BF109" i="5"/>
  <c r="AX109" i="5"/>
  <c r="AP109" i="5"/>
  <c r="BG82" i="5"/>
  <c r="AY82" i="5"/>
  <c r="AQ82" i="5"/>
  <c r="AU82" i="5"/>
  <c r="BK82" i="5"/>
  <c r="BC82" i="5"/>
  <c r="AM82" i="5"/>
  <c r="AU112" i="5"/>
  <c r="BK112" i="5"/>
  <c r="AM112" i="5"/>
  <c r="BC112" i="5"/>
  <c r="BG112" i="5"/>
  <c r="AY112" i="5"/>
  <c r="AQ112" i="5"/>
  <c r="Q110" i="5"/>
  <c r="BI110" i="5"/>
  <c r="AS110" i="5"/>
  <c r="AK110" i="5"/>
  <c r="BA110" i="5"/>
  <c r="AW110" i="5"/>
  <c r="BE110" i="5"/>
  <c r="AO110" i="5"/>
  <c r="AI111" i="5"/>
  <c r="BG111" i="5"/>
  <c r="AY111" i="5"/>
  <c r="AQ111" i="5"/>
  <c r="AM111" i="5"/>
  <c r="BC111" i="5"/>
  <c r="BK111" i="5"/>
  <c r="AU111" i="5"/>
  <c r="AG82" i="5"/>
  <c r="BE82" i="5"/>
  <c r="AW82" i="5"/>
  <c r="AO82" i="5"/>
  <c r="AS82" i="5"/>
  <c r="BA82" i="5"/>
  <c r="BI82" i="5"/>
  <c r="AK82" i="5"/>
  <c r="U98" i="5"/>
  <c r="AW98" i="5"/>
  <c r="AO98" i="5"/>
  <c r="BE98" i="5"/>
  <c r="BI98" i="5"/>
  <c r="AS98" i="5"/>
  <c r="AK98" i="5"/>
  <c r="BA98" i="5"/>
  <c r="BK85" i="5"/>
  <c r="AM85" i="5"/>
  <c r="BC85" i="5"/>
  <c r="AU85" i="5"/>
  <c r="BG85" i="5"/>
  <c r="AY85" i="5"/>
  <c r="AQ85" i="5"/>
  <c r="AX102" i="5"/>
  <c r="AP102" i="5"/>
  <c r="BF102" i="5"/>
  <c r="AT102" i="5"/>
  <c r="BJ102" i="5"/>
  <c r="BB102" i="5"/>
  <c r="AL102" i="5"/>
  <c r="AY96" i="5"/>
  <c r="BG96" i="5"/>
  <c r="AQ96" i="5"/>
  <c r="AM96" i="5"/>
  <c r="AU96" i="5"/>
  <c r="BK96" i="5"/>
  <c r="BC96" i="5"/>
  <c r="BG102" i="5"/>
  <c r="AY102" i="5"/>
  <c r="AQ102" i="5"/>
  <c r="AM102" i="5"/>
  <c r="AU102" i="5"/>
  <c r="BC102" i="5"/>
  <c r="BK102" i="5"/>
  <c r="BF98" i="5"/>
  <c r="AX98" i="5"/>
  <c r="AP98" i="5"/>
  <c r="BJ98" i="5"/>
  <c r="AL98" i="5"/>
  <c r="AT98" i="5"/>
  <c r="BB98" i="5"/>
  <c r="AU103" i="5"/>
  <c r="BC103" i="5"/>
  <c r="BK103" i="5"/>
  <c r="AM103" i="5"/>
  <c r="AQ103" i="5"/>
  <c r="BG103" i="5"/>
  <c r="AY103" i="5"/>
  <c r="S83" i="5"/>
  <c r="BC83" i="5"/>
  <c r="AM83" i="5"/>
  <c r="AU83" i="5"/>
  <c r="BK83" i="5"/>
  <c r="BG83" i="5"/>
  <c r="AQ83" i="5"/>
  <c r="AY83" i="5"/>
  <c r="AO100" i="5"/>
  <c r="BE100" i="5"/>
  <c r="AW100" i="5"/>
  <c r="AK100" i="5"/>
  <c r="AS100" i="5"/>
  <c r="BA100" i="5"/>
  <c r="BI100" i="5"/>
  <c r="AW92" i="5"/>
  <c r="BE92" i="5"/>
  <c r="AO92" i="5"/>
  <c r="BA92" i="5"/>
  <c r="AS92" i="5"/>
  <c r="AK92" i="5"/>
  <c r="BI92" i="5"/>
  <c r="S101" i="5"/>
  <c r="BK101" i="5"/>
  <c r="AU101" i="5"/>
  <c r="AM101" i="5"/>
  <c r="BC101" i="5"/>
  <c r="AY101" i="5"/>
  <c r="BG101" i="5"/>
  <c r="AQ101" i="5"/>
  <c r="AY109" i="5"/>
  <c r="AQ109" i="5"/>
  <c r="BG109" i="5"/>
  <c r="BK109" i="5"/>
  <c r="BC109" i="5"/>
  <c r="AM109" i="5"/>
  <c r="AU109" i="5"/>
  <c r="AH83" i="5"/>
  <c r="AT83" i="5"/>
  <c r="BJ83" i="5"/>
  <c r="BB83" i="5"/>
  <c r="AL83" i="5"/>
  <c r="AX83" i="5"/>
  <c r="AP83" i="5"/>
  <c r="BF83" i="5"/>
  <c r="AY104" i="5"/>
  <c r="BK104" i="5"/>
  <c r="AQ104" i="5"/>
  <c r="BC104" i="5"/>
  <c r="AU104" i="5"/>
  <c r="AM104" i="5"/>
  <c r="BG104" i="5"/>
  <c r="AU97" i="5"/>
  <c r="BK97" i="5"/>
  <c r="AM97" i="5"/>
  <c r="BC97" i="5"/>
  <c r="BG97" i="5"/>
  <c r="AQ97" i="5"/>
  <c r="AY97" i="5"/>
  <c r="AC130" i="5"/>
  <c r="I85" i="5"/>
  <c r="U130" i="5"/>
  <c r="Q130" i="5"/>
  <c r="AG130" i="5"/>
  <c r="K85" i="5"/>
  <c r="I92" i="5"/>
  <c r="J93" i="5"/>
  <c r="I127" i="5"/>
  <c r="K93" i="5"/>
  <c r="K90" i="5"/>
  <c r="K127" i="5"/>
  <c r="I90" i="5"/>
  <c r="J92" i="5"/>
  <c r="R87" i="5"/>
  <c r="N87" i="5"/>
  <c r="AH87" i="5"/>
  <c r="Z87" i="5"/>
  <c r="V87" i="5"/>
  <c r="AD87" i="5"/>
  <c r="AE85" i="5"/>
  <c r="W85" i="5"/>
  <c r="S85" i="5"/>
  <c r="O85" i="5"/>
  <c r="AA85" i="5"/>
  <c r="AI85" i="5"/>
  <c r="Y92" i="5"/>
  <c r="M92" i="5"/>
  <c r="AG92" i="5"/>
  <c r="U92" i="5"/>
  <c r="AC92" i="5"/>
  <c r="Q92" i="5"/>
  <c r="W90" i="5"/>
  <c r="AA90" i="5"/>
  <c r="O90" i="5"/>
  <c r="S90" i="5"/>
  <c r="AE90" i="5"/>
  <c r="AI90" i="5"/>
  <c r="S127" i="5"/>
  <c r="AA127" i="5"/>
  <c r="AE127" i="5"/>
  <c r="O127" i="5"/>
  <c r="W127" i="5"/>
  <c r="AI127" i="5"/>
  <c r="N93" i="5"/>
  <c r="AH93" i="5"/>
  <c r="AD93" i="5"/>
  <c r="Z93" i="5"/>
  <c r="V93" i="5"/>
  <c r="R93" i="5"/>
  <c r="K87" i="5"/>
  <c r="I126" i="5"/>
  <c r="I89" i="5"/>
  <c r="J87" i="5"/>
  <c r="K126" i="5"/>
  <c r="K89" i="5"/>
  <c r="K86" i="5"/>
  <c r="J86" i="5"/>
  <c r="U129" i="5"/>
  <c r="Q98" i="5"/>
  <c r="AC98" i="5"/>
  <c r="K133" i="5"/>
  <c r="I123" i="5"/>
  <c r="N83" i="5"/>
  <c r="M98" i="5"/>
  <c r="K108" i="5"/>
  <c r="M102" i="5"/>
  <c r="Y98" i="5"/>
  <c r="AG98" i="5"/>
  <c r="AG129" i="5"/>
  <c r="AC129" i="5"/>
  <c r="J108" i="5"/>
  <c r="K106" i="5"/>
  <c r="J106" i="5"/>
  <c r="Q102" i="5"/>
  <c r="Z133" i="5"/>
  <c r="V133" i="5"/>
  <c r="AH133" i="5"/>
  <c r="AD133" i="5"/>
  <c r="N133" i="5"/>
  <c r="R133" i="5"/>
  <c r="AD106" i="5"/>
  <c r="R106" i="5"/>
  <c r="Z106" i="5"/>
  <c r="N106" i="5"/>
  <c r="V106" i="5"/>
  <c r="AH106" i="5"/>
  <c r="N108" i="5"/>
  <c r="AH108" i="5"/>
  <c r="J123" i="5"/>
  <c r="I128" i="5"/>
  <c r="J128" i="5"/>
  <c r="K101" i="5"/>
  <c r="I97" i="5"/>
  <c r="K104" i="5"/>
  <c r="W97" i="5"/>
  <c r="AE97" i="5"/>
  <c r="S97" i="5"/>
  <c r="AA97" i="5"/>
  <c r="AI97" i="5"/>
  <c r="O97" i="5"/>
  <c r="AG122" i="5"/>
  <c r="U122" i="5"/>
  <c r="Y122" i="5"/>
  <c r="AC122" i="5"/>
  <c r="Q122" i="5"/>
  <c r="M122" i="5"/>
  <c r="Y123" i="5"/>
  <c r="AC123" i="5"/>
  <c r="U123" i="5"/>
  <c r="Q123" i="5"/>
  <c r="M123" i="5"/>
  <c r="AG123" i="5"/>
  <c r="AD135" i="5"/>
  <c r="V135" i="5"/>
  <c r="R135" i="5"/>
  <c r="N135" i="5"/>
  <c r="Z135" i="5"/>
  <c r="AH135" i="5"/>
  <c r="R136" i="5"/>
  <c r="Z136" i="5"/>
  <c r="N136" i="5"/>
  <c r="AH136" i="5"/>
  <c r="AD136" i="5"/>
  <c r="V136" i="5"/>
  <c r="I100" i="5"/>
  <c r="V108" i="5"/>
  <c r="I101" i="5"/>
  <c r="AC125" i="5"/>
  <c r="Q125" i="5"/>
  <c r="J135" i="5"/>
  <c r="J100" i="5"/>
  <c r="I104" i="5"/>
  <c r="I105" i="5"/>
  <c r="K135" i="5"/>
  <c r="F114" i="5"/>
  <c r="K105" i="5"/>
  <c r="R108" i="5"/>
  <c r="F139" i="5"/>
  <c r="AD108" i="5"/>
  <c r="Z108" i="5"/>
  <c r="Y125" i="5"/>
  <c r="Q129" i="5"/>
  <c r="M129" i="5"/>
  <c r="U125" i="5"/>
  <c r="AG125" i="5"/>
  <c r="AA89" i="5"/>
  <c r="U109" i="5"/>
  <c r="Y91" i="5"/>
  <c r="O137" i="5"/>
  <c r="U91" i="5"/>
  <c r="AG91" i="5"/>
  <c r="Q91" i="5"/>
  <c r="Y102" i="5"/>
  <c r="U102" i="5"/>
  <c r="AC102" i="5"/>
  <c r="S137" i="5"/>
  <c r="AA137" i="5"/>
  <c r="AE137" i="5"/>
  <c r="W137" i="5"/>
  <c r="Q109" i="5"/>
  <c r="AG109" i="5"/>
  <c r="AC109" i="5"/>
  <c r="Y109" i="5"/>
  <c r="AC83" i="5"/>
  <c r="M83" i="5"/>
  <c r="AG83" i="5"/>
  <c r="Y83" i="5"/>
  <c r="AI83" i="5"/>
  <c r="AC82" i="5"/>
  <c r="S126" i="5"/>
  <c r="AE101" i="5"/>
  <c r="AE126" i="5"/>
  <c r="W101" i="5"/>
  <c r="W83" i="5"/>
  <c r="O83" i="5"/>
  <c r="AA126" i="5"/>
  <c r="O101" i="5"/>
  <c r="W126" i="5"/>
  <c r="AI101" i="5"/>
  <c r="AI126" i="5"/>
  <c r="AA101" i="5"/>
  <c r="AA83" i="5"/>
  <c r="AE83" i="5"/>
  <c r="R83" i="5"/>
  <c r="AE89" i="5"/>
  <c r="O89" i="5"/>
  <c r="Y82" i="5"/>
  <c r="V83" i="5"/>
  <c r="S89" i="5"/>
  <c r="W89" i="5"/>
  <c r="Z83" i="5"/>
  <c r="U82" i="5"/>
  <c r="AD83" i="5"/>
  <c r="U83" i="5"/>
  <c r="Q82" i="5"/>
  <c r="M82" i="5"/>
  <c r="AC91" i="5"/>
  <c r="DO43" i="5"/>
  <c r="AG88" i="5"/>
  <c r="M88" i="5"/>
  <c r="AA134" i="5"/>
  <c r="W134" i="5"/>
  <c r="AI134" i="5"/>
  <c r="O134" i="5"/>
  <c r="S134" i="5"/>
  <c r="Y124" i="5"/>
  <c r="U88" i="5"/>
  <c r="Y88" i="5"/>
  <c r="Q88" i="5"/>
  <c r="AH129" i="5"/>
  <c r="Q124" i="5"/>
  <c r="AC124" i="5"/>
  <c r="AG124" i="5"/>
  <c r="DO14" i="5"/>
  <c r="S84" i="5"/>
  <c r="AE84" i="5"/>
  <c r="AA84" i="5"/>
  <c r="W84" i="5"/>
  <c r="AI84" i="5"/>
  <c r="R129" i="5"/>
  <c r="M124" i="5"/>
  <c r="AE9" i="12"/>
  <c r="DO112" i="5"/>
  <c r="DO96" i="5"/>
  <c r="DO58" i="5"/>
  <c r="DO37" i="5"/>
  <c r="DO29" i="5"/>
  <c r="DO22" i="5"/>
  <c r="DO15" i="5"/>
  <c r="DO107" i="5"/>
  <c r="DO17" i="5"/>
  <c r="DO111" i="5"/>
  <c r="I73" i="5"/>
  <c r="B7" i="12" s="1"/>
  <c r="S125" i="5"/>
  <c r="AD129" i="5"/>
  <c r="Q134" i="5"/>
  <c r="AA125" i="5"/>
  <c r="AE125" i="5"/>
  <c r="Y99" i="5"/>
  <c r="W125" i="5"/>
  <c r="AI125" i="5"/>
  <c r="M131" i="5"/>
  <c r="Z129" i="5"/>
  <c r="U131" i="5"/>
  <c r="Q131" i="5"/>
  <c r="AG134" i="5"/>
  <c r="M134" i="5"/>
  <c r="AC131" i="5"/>
  <c r="AH86" i="5"/>
  <c r="N86" i="5"/>
  <c r="V86" i="5"/>
  <c r="AD86" i="5"/>
  <c r="R86" i="5"/>
  <c r="AD109" i="5"/>
  <c r="R109" i="5"/>
  <c r="Z109" i="5"/>
  <c r="N109" i="5"/>
  <c r="AH109" i="5"/>
  <c r="V109" i="5"/>
  <c r="U99" i="5"/>
  <c r="M95" i="5"/>
  <c r="M99" i="5"/>
  <c r="W111" i="5"/>
  <c r="S96" i="5"/>
  <c r="AA107" i="5"/>
  <c r="AE105" i="5"/>
  <c r="AC99" i="5"/>
  <c r="Q99" i="5"/>
  <c r="W103" i="5"/>
  <c r="Y84" i="5"/>
  <c r="AG97" i="5"/>
  <c r="Q84" i="5"/>
  <c r="AC84" i="5"/>
  <c r="U84" i="5"/>
  <c r="AI103" i="5"/>
  <c r="AG84" i="5"/>
  <c r="AA103" i="5"/>
  <c r="M84" i="5"/>
  <c r="AI109" i="5"/>
  <c r="AA130" i="5"/>
  <c r="W130" i="5"/>
  <c r="S129" i="5"/>
  <c r="AI130" i="5"/>
  <c r="O129" i="5"/>
  <c r="O130" i="5"/>
  <c r="AA129" i="5"/>
  <c r="S130" i="5"/>
  <c r="AE129" i="5"/>
  <c r="AE130" i="5"/>
  <c r="W129" i="5"/>
  <c r="O103" i="5"/>
  <c r="AA109" i="5"/>
  <c r="S103" i="5"/>
  <c r="S111" i="5"/>
  <c r="U97" i="5"/>
  <c r="AE103" i="5"/>
  <c r="O111" i="5"/>
  <c r="S109" i="5"/>
  <c r="O109" i="5"/>
  <c r="AA111" i="5"/>
  <c r="AE109" i="5"/>
  <c r="M97" i="5"/>
  <c r="AE111" i="5"/>
  <c r="W109" i="5"/>
  <c r="Q97" i="5"/>
  <c r="AC97" i="5"/>
  <c r="AA105" i="5"/>
  <c r="Y95" i="5"/>
  <c r="S105" i="5"/>
  <c r="AC95" i="5"/>
  <c r="AI105" i="5"/>
  <c r="W105" i="5"/>
  <c r="Q95" i="5"/>
  <c r="AG95" i="5"/>
  <c r="N122" i="5"/>
  <c r="O82" i="5"/>
  <c r="AE112" i="5"/>
  <c r="O102" i="5"/>
  <c r="AD137" i="5"/>
  <c r="O104" i="5"/>
  <c r="Y97" i="5"/>
  <c r="AG132" i="5"/>
  <c r="O96" i="5"/>
  <c r="Y131" i="5"/>
  <c r="AI122" i="5"/>
  <c r="AD125" i="5"/>
  <c r="R102" i="5"/>
  <c r="U137" i="5"/>
  <c r="AE94" i="5"/>
  <c r="AG128" i="5"/>
  <c r="V130" i="5"/>
  <c r="AG94" i="5"/>
  <c r="AA136" i="5"/>
  <c r="Q136" i="5"/>
  <c r="AI133" i="5"/>
  <c r="AE98" i="5"/>
  <c r="R98" i="5"/>
  <c r="Y134" i="5"/>
  <c r="AG100" i="5"/>
  <c r="AG110" i="5"/>
  <c r="W107" i="5"/>
  <c r="U95" i="5"/>
  <c r="V129" i="5"/>
  <c r="Z98" i="5"/>
  <c r="V98" i="5"/>
  <c r="AE102" i="5"/>
  <c r="AC134" i="5"/>
  <c r="AH98" i="5"/>
  <c r="AD98" i="5"/>
  <c r="AI102" i="5"/>
  <c r="N98" i="5"/>
  <c r="Y110" i="5"/>
  <c r="V125" i="5"/>
  <c r="R125" i="5"/>
  <c r="N125" i="5"/>
  <c r="Z125" i="5"/>
  <c r="AH125" i="5"/>
  <c r="AH130" i="5"/>
  <c r="M128" i="5"/>
  <c r="S133" i="5"/>
  <c r="M94" i="5"/>
  <c r="Y94" i="5"/>
  <c r="S94" i="5"/>
  <c r="O94" i="5"/>
  <c r="AC94" i="5"/>
  <c r="O107" i="5"/>
  <c r="AD102" i="5"/>
  <c r="AA96" i="5"/>
  <c r="AE107" i="5"/>
  <c r="W94" i="5"/>
  <c r="W96" i="5"/>
  <c r="AI107" i="5"/>
  <c r="AA94" i="5"/>
  <c r="AI94" i="5"/>
  <c r="AE96" i="5"/>
  <c r="AI96" i="5"/>
  <c r="S107" i="5"/>
  <c r="U94" i="5"/>
  <c r="W102" i="5"/>
  <c r="AA104" i="5"/>
  <c r="W104" i="5"/>
  <c r="S104" i="5"/>
  <c r="AA102" i="5"/>
  <c r="AE104" i="5"/>
  <c r="AI104" i="5"/>
  <c r="S102" i="5"/>
  <c r="W98" i="5"/>
  <c r="O98" i="5"/>
  <c r="M100" i="5"/>
  <c r="M110" i="5"/>
  <c r="U110" i="5"/>
  <c r="AC110" i="5"/>
  <c r="Q94" i="5"/>
  <c r="AA98" i="5"/>
  <c r="AI98" i="5"/>
  <c r="S98" i="5"/>
  <c r="W112" i="5"/>
  <c r="S136" i="5"/>
  <c r="AE136" i="5"/>
  <c r="O133" i="5"/>
  <c r="AA133" i="5"/>
  <c r="AC136" i="5"/>
  <c r="AE133" i="5"/>
  <c r="W133" i="5"/>
  <c r="Y100" i="5"/>
  <c r="AA112" i="5"/>
  <c r="Q100" i="5"/>
  <c r="AI112" i="5"/>
  <c r="AC100" i="5"/>
  <c r="O112" i="5"/>
  <c r="U100" i="5"/>
  <c r="S112" i="5"/>
  <c r="R130" i="5"/>
  <c r="Y137" i="5"/>
  <c r="Z130" i="5"/>
  <c r="AD130" i="5"/>
  <c r="AI136" i="5"/>
  <c r="Q137" i="5"/>
  <c r="M137" i="5"/>
  <c r="AG137" i="5"/>
  <c r="AC137" i="5"/>
  <c r="N102" i="5"/>
  <c r="V102" i="5"/>
  <c r="Z102" i="5"/>
  <c r="AH102" i="5"/>
  <c r="AH137" i="5"/>
  <c r="R137" i="5"/>
  <c r="V137" i="5"/>
  <c r="Z137" i="5"/>
  <c r="N137" i="5"/>
  <c r="AE122" i="5"/>
  <c r="Q128" i="5"/>
  <c r="AC128" i="5"/>
  <c r="Y128" i="5"/>
  <c r="W82" i="5"/>
  <c r="U128" i="5"/>
  <c r="R122" i="5"/>
  <c r="AI82" i="5"/>
  <c r="M136" i="5"/>
  <c r="O136" i="5"/>
  <c r="Y136" i="5"/>
  <c r="U136" i="5"/>
  <c r="AG136" i="5"/>
  <c r="W136" i="5"/>
  <c r="W122" i="5"/>
  <c r="Z122" i="5"/>
  <c r="O122" i="5"/>
  <c r="AA122" i="5"/>
  <c r="S122" i="5"/>
  <c r="AC132" i="5"/>
  <c r="Q132" i="5"/>
  <c r="Y132" i="5"/>
  <c r="M132" i="5"/>
  <c r="U132" i="5"/>
  <c r="V122" i="5"/>
  <c r="AD122" i="5"/>
  <c r="AA82" i="5"/>
  <c r="AE82" i="5"/>
  <c r="S82" i="5"/>
  <c r="AH122" i="5"/>
  <c r="K73" i="5"/>
  <c r="F23" i="12" s="1"/>
  <c r="J73" i="5"/>
  <c r="B17" i="12" s="1"/>
  <c r="U45" i="5"/>
  <c r="AI45" i="5"/>
  <c r="Q70" i="5"/>
  <c r="Y45" i="5"/>
  <c r="Q45" i="5"/>
  <c r="R45" i="5"/>
  <c r="AC45" i="5"/>
  <c r="AG45" i="5"/>
  <c r="AH45" i="5"/>
  <c r="U70" i="5"/>
  <c r="AA45" i="5"/>
  <c r="M70" i="5"/>
  <c r="AE45" i="5"/>
  <c r="AI70" i="5"/>
  <c r="AC70" i="5"/>
  <c r="AD45" i="5"/>
  <c r="AG70" i="5"/>
  <c r="S45" i="5"/>
  <c r="M45" i="5"/>
  <c r="W45" i="5"/>
  <c r="N45" i="5"/>
  <c r="Y70" i="5"/>
  <c r="V45" i="5"/>
  <c r="O45" i="5"/>
  <c r="Z45" i="5"/>
  <c r="W70" i="5"/>
  <c r="AH70" i="5"/>
  <c r="V70" i="5"/>
  <c r="N70" i="5"/>
  <c r="O70" i="5"/>
  <c r="Z70" i="5"/>
  <c r="S70" i="5"/>
  <c r="R70" i="5"/>
  <c r="AA70" i="5"/>
  <c r="AD70" i="5"/>
  <c r="AE70" i="5"/>
  <c r="BF73" i="5" l="1"/>
  <c r="N7" i="12" s="1"/>
  <c r="AK73" i="5"/>
  <c r="DN137" i="5"/>
  <c r="CX73" i="5"/>
  <c r="Y7" i="12" s="1"/>
  <c r="Y20" i="12" s="1"/>
  <c r="BY73" i="5"/>
  <c r="DN83" i="5"/>
  <c r="DN94" i="5"/>
  <c r="DO94" i="5" s="1"/>
  <c r="DN92" i="5"/>
  <c r="DO92" i="5" s="1"/>
  <c r="DN122" i="5"/>
  <c r="DO122" i="5" s="1"/>
  <c r="DN97" i="5"/>
  <c r="DO97" i="5" s="1"/>
  <c r="DN84" i="5"/>
  <c r="DO84" i="5" s="1"/>
  <c r="DN91" i="5"/>
  <c r="DO91" i="5" s="1"/>
  <c r="DN95" i="5"/>
  <c r="DN88" i="5"/>
  <c r="DO88" i="5" s="1"/>
  <c r="AO73" i="5"/>
  <c r="DN82" i="5"/>
  <c r="DO82" i="5" s="1"/>
  <c r="CD73" i="5"/>
  <c r="T7" i="12" s="1"/>
  <c r="DF73" i="5"/>
  <c r="AA7" i="12" s="1"/>
  <c r="BU73" i="5"/>
  <c r="CL73" i="5"/>
  <c r="V7" i="12" s="1"/>
  <c r="CT73" i="5"/>
  <c r="X7" i="12" s="1"/>
  <c r="DE73" i="5"/>
  <c r="DJ73" i="5"/>
  <c r="AB7" i="12" s="1"/>
  <c r="DA73" i="5"/>
  <c r="DN70" i="5"/>
  <c r="DO70" i="5" s="1"/>
  <c r="CW73" i="5"/>
  <c r="DN128" i="5"/>
  <c r="DO128" i="5" s="1"/>
  <c r="DN123" i="5"/>
  <c r="DK73" i="5"/>
  <c r="AB17" i="12" s="1"/>
  <c r="DB73" i="5"/>
  <c r="Z7" i="12" s="1"/>
  <c r="AS73" i="5"/>
  <c r="DN124" i="5"/>
  <c r="DO124" i="5" s="1"/>
  <c r="DN131" i="5"/>
  <c r="DO131" i="5" s="1"/>
  <c r="DN136" i="5"/>
  <c r="DO136" i="5" s="1"/>
  <c r="DN134" i="5"/>
  <c r="DO134" i="5" s="1"/>
  <c r="BW73" i="5"/>
  <c r="R17" i="12" s="1"/>
  <c r="DN125" i="5"/>
  <c r="CM73" i="5"/>
  <c r="V17" i="12" s="1"/>
  <c r="DN129" i="5"/>
  <c r="DO129" i="5" s="1"/>
  <c r="DN130" i="5"/>
  <c r="DN132" i="5"/>
  <c r="DO132" i="5" s="1"/>
  <c r="CO73" i="5"/>
  <c r="DN98" i="5"/>
  <c r="DO98" i="5" s="1"/>
  <c r="AQ73" i="5"/>
  <c r="J17" i="12" s="1"/>
  <c r="BZ73" i="5"/>
  <c r="S7" i="12" s="1"/>
  <c r="S20" i="12" s="1"/>
  <c r="CK73" i="5"/>
  <c r="DN100" i="5"/>
  <c r="DO100" i="5" s="1"/>
  <c r="DN109" i="5"/>
  <c r="DO109" i="5" s="1"/>
  <c r="AP73" i="5"/>
  <c r="J7" i="12" s="1"/>
  <c r="DN110" i="5"/>
  <c r="DO110" i="5" s="1"/>
  <c r="DN99" i="5"/>
  <c r="DO99" i="5" s="1"/>
  <c r="DN102" i="5"/>
  <c r="DO102" i="5" s="1"/>
  <c r="DN45" i="5"/>
  <c r="DO45" i="5" s="1"/>
  <c r="B20" i="12"/>
  <c r="BW93" i="5"/>
  <c r="DC93" i="5"/>
  <c r="DG93" i="5"/>
  <c r="DK93" i="5"/>
  <c r="CY93" i="5"/>
  <c r="CA93" i="5"/>
  <c r="CI93" i="5"/>
  <c r="CQ93" i="5"/>
  <c r="CE93" i="5"/>
  <c r="CM93" i="5"/>
  <c r="CU93" i="5"/>
  <c r="DA135" i="5"/>
  <c r="DI135" i="5"/>
  <c r="CG135" i="5"/>
  <c r="BY135" i="5"/>
  <c r="CO135" i="5"/>
  <c r="CS135" i="5"/>
  <c r="CK135" i="5"/>
  <c r="CC135" i="5"/>
  <c r="CW135" i="5"/>
  <c r="DE135" i="5"/>
  <c r="BU104" i="5"/>
  <c r="CW104" i="5"/>
  <c r="DE104" i="5"/>
  <c r="CO104" i="5"/>
  <c r="CK104" i="5"/>
  <c r="CG104" i="5"/>
  <c r="CS104" i="5"/>
  <c r="BY104" i="5"/>
  <c r="CC104" i="5"/>
  <c r="DI104" i="5"/>
  <c r="DA104" i="5"/>
  <c r="DJ123" i="5"/>
  <c r="DB123" i="5"/>
  <c r="BZ123" i="5"/>
  <c r="CD123" i="5"/>
  <c r="CP123" i="5"/>
  <c r="CL123" i="5"/>
  <c r="CX123" i="5"/>
  <c r="DF123" i="5"/>
  <c r="CT123" i="5"/>
  <c r="CH123" i="5"/>
  <c r="DA126" i="5"/>
  <c r="DI126" i="5"/>
  <c r="BY126" i="5"/>
  <c r="DE126" i="5"/>
  <c r="CO126" i="5"/>
  <c r="CW126" i="5"/>
  <c r="CS126" i="5"/>
  <c r="CG126" i="5"/>
  <c r="CK126" i="5"/>
  <c r="CC126" i="5"/>
  <c r="BV92" i="5"/>
  <c r="CD92" i="5"/>
  <c r="CL92" i="5"/>
  <c r="CT92" i="5"/>
  <c r="BZ92" i="5"/>
  <c r="CH92" i="5"/>
  <c r="CP92" i="5"/>
  <c r="DJ92" i="5"/>
  <c r="DB92" i="5"/>
  <c r="DF92" i="5"/>
  <c r="CX92" i="5"/>
  <c r="AU73" i="5"/>
  <c r="K17" i="12" s="1"/>
  <c r="CI73" i="5"/>
  <c r="U17" i="12" s="1"/>
  <c r="U20" i="12" s="1"/>
  <c r="DG73" i="5"/>
  <c r="AA17" i="12" s="1"/>
  <c r="CQ73" i="5"/>
  <c r="W17" i="12" s="1"/>
  <c r="W20" i="12" s="1"/>
  <c r="BV101" i="5"/>
  <c r="CX101" i="5"/>
  <c r="DF101" i="5"/>
  <c r="BZ101" i="5"/>
  <c r="CH101" i="5"/>
  <c r="CP101" i="5"/>
  <c r="CL101" i="5"/>
  <c r="CD101" i="5"/>
  <c r="CT101" i="5"/>
  <c r="DB101" i="5"/>
  <c r="DJ101" i="5"/>
  <c r="BU89" i="5"/>
  <c r="DE89" i="5"/>
  <c r="CW89" i="5"/>
  <c r="BY89" i="5"/>
  <c r="CG89" i="5"/>
  <c r="CO89" i="5"/>
  <c r="CS89" i="5"/>
  <c r="CK89" i="5"/>
  <c r="CC89" i="5"/>
  <c r="DA89" i="5"/>
  <c r="DI89" i="5"/>
  <c r="BV105" i="5"/>
  <c r="CX105" i="5"/>
  <c r="DF105" i="5"/>
  <c r="BZ105" i="5"/>
  <c r="CH105" i="5"/>
  <c r="CP105" i="5"/>
  <c r="CL105" i="5"/>
  <c r="CT105" i="5"/>
  <c r="CD105" i="5"/>
  <c r="DJ105" i="5"/>
  <c r="DB105" i="5"/>
  <c r="BV100" i="5"/>
  <c r="DF100" i="5"/>
  <c r="CX100" i="5"/>
  <c r="BZ100" i="5"/>
  <c r="CH100" i="5"/>
  <c r="CP100" i="5"/>
  <c r="CD100" i="5"/>
  <c r="CL100" i="5"/>
  <c r="CT100" i="5"/>
  <c r="DJ100" i="5"/>
  <c r="DB100" i="5"/>
  <c r="BV97" i="5"/>
  <c r="CX97" i="5"/>
  <c r="DF97" i="5"/>
  <c r="BZ97" i="5"/>
  <c r="CH97" i="5"/>
  <c r="CP97" i="5"/>
  <c r="CL97" i="5"/>
  <c r="CT97" i="5"/>
  <c r="CD97" i="5"/>
  <c r="DJ97" i="5"/>
  <c r="DB97" i="5"/>
  <c r="DI133" i="5"/>
  <c r="DA133" i="5"/>
  <c r="CG133" i="5"/>
  <c r="BY133" i="5"/>
  <c r="CO133" i="5"/>
  <c r="CC133" i="5"/>
  <c r="DE133" i="5"/>
  <c r="CS133" i="5"/>
  <c r="CW133" i="5"/>
  <c r="CK133" i="5"/>
  <c r="BW87" i="5"/>
  <c r="DG87" i="5"/>
  <c r="DK87" i="5"/>
  <c r="CY87" i="5"/>
  <c r="DC87" i="5"/>
  <c r="CA87" i="5"/>
  <c r="CI87" i="5"/>
  <c r="CQ87" i="5"/>
  <c r="CE87" i="5"/>
  <c r="CM87" i="5"/>
  <c r="CU87" i="5"/>
  <c r="BW92" i="5"/>
  <c r="DG92" i="5"/>
  <c r="DK92" i="5"/>
  <c r="CY92" i="5"/>
  <c r="DC92" i="5"/>
  <c r="CA92" i="5"/>
  <c r="CI92" i="5"/>
  <c r="CQ92" i="5"/>
  <c r="CE92" i="5"/>
  <c r="CM92" i="5"/>
  <c r="CU92" i="5"/>
  <c r="BU85" i="5"/>
  <c r="DE85" i="5"/>
  <c r="CW85" i="5"/>
  <c r="BY85" i="5"/>
  <c r="CG85" i="5"/>
  <c r="CO85" i="5"/>
  <c r="CK85" i="5"/>
  <c r="CC85" i="5"/>
  <c r="CS85" i="5"/>
  <c r="DA85" i="5"/>
  <c r="DI85" i="5"/>
  <c r="CS73" i="5"/>
  <c r="BV104" i="5"/>
  <c r="CX104" i="5"/>
  <c r="DF104" i="5"/>
  <c r="BZ104" i="5"/>
  <c r="CH104" i="5"/>
  <c r="CP104" i="5"/>
  <c r="CD104" i="5"/>
  <c r="CL104" i="5"/>
  <c r="CT104" i="5"/>
  <c r="DJ104" i="5"/>
  <c r="DB104" i="5"/>
  <c r="BU101" i="5"/>
  <c r="CW101" i="5"/>
  <c r="DE101" i="5"/>
  <c r="CC101" i="5"/>
  <c r="CS101" i="5"/>
  <c r="CO101" i="5"/>
  <c r="CG101" i="5"/>
  <c r="CK101" i="5"/>
  <c r="BY101" i="5"/>
  <c r="DA101" i="5"/>
  <c r="DI101" i="5"/>
  <c r="BV89" i="5"/>
  <c r="CD89" i="5"/>
  <c r="CH89" i="5"/>
  <c r="CT89" i="5"/>
  <c r="CP89" i="5"/>
  <c r="BZ89" i="5"/>
  <c r="CL89" i="5"/>
  <c r="DJ89" i="5"/>
  <c r="CX89" i="5"/>
  <c r="DF89" i="5"/>
  <c r="DB89" i="5"/>
  <c r="BV90" i="5"/>
  <c r="CH90" i="5"/>
  <c r="CT90" i="5"/>
  <c r="BZ90" i="5"/>
  <c r="CL90" i="5"/>
  <c r="CD90" i="5"/>
  <c r="CP90" i="5"/>
  <c r="DF90" i="5"/>
  <c r="CX90" i="5"/>
  <c r="DJ90" i="5"/>
  <c r="DB90" i="5"/>
  <c r="AW73" i="5"/>
  <c r="BW100" i="5"/>
  <c r="DG100" i="5"/>
  <c r="CY100" i="5"/>
  <c r="DC100" i="5"/>
  <c r="DK100" i="5"/>
  <c r="CE100" i="5"/>
  <c r="CM100" i="5"/>
  <c r="CU100" i="5"/>
  <c r="CQ100" i="5"/>
  <c r="CI100" i="5"/>
  <c r="CA100" i="5"/>
  <c r="DC128" i="5"/>
  <c r="DK128" i="5"/>
  <c r="CQ128" i="5"/>
  <c r="CA128" i="5"/>
  <c r="CI128" i="5"/>
  <c r="DG128" i="5"/>
  <c r="CU128" i="5"/>
  <c r="CM128" i="5"/>
  <c r="CE128" i="5"/>
  <c r="CY128" i="5"/>
  <c r="DB126" i="5"/>
  <c r="DJ126" i="5"/>
  <c r="CD126" i="5"/>
  <c r="CH126" i="5"/>
  <c r="CT126" i="5"/>
  <c r="DF126" i="5"/>
  <c r="CP126" i="5"/>
  <c r="CX126" i="5"/>
  <c r="BZ126" i="5"/>
  <c r="CL126" i="5"/>
  <c r="DI127" i="5"/>
  <c r="DA127" i="5"/>
  <c r="DE127" i="5"/>
  <c r="CS127" i="5"/>
  <c r="BY127" i="5"/>
  <c r="CW127" i="5"/>
  <c r="CK127" i="5"/>
  <c r="CO127" i="5"/>
  <c r="CC127" i="5"/>
  <c r="CG127" i="5"/>
  <c r="DC135" i="5"/>
  <c r="DK135" i="5"/>
  <c r="CI135" i="5"/>
  <c r="CA135" i="5"/>
  <c r="CQ135" i="5"/>
  <c r="CM135" i="5"/>
  <c r="CY135" i="5"/>
  <c r="CU135" i="5"/>
  <c r="CE135" i="5"/>
  <c r="DG135" i="5"/>
  <c r="DJ128" i="5"/>
  <c r="DB128" i="5"/>
  <c r="CH128" i="5"/>
  <c r="DF128" i="5"/>
  <c r="BZ128" i="5"/>
  <c r="CL128" i="5"/>
  <c r="CD128" i="5"/>
  <c r="CX128" i="5"/>
  <c r="CT128" i="5"/>
  <c r="CP128" i="5"/>
  <c r="BU87" i="5"/>
  <c r="CW87" i="5"/>
  <c r="DE87" i="5"/>
  <c r="BY87" i="5"/>
  <c r="CG87" i="5"/>
  <c r="CO87" i="5"/>
  <c r="CC87" i="5"/>
  <c r="CS87" i="5"/>
  <c r="CK87" i="5"/>
  <c r="DA87" i="5"/>
  <c r="DI87" i="5"/>
  <c r="BU90" i="5"/>
  <c r="CW90" i="5"/>
  <c r="DE90" i="5"/>
  <c r="BY90" i="5"/>
  <c r="CG90" i="5"/>
  <c r="CO90" i="5"/>
  <c r="CS90" i="5"/>
  <c r="CK90" i="5"/>
  <c r="CC90" i="5"/>
  <c r="DI90" i="5"/>
  <c r="DA90" i="5"/>
  <c r="CG73" i="5"/>
  <c r="DI73" i="5"/>
  <c r="BW108" i="5"/>
  <c r="DG108" i="5"/>
  <c r="DC108" i="5"/>
  <c r="CY108" i="5"/>
  <c r="DK108" i="5"/>
  <c r="CE108" i="5"/>
  <c r="CM108" i="5"/>
  <c r="CU108" i="5"/>
  <c r="CQ108" i="5"/>
  <c r="CA108" i="5"/>
  <c r="CI108" i="5"/>
  <c r="DG123" i="5"/>
  <c r="CY123" i="5"/>
  <c r="DK123" i="5"/>
  <c r="CI123" i="5"/>
  <c r="DC123" i="5"/>
  <c r="CA123" i="5"/>
  <c r="CQ123" i="5"/>
  <c r="CU123" i="5"/>
  <c r="CM123" i="5"/>
  <c r="CE123" i="5"/>
  <c r="BW106" i="5"/>
  <c r="DG106" i="5"/>
  <c r="DC106" i="5"/>
  <c r="CY106" i="5"/>
  <c r="DK106" i="5"/>
  <c r="CE106" i="5"/>
  <c r="CM106" i="5"/>
  <c r="CU106" i="5"/>
  <c r="CA106" i="5"/>
  <c r="CQ106" i="5"/>
  <c r="CI106" i="5"/>
  <c r="BU108" i="5"/>
  <c r="CW108" i="5"/>
  <c r="DE108" i="5"/>
  <c r="CO108" i="5"/>
  <c r="CK108" i="5"/>
  <c r="CG108" i="5"/>
  <c r="CS108" i="5"/>
  <c r="BY108" i="5"/>
  <c r="CC108" i="5"/>
  <c r="DI108" i="5"/>
  <c r="DA108" i="5"/>
  <c r="BW86" i="5"/>
  <c r="DK86" i="5"/>
  <c r="CY86" i="5"/>
  <c r="DC86" i="5"/>
  <c r="DG86" i="5"/>
  <c r="CA86" i="5"/>
  <c r="CI86" i="5"/>
  <c r="CQ86" i="5"/>
  <c r="CE86" i="5"/>
  <c r="CM86" i="5"/>
  <c r="CU86" i="5"/>
  <c r="BU93" i="5"/>
  <c r="DE93" i="5"/>
  <c r="CW93" i="5"/>
  <c r="CC93" i="5"/>
  <c r="CK93" i="5"/>
  <c r="CS93" i="5"/>
  <c r="CO93" i="5"/>
  <c r="BY93" i="5"/>
  <c r="CG93" i="5"/>
  <c r="DI93" i="5"/>
  <c r="DA93" i="5"/>
  <c r="BV85" i="5"/>
  <c r="BZ85" i="5"/>
  <c r="CL85" i="5"/>
  <c r="CP85" i="5"/>
  <c r="CD85" i="5"/>
  <c r="CT85" i="5"/>
  <c r="CH85" i="5"/>
  <c r="DF85" i="5"/>
  <c r="CX85" i="5"/>
  <c r="DJ85" i="5"/>
  <c r="DB85" i="5"/>
  <c r="CE73" i="5"/>
  <c r="T17" i="12" s="1"/>
  <c r="BU105" i="5"/>
  <c r="CW105" i="5"/>
  <c r="DE105" i="5"/>
  <c r="CC105" i="5"/>
  <c r="CS105" i="5"/>
  <c r="BY105" i="5"/>
  <c r="CO105" i="5"/>
  <c r="CG105" i="5"/>
  <c r="CK105" i="5"/>
  <c r="DI105" i="5"/>
  <c r="DA105" i="5"/>
  <c r="BU106" i="5"/>
  <c r="CW106" i="5"/>
  <c r="DE106" i="5"/>
  <c r="BY106" i="5"/>
  <c r="CK106" i="5"/>
  <c r="CC106" i="5"/>
  <c r="CG106" i="5"/>
  <c r="CO106" i="5"/>
  <c r="CS106" i="5"/>
  <c r="DI106" i="5"/>
  <c r="DA106" i="5"/>
  <c r="BU86" i="5"/>
  <c r="CW86" i="5"/>
  <c r="DE86" i="5"/>
  <c r="BY86" i="5"/>
  <c r="CG86" i="5"/>
  <c r="CO86" i="5"/>
  <c r="CC86" i="5"/>
  <c r="CS86" i="5"/>
  <c r="CK86" i="5"/>
  <c r="DA86" i="5"/>
  <c r="DI86" i="5"/>
  <c r="DJ127" i="5"/>
  <c r="DB127" i="5"/>
  <c r="CT127" i="5"/>
  <c r="DF127" i="5"/>
  <c r="CX127" i="5"/>
  <c r="CP127" i="5"/>
  <c r="CD127" i="5"/>
  <c r="CH127" i="5"/>
  <c r="BZ127" i="5"/>
  <c r="CL127" i="5"/>
  <c r="CC73" i="5"/>
  <c r="CU73" i="5"/>
  <c r="X17" i="12" s="1"/>
  <c r="DC73" i="5"/>
  <c r="Z17" i="12" s="1"/>
  <c r="DO123" i="5"/>
  <c r="BV73" i="5"/>
  <c r="R7" i="12" s="1"/>
  <c r="BC73" i="5"/>
  <c r="M17" i="12" s="1"/>
  <c r="BS73" i="5"/>
  <c r="Q17" i="12" s="1"/>
  <c r="Q20" i="12" s="1"/>
  <c r="BQ73" i="5"/>
  <c r="BK73" i="5"/>
  <c r="O17" i="12" s="1"/>
  <c r="AM73" i="5"/>
  <c r="I17" i="12" s="1"/>
  <c r="BG73" i="5"/>
  <c r="N17" i="12" s="1"/>
  <c r="N20" i="12" s="1"/>
  <c r="BM73" i="5"/>
  <c r="AL73" i="5"/>
  <c r="M133" i="5"/>
  <c r="BQ133" i="5"/>
  <c r="BU133" i="5"/>
  <c r="BA133" i="5"/>
  <c r="AS133" i="5"/>
  <c r="AK133" i="5"/>
  <c r="BI133" i="5"/>
  <c r="BM133" i="5"/>
  <c r="AO133" i="5"/>
  <c r="AW133" i="5"/>
  <c r="BE133" i="5"/>
  <c r="AT73" i="5"/>
  <c r="K7" i="12" s="1"/>
  <c r="BJ73" i="5"/>
  <c r="O7" i="12" s="1"/>
  <c r="AI128" i="5"/>
  <c r="BW128" i="5"/>
  <c r="AQ128" i="5"/>
  <c r="AY128" i="5"/>
  <c r="BG128" i="5"/>
  <c r="BS128" i="5"/>
  <c r="BO128" i="5"/>
  <c r="BK128" i="5"/>
  <c r="BC128" i="5"/>
  <c r="AU128" i="5"/>
  <c r="AM128" i="5"/>
  <c r="BV126" i="5"/>
  <c r="AT126" i="5"/>
  <c r="BF126" i="5"/>
  <c r="AL126" i="5"/>
  <c r="BB126" i="5"/>
  <c r="AX126" i="5"/>
  <c r="BJ126" i="5"/>
  <c r="AP126" i="5"/>
  <c r="BN126" i="5"/>
  <c r="BR126" i="5"/>
  <c r="Y127" i="5"/>
  <c r="BQ127" i="5"/>
  <c r="BU127" i="5"/>
  <c r="BI127" i="5"/>
  <c r="AK127" i="5"/>
  <c r="BA127" i="5"/>
  <c r="AS127" i="5"/>
  <c r="AW127" i="5"/>
  <c r="BM127" i="5"/>
  <c r="AO127" i="5"/>
  <c r="BE127" i="5"/>
  <c r="W135" i="5"/>
  <c r="BW135" i="5"/>
  <c r="AM135" i="5"/>
  <c r="BC135" i="5"/>
  <c r="BK135" i="5"/>
  <c r="AU135" i="5"/>
  <c r="BS135" i="5"/>
  <c r="BO135" i="5"/>
  <c r="BG135" i="5"/>
  <c r="AY135" i="5"/>
  <c r="AQ135" i="5"/>
  <c r="BV128" i="5"/>
  <c r="AT128" i="5"/>
  <c r="BJ128" i="5"/>
  <c r="BF128" i="5"/>
  <c r="AL128" i="5"/>
  <c r="AX128" i="5"/>
  <c r="AP128" i="5"/>
  <c r="BB128" i="5"/>
  <c r="BR128" i="5"/>
  <c r="BN128" i="5"/>
  <c r="BA73" i="5"/>
  <c r="AY73" i="5"/>
  <c r="L17" i="12" s="1"/>
  <c r="AI123" i="5"/>
  <c r="BW123" i="5"/>
  <c r="BC123" i="5"/>
  <c r="AM123" i="5"/>
  <c r="AU123" i="5"/>
  <c r="BK123" i="5"/>
  <c r="AQ123" i="5"/>
  <c r="BG123" i="5"/>
  <c r="BS123" i="5"/>
  <c r="BO123" i="5"/>
  <c r="AY123" i="5"/>
  <c r="AX73" i="5"/>
  <c r="L7" i="12" s="1"/>
  <c r="BN73" i="5"/>
  <c r="P7" i="12" s="1"/>
  <c r="AH127" i="5"/>
  <c r="BV127" i="5"/>
  <c r="AX127" i="5"/>
  <c r="BJ127" i="5"/>
  <c r="AP127" i="5"/>
  <c r="BB127" i="5"/>
  <c r="BF127" i="5"/>
  <c r="AT127" i="5"/>
  <c r="AL127" i="5"/>
  <c r="BN127" i="5"/>
  <c r="BR127" i="5"/>
  <c r="BI73" i="5"/>
  <c r="AG135" i="5"/>
  <c r="BQ135" i="5"/>
  <c r="BU135" i="5"/>
  <c r="BA135" i="5"/>
  <c r="AS135" i="5"/>
  <c r="AK135" i="5"/>
  <c r="BI135" i="5"/>
  <c r="BM135" i="5"/>
  <c r="AW135" i="5"/>
  <c r="AO135" i="5"/>
  <c r="BE135" i="5"/>
  <c r="Z123" i="5"/>
  <c r="BV123" i="5"/>
  <c r="AL123" i="5"/>
  <c r="BB123" i="5"/>
  <c r="AP123" i="5"/>
  <c r="AT123" i="5"/>
  <c r="BF123" i="5"/>
  <c r="AX123" i="5"/>
  <c r="BJ123" i="5"/>
  <c r="BR123" i="5"/>
  <c r="BN123" i="5"/>
  <c r="BU126" i="5"/>
  <c r="BQ126" i="5"/>
  <c r="BE126" i="5"/>
  <c r="AW126" i="5"/>
  <c r="AO126" i="5"/>
  <c r="AS126" i="5"/>
  <c r="BM126" i="5"/>
  <c r="AK126" i="5"/>
  <c r="BA126" i="5"/>
  <c r="BI126" i="5"/>
  <c r="BB73" i="5"/>
  <c r="M7" i="12" s="1"/>
  <c r="BE73" i="5"/>
  <c r="BO73" i="5"/>
  <c r="P17" i="12" s="1"/>
  <c r="BM108" i="5"/>
  <c r="BQ108" i="5"/>
  <c r="BQ93" i="5"/>
  <c r="BM93" i="5"/>
  <c r="BR85" i="5"/>
  <c r="BN85" i="5"/>
  <c r="BQ105" i="5"/>
  <c r="BM105" i="5"/>
  <c r="BQ106" i="5"/>
  <c r="BM106" i="5"/>
  <c r="BM86" i="5"/>
  <c r="BQ86" i="5"/>
  <c r="BN101" i="5"/>
  <c r="BR101" i="5"/>
  <c r="BS108" i="5"/>
  <c r="BO108" i="5"/>
  <c r="BQ89" i="5"/>
  <c r="BM89" i="5"/>
  <c r="BS93" i="5"/>
  <c r="BO93" i="5"/>
  <c r="BS86" i="5"/>
  <c r="BO86" i="5"/>
  <c r="BM104" i="5"/>
  <c r="BQ104" i="5"/>
  <c r="BN92" i="5"/>
  <c r="BR92" i="5"/>
  <c r="BN105" i="5"/>
  <c r="BR105" i="5"/>
  <c r="BN100" i="5"/>
  <c r="BR100" i="5"/>
  <c r="BR97" i="5"/>
  <c r="BN97" i="5"/>
  <c r="BS87" i="5"/>
  <c r="BO87" i="5"/>
  <c r="BS92" i="5"/>
  <c r="BO92" i="5"/>
  <c r="BQ85" i="5"/>
  <c r="BM85" i="5"/>
  <c r="BN104" i="5"/>
  <c r="BR104" i="5"/>
  <c r="BQ101" i="5"/>
  <c r="BM101" i="5"/>
  <c r="BR89" i="5"/>
  <c r="BN89" i="5"/>
  <c r="BN90" i="5"/>
  <c r="BR90" i="5"/>
  <c r="BS100" i="5"/>
  <c r="BO100" i="5"/>
  <c r="BS106" i="5"/>
  <c r="BO106" i="5"/>
  <c r="BM87" i="5"/>
  <c r="BQ87" i="5"/>
  <c r="BQ90" i="5"/>
  <c r="BM90" i="5"/>
  <c r="M93" i="5"/>
  <c r="AS93" i="5"/>
  <c r="BI93" i="5"/>
  <c r="AK93" i="5"/>
  <c r="BA93" i="5"/>
  <c r="AW93" i="5"/>
  <c r="AO93" i="5"/>
  <c r="BE93" i="5"/>
  <c r="BI87" i="5"/>
  <c r="AK87" i="5"/>
  <c r="AS87" i="5"/>
  <c r="BA87" i="5"/>
  <c r="AW87" i="5"/>
  <c r="AO87" i="5"/>
  <c r="BE87" i="5"/>
  <c r="U90" i="5"/>
  <c r="AO90" i="5"/>
  <c r="AW90" i="5"/>
  <c r="BE90" i="5"/>
  <c r="BA90" i="5"/>
  <c r="BI90" i="5"/>
  <c r="AS90" i="5"/>
  <c r="AK90" i="5"/>
  <c r="O106" i="5"/>
  <c r="BC106" i="5"/>
  <c r="AU106" i="5"/>
  <c r="BK106" i="5"/>
  <c r="AM106" i="5"/>
  <c r="AY106" i="5"/>
  <c r="AQ106" i="5"/>
  <c r="BG106" i="5"/>
  <c r="AC105" i="5"/>
  <c r="AW105" i="5"/>
  <c r="AO105" i="5"/>
  <c r="BE105" i="5"/>
  <c r="BA105" i="5"/>
  <c r="AK105" i="5"/>
  <c r="AS105" i="5"/>
  <c r="BI105" i="5"/>
  <c r="Q106" i="5"/>
  <c r="AS106" i="5"/>
  <c r="BI106" i="5"/>
  <c r="AK106" i="5"/>
  <c r="BA106" i="5"/>
  <c r="AO106" i="5"/>
  <c r="BE106" i="5"/>
  <c r="AW106" i="5"/>
  <c r="AW86" i="5"/>
  <c r="AO86" i="5"/>
  <c r="BE86" i="5"/>
  <c r="AS86" i="5"/>
  <c r="BI86" i="5"/>
  <c r="BA86" i="5"/>
  <c r="AK86" i="5"/>
  <c r="AL101" i="5"/>
  <c r="BB101" i="5"/>
  <c r="AT101" i="5"/>
  <c r="BJ101" i="5"/>
  <c r="BF101" i="5"/>
  <c r="AX101" i="5"/>
  <c r="AP101" i="5"/>
  <c r="W108" i="5"/>
  <c r="BK108" i="5"/>
  <c r="BC108" i="5"/>
  <c r="AM108" i="5"/>
  <c r="AU108" i="5"/>
  <c r="BG108" i="5"/>
  <c r="AY108" i="5"/>
  <c r="AQ108" i="5"/>
  <c r="AS89" i="5"/>
  <c r="BI89" i="5"/>
  <c r="AK89" i="5"/>
  <c r="BA89" i="5"/>
  <c r="BE89" i="5"/>
  <c r="AO89" i="5"/>
  <c r="AW89" i="5"/>
  <c r="S93" i="5"/>
  <c r="BC93" i="5"/>
  <c r="AU93" i="5"/>
  <c r="BK93" i="5"/>
  <c r="AM93" i="5"/>
  <c r="BG93" i="5"/>
  <c r="AY93" i="5"/>
  <c r="AQ93" i="5"/>
  <c r="M108" i="5"/>
  <c r="BA108" i="5"/>
  <c r="AS108" i="5"/>
  <c r="AK108" i="5"/>
  <c r="BI108" i="5"/>
  <c r="AO108" i="5"/>
  <c r="BE108" i="5"/>
  <c r="AW108" i="5"/>
  <c r="Y104" i="5"/>
  <c r="AW104" i="5"/>
  <c r="BI104" i="5"/>
  <c r="BA104" i="5"/>
  <c r="AS104" i="5"/>
  <c r="AO104" i="5"/>
  <c r="BE104" i="5"/>
  <c r="AK104" i="5"/>
  <c r="R92" i="5"/>
  <c r="AX92" i="5"/>
  <c r="BF92" i="5"/>
  <c r="AP92" i="5"/>
  <c r="AL92" i="5"/>
  <c r="BJ92" i="5"/>
  <c r="BB92" i="5"/>
  <c r="AT92" i="5"/>
  <c r="BJ105" i="5"/>
  <c r="AL105" i="5"/>
  <c r="BB105" i="5"/>
  <c r="AT105" i="5"/>
  <c r="AP105" i="5"/>
  <c r="BF105" i="5"/>
  <c r="AX105" i="5"/>
  <c r="AP100" i="5"/>
  <c r="BF100" i="5"/>
  <c r="AX100" i="5"/>
  <c r="AT100" i="5"/>
  <c r="AL100" i="5"/>
  <c r="BB100" i="5"/>
  <c r="BJ100" i="5"/>
  <c r="V97" i="5"/>
  <c r="BJ97" i="5"/>
  <c r="AL97" i="5"/>
  <c r="AT97" i="5"/>
  <c r="BB97" i="5"/>
  <c r="AP97" i="5"/>
  <c r="BF97" i="5"/>
  <c r="AX97" i="5"/>
  <c r="AA87" i="5"/>
  <c r="AU87" i="5"/>
  <c r="BK87" i="5"/>
  <c r="AM87" i="5"/>
  <c r="BC87" i="5"/>
  <c r="AY87" i="5"/>
  <c r="AQ87" i="5"/>
  <c r="BG87" i="5"/>
  <c r="W92" i="5"/>
  <c r="BG92" i="5"/>
  <c r="AY92" i="5"/>
  <c r="AQ92" i="5"/>
  <c r="BC92" i="5"/>
  <c r="AU92" i="5"/>
  <c r="AM92" i="5"/>
  <c r="BK92" i="5"/>
  <c r="Y85" i="5"/>
  <c r="BA85" i="5"/>
  <c r="AS85" i="5"/>
  <c r="BI85" i="5"/>
  <c r="AK85" i="5"/>
  <c r="BE85" i="5"/>
  <c r="AW85" i="5"/>
  <c r="AO85" i="5"/>
  <c r="AA86" i="5"/>
  <c r="BG86" i="5"/>
  <c r="AY86" i="5"/>
  <c r="AQ86" i="5"/>
  <c r="AU86" i="5"/>
  <c r="BK86" i="5"/>
  <c r="BC86" i="5"/>
  <c r="AM86" i="5"/>
  <c r="Z85" i="5"/>
  <c r="AL85" i="5"/>
  <c r="BB85" i="5"/>
  <c r="BJ85" i="5"/>
  <c r="AT85" i="5"/>
  <c r="BF85" i="5"/>
  <c r="AX85" i="5"/>
  <c r="AP85" i="5"/>
  <c r="AP104" i="5"/>
  <c r="AX104" i="5"/>
  <c r="AL104" i="5"/>
  <c r="BF104" i="5"/>
  <c r="BB104" i="5"/>
  <c r="BJ104" i="5"/>
  <c r="AT104" i="5"/>
  <c r="Y101" i="5"/>
  <c r="BA101" i="5"/>
  <c r="BI101" i="5"/>
  <c r="AS101" i="5"/>
  <c r="AK101" i="5"/>
  <c r="AW101" i="5"/>
  <c r="BE101" i="5"/>
  <c r="AO101" i="5"/>
  <c r="BB89" i="5"/>
  <c r="AT89" i="5"/>
  <c r="BJ89" i="5"/>
  <c r="AL89" i="5"/>
  <c r="AP89" i="5"/>
  <c r="AX89" i="5"/>
  <c r="BF89" i="5"/>
  <c r="R90" i="5"/>
  <c r="AP90" i="5"/>
  <c r="AX90" i="5"/>
  <c r="BF90" i="5"/>
  <c r="BB90" i="5"/>
  <c r="BJ90" i="5"/>
  <c r="AT90" i="5"/>
  <c r="AL90" i="5"/>
  <c r="AE100" i="5"/>
  <c r="AQ100" i="5"/>
  <c r="BG100" i="5"/>
  <c r="AY100" i="5"/>
  <c r="AU100" i="5"/>
  <c r="BC100" i="5"/>
  <c r="BK100" i="5"/>
  <c r="AM100" i="5"/>
  <c r="AC108" i="5"/>
  <c r="Q108" i="5"/>
  <c r="U108" i="5"/>
  <c r="V85" i="5"/>
  <c r="R85" i="5"/>
  <c r="N85" i="5"/>
  <c r="AD85" i="5"/>
  <c r="AH85" i="5"/>
  <c r="Q127" i="5"/>
  <c r="S86" i="5"/>
  <c r="AI86" i="5"/>
  <c r="AI92" i="5"/>
  <c r="U127" i="5"/>
  <c r="S92" i="5"/>
  <c r="DO130" i="5"/>
  <c r="V90" i="5"/>
  <c r="AH90" i="5"/>
  <c r="AA93" i="5"/>
  <c r="O93" i="5"/>
  <c r="AI93" i="5"/>
  <c r="AC135" i="5"/>
  <c r="N127" i="5"/>
  <c r="M135" i="5"/>
  <c r="AC85" i="5"/>
  <c r="Q85" i="5"/>
  <c r="U85" i="5"/>
  <c r="AG85" i="5"/>
  <c r="M85" i="5"/>
  <c r="AE86" i="5"/>
  <c r="AE92" i="5"/>
  <c r="N92" i="5"/>
  <c r="AH92" i="5"/>
  <c r="Z92" i="5"/>
  <c r="AD92" i="5"/>
  <c r="V92" i="5"/>
  <c r="AG93" i="5"/>
  <c r="V127" i="5"/>
  <c r="AG104" i="5"/>
  <c r="W93" i="5"/>
  <c r="Q93" i="5"/>
  <c r="U135" i="5"/>
  <c r="AE93" i="5"/>
  <c r="M127" i="5"/>
  <c r="Q135" i="5"/>
  <c r="W86" i="5"/>
  <c r="AC127" i="5"/>
  <c r="U93" i="5"/>
  <c r="Y93" i="5"/>
  <c r="O86" i="5"/>
  <c r="AC93" i="5"/>
  <c r="Z127" i="5"/>
  <c r="AG127" i="5"/>
  <c r="AD127" i="5"/>
  <c r="R127" i="5"/>
  <c r="AC90" i="5"/>
  <c r="M90" i="5"/>
  <c r="AG106" i="5"/>
  <c r="Y106" i="5"/>
  <c r="Z90" i="5"/>
  <c r="AH123" i="5"/>
  <c r="AE108" i="5"/>
  <c r="Y90" i="5"/>
  <c r="N90" i="5"/>
  <c r="Q90" i="5"/>
  <c r="V123" i="5"/>
  <c r="AA108" i="5"/>
  <c r="AG90" i="5"/>
  <c r="AD90" i="5"/>
  <c r="AA92" i="5"/>
  <c r="AC133" i="5"/>
  <c r="AD123" i="5"/>
  <c r="R123" i="5"/>
  <c r="AG133" i="5"/>
  <c r="W87" i="5"/>
  <c r="N123" i="5"/>
  <c r="O92" i="5"/>
  <c r="Y133" i="5"/>
  <c r="M106" i="5"/>
  <c r="AI87" i="5"/>
  <c r="Y89" i="5"/>
  <c r="AC89" i="5"/>
  <c r="Q89" i="5"/>
  <c r="U89" i="5"/>
  <c r="M89" i="5"/>
  <c r="AG89" i="5"/>
  <c r="AC86" i="5"/>
  <c r="U86" i="5"/>
  <c r="AG86" i="5"/>
  <c r="Q86" i="5"/>
  <c r="M86" i="5"/>
  <c r="Y86" i="5"/>
  <c r="U133" i="5"/>
  <c r="AE87" i="5"/>
  <c r="S87" i="5"/>
  <c r="AC126" i="5"/>
  <c r="Y126" i="5"/>
  <c r="M126" i="5"/>
  <c r="Q126" i="5"/>
  <c r="AG126" i="5"/>
  <c r="U126" i="5"/>
  <c r="U106" i="5"/>
  <c r="Q133" i="5"/>
  <c r="O87" i="5"/>
  <c r="AC106" i="5"/>
  <c r="N89" i="5"/>
  <c r="AD89" i="5"/>
  <c r="AH89" i="5"/>
  <c r="R89" i="5"/>
  <c r="Z89" i="5"/>
  <c r="V89" i="5"/>
  <c r="V126" i="5"/>
  <c r="AD126" i="5"/>
  <c r="R126" i="5"/>
  <c r="Z126" i="5"/>
  <c r="N126" i="5"/>
  <c r="AH126" i="5"/>
  <c r="AG87" i="5"/>
  <c r="AC87" i="5"/>
  <c r="Y87" i="5"/>
  <c r="M87" i="5"/>
  <c r="U87" i="5"/>
  <c r="Q87" i="5"/>
  <c r="M101" i="5"/>
  <c r="AC101" i="5"/>
  <c r="AE106" i="5"/>
  <c r="AI106" i="5"/>
  <c r="I139" i="5"/>
  <c r="O128" i="5"/>
  <c r="Q101" i="5"/>
  <c r="AE135" i="5"/>
  <c r="AG108" i="5"/>
  <c r="M105" i="5"/>
  <c r="AA135" i="5"/>
  <c r="S106" i="5"/>
  <c r="O135" i="5"/>
  <c r="Q105" i="5"/>
  <c r="Y108" i="5"/>
  <c r="AA123" i="5"/>
  <c r="W106" i="5"/>
  <c r="AA106" i="5"/>
  <c r="Y135" i="5"/>
  <c r="M104" i="5"/>
  <c r="U104" i="5"/>
  <c r="W128" i="5"/>
  <c r="AE128" i="5"/>
  <c r="K114" i="5"/>
  <c r="AI108" i="5"/>
  <c r="Y105" i="5"/>
  <c r="O108" i="5"/>
  <c r="S108" i="5"/>
  <c r="AG105" i="5"/>
  <c r="AC104" i="5"/>
  <c r="U105" i="5"/>
  <c r="U101" i="5"/>
  <c r="Q104" i="5"/>
  <c r="AG101" i="5"/>
  <c r="K139" i="5"/>
  <c r="AA128" i="5"/>
  <c r="S128" i="5"/>
  <c r="S123" i="5"/>
  <c r="S135" i="5"/>
  <c r="AE123" i="5"/>
  <c r="AI135" i="5"/>
  <c r="S100" i="5"/>
  <c r="O123" i="5"/>
  <c r="AA100" i="5"/>
  <c r="R97" i="5"/>
  <c r="AH97" i="5"/>
  <c r="AD97" i="5"/>
  <c r="N97" i="5"/>
  <c r="Z97" i="5"/>
  <c r="N128" i="5"/>
  <c r="Z128" i="5"/>
  <c r="AH128" i="5"/>
  <c r="AD128" i="5"/>
  <c r="R128" i="5"/>
  <c r="V128" i="5"/>
  <c r="J139" i="5"/>
  <c r="W123" i="5"/>
  <c r="I114" i="5"/>
  <c r="AI100" i="5"/>
  <c r="Z105" i="5"/>
  <c r="R105" i="5"/>
  <c r="AH105" i="5"/>
  <c r="V105" i="5"/>
  <c r="AD105" i="5"/>
  <c r="N105" i="5"/>
  <c r="Z104" i="5"/>
  <c r="AD104" i="5"/>
  <c r="AH104" i="5"/>
  <c r="R104" i="5"/>
  <c r="N104" i="5"/>
  <c r="V104" i="5"/>
  <c r="O100" i="5"/>
  <c r="W100" i="5"/>
  <c r="AD101" i="5"/>
  <c r="Z101" i="5"/>
  <c r="N101" i="5"/>
  <c r="AH101" i="5"/>
  <c r="R101" i="5"/>
  <c r="V101" i="5"/>
  <c r="AH100" i="5"/>
  <c r="V100" i="5"/>
  <c r="AD100" i="5"/>
  <c r="R100" i="5"/>
  <c r="N100" i="5"/>
  <c r="Z100" i="5"/>
  <c r="J114" i="5"/>
  <c r="DO125" i="5"/>
  <c r="DO83" i="5"/>
  <c r="DO137" i="5"/>
  <c r="DO95" i="5"/>
  <c r="R73" i="5"/>
  <c r="Z73" i="5"/>
  <c r="AD73" i="5"/>
  <c r="AH73" i="5"/>
  <c r="N73" i="5"/>
  <c r="V73" i="5"/>
  <c r="M73" i="5"/>
  <c r="U73" i="5"/>
  <c r="Q73" i="5"/>
  <c r="AA73" i="5"/>
  <c r="W73" i="5"/>
  <c r="AC73" i="5"/>
  <c r="O73" i="5"/>
  <c r="S73" i="5"/>
  <c r="AE73" i="5"/>
  <c r="Y73" i="5"/>
  <c r="AG73" i="5"/>
  <c r="AI73" i="5"/>
  <c r="AM139" i="5" l="1"/>
  <c r="DK139" i="5"/>
  <c r="DN90" i="5"/>
  <c r="DO90" i="5" s="1"/>
  <c r="CO139" i="5"/>
  <c r="DB139" i="5"/>
  <c r="CQ114" i="5"/>
  <c r="CC139" i="5"/>
  <c r="DN87" i="5"/>
  <c r="DO87" i="5" s="1"/>
  <c r="DN93" i="5"/>
  <c r="DO93" i="5" s="1"/>
  <c r="DA139" i="5"/>
  <c r="BV114" i="5"/>
  <c r="CM114" i="5"/>
  <c r="DN85" i="5"/>
  <c r="DO85" i="5" s="1"/>
  <c r="CC114" i="5"/>
  <c r="DE139" i="5"/>
  <c r="DN86" i="5"/>
  <c r="DO86" i="5" s="1"/>
  <c r="DN89" i="5"/>
  <c r="DO89" i="5" s="1"/>
  <c r="T20" i="12"/>
  <c r="AA20" i="12"/>
  <c r="V20" i="12"/>
  <c r="AB20" i="12"/>
  <c r="Z20" i="12"/>
  <c r="X20" i="12"/>
  <c r="P20" i="12"/>
  <c r="J20" i="12"/>
  <c r="R20" i="12"/>
  <c r="M20" i="12"/>
  <c r="CA139" i="5"/>
  <c r="CQ139" i="5"/>
  <c r="DJ139" i="5"/>
  <c r="CX139" i="5"/>
  <c r="CW139" i="5"/>
  <c r="CD139" i="5"/>
  <c r="CY139" i="5"/>
  <c r="CT139" i="5"/>
  <c r="BY139" i="5"/>
  <c r="DF139" i="5"/>
  <c r="CM139" i="5"/>
  <c r="DG139" i="5"/>
  <c r="CG139" i="5"/>
  <c r="CS114" i="5"/>
  <c r="DB114" i="5"/>
  <c r="CH114" i="5"/>
  <c r="DK114" i="5"/>
  <c r="CU114" i="5"/>
  <c r="CY114" i="5"/>
  <c r="BU114" i="5"/>
  <c r="DN127" i="5"/>
  <c r="DO127" i="5" s="1"/>
  <c r="CE139" i="5"/>
  <c r="CS139" i="5"/>
  <c r="CU139" i="5"/>
  <c r="CH139" i="5"/>
  <c r="CI139" i="5"/>
  <c r="CL139" i="5"/>
  <c r="DN126" i="5"/>
  <c r="DO126" i="5" s="1"/>
  <c r="DC139" i="5"/>
  <c r="CK139" i="5"/>
  <c r="BZ139" i="5"/>
  <c r="DI139" i="5"/>
  <c r="DN135" i="5"/>
  <c r="DO135" i="5" s="1"/>
  <c r="DN133" i="5"/>
  <c r="DO133" i="5" s="1"/>
  <c r="CP139" i="5"/>
  <c r="DN101" i="5"/>
  <c r="DO101" i="5" s="1"/>
  <c r="CL114" i="5"/>
  <c r="CE114" i="5"/>
  <c r="CG114" i="5"/>
  <c r="CO114" i="5"/>
  <c r="BW114" i="5"/>
  <c r="CX114" i="5"/>
  <c r="DG114" i="5"/>
  <c r="DN108" i="5"/>
  <c r="DO108" i="5" s="1"/>
  <c r="DN104" i="5"/>
  <c r="DO104" i="5" s="1"/>
  <c r="DE114" i="5"/>
  <c r="CA114" i="5"/>
  <c r="BY114" i="5"/>
  <c r="O20" i="12"/>
  <c r="DA114" i="5"/>
  <c r="DI114" i="5"/>
  <c r="CW114" i="5"/>
  <c r="DN106" i="5"/>
  <c r="DO106" i="5" s="1"/>
  <c r="DN105" i="5"/>
  <c r="DO105" i="5" s="1"/>
  <c r="CK114" i="5"/>
  <c r="DC114" i="5"/>
  <c r="L20" i="12"/>
  <c r="CI114" i="5"/>
  <c r="CT114" i="5"/>
  <c r="CD114" i="5"/>
  <c r="CP114" i="5"/>
  <c r="DJ114" i="5"/>
  <c r="BZ114" i="5"/>
  <c r="DF114" i="5"/>
  <c r="BS139" i="5"/>
  <c r="BO139" i="5"/>
  <c r="BJ139" i="5"/>
  <c r="AQ139" i="5"/>
  <c r="I7" i="12"/>
  <c r="I20" i="12" s="1"/>
  <c r="K20" i="12"/>
  <c r="BW139" i="5"/>
  <c r="BR139" i="5"/>
  <c r="AY139" i="5"/>
  <c r="AP139" i="5"/>
  <c r="BM139" i="5"/>
  <c r="AW139" i="5"/>
  <c r="BQ139" i="5"/>
  <c r="BC139" i="5"/>
  <c r="BB139" i="5"/>
  <c r="BG139" i="5"/>
  <c r="AK139" i="5"/>
  <c r="AL139" i="5"/>
  <c r="AS139" i="5"/>
  <c r="AO139" i="5"/>
  <c r="AX139" i="5"/>
  <c r="BE139" i="5"/>
  <c r="BK139" i="5"/>
  <c r="AT139" i="5"/>
  <c r="BF139" i="5"/>
  <c r="AU139" i="5"/>
  <c r="BI139" i="5"/>
  <c r="BN139" i="5"/>
  <c r="AI139" i="5"/>
  <c r="BS114" i="5"/>
  <c r="BA139" i="5"/>
  <c r="BU139" i="5"/>
  <c r="BV139" i="5"/>
  <c r="BM114" i="5"/>
  <c r="AU114" i="5"/>
  <c r="BQ114" i="5"/>
  <c r="BR114" i="5"/>
  <c r="BO114" i="5"/>
  <c r="AS114" i="5"/>
  <c r="BG114" i="5"/>
  <c r="BA114" i="5"/>
  <c r="BN114" i="5"/>
  <c r="BB114" i="5"/>
  <c r="AO114" i="5"/>
  <c r="AP114" i="5"/>
  <c r="AK114" i="5"/>
  <c r="AQ114" i="5"/>
  <c r="BI114" i="5"/>
  <c r="AM114" i="5"/>
  <c r="AM141" i="5" s="1"/>
  <c r="I17" i="13" s="1"/>
  <c r="AW114" i="5"/>
  <c r="AX114" i="5"/>
  <c r="BC114" i="5"/>
  <c r="BF114" i="5"/>
  <c r="BK114" i="5"/>
  <c r="BE114" i="5"/>
  <c r="AY114" i="5"/>
  <c r="AT114" i="5"/>
  <c r="BJ114" i="5"/>
  <c r="AL114" i="5"/>
  <c r="Q139" i="5"/>
  <c r="M139" i="5"/>
  <c r="AG139" i="5"/>
  <c r="AE114" i="5"/>
  <c r="N139" i="5"/>
  <c r="Z139" i="5"/>
  <c r="Y139" i="5"/>
  <c r="U139" i="5"/>
  <c r="AH139" i="5"/>
  <c r="AC139" i="5"/>
  <c r="V139" i="5"/>
  <c r="W114" i="5"/>
  <c r="AE139" i="5"/>
  <c r="R139" i="5"/>
  <c r="AC114" i="5"/>
  <c r="AD139" i="5"/>
  <c r="AG114" i="5"/>
  <c r="J141" i="5"/>
  <c r="B17" i="13" s="1"/>
  <c r="S114" i="5"/>
  <c r="O114" i="5"/>
  <c r="Y114" i="5"/>
  <c r="M114" i="5"/>
  <c r="AA114" i="5"/>
  <c r="U114" i="5"/>
  <c r="AA139" i="5"/>
  <c r="I141" i="5"/>
  <c r="B7" i="13" s="1"/>
  <c r="W139" i="5"/>
  <c r="S139" i="5"/>
  <c r="O139" i="5"/>
  <c r="Q114" i="5"/>
  <c r="AI114" i="5"/>
  <c r="K141" i="5"/>
  <c r="F23" i="13" s="1"/>
  <c r="V114" i="5"/>
  <c r="N114" i="5"/>
  <c r="AH114" i="5"/>
  <c r="R114" i="5"/>
  <c r="Z114" i="5"/>
  <c r="AD114" i="5"/>
  <c r="AI26" i="12"/>
  <c r="C26" i="12"/>
  <c r="AI26" i="13"/>
  <c r="H7" i="12"/>
  <c r="G7" i="12"/>
  <c r="F7" i="12"/>
  <c r="D7" i="12"/>
  <c r="E7" i="12"/>
  <c r="E17" i="12"/>
  <c r="F17" i="12"/>
  <c r="H17" i="12"/>
  <c r="G17" i="12"/>
  <c r="D17" i="12"/>
  <c r="C36" i="12"/>
  <c r="AI36" i="13"/>
  <c r="AI36" i="12"/>
  <c r="BM141" i="5" l="1"/>
  <c r="CO141" i="5"/>
  <c r="BS141" i="5"/>
  <c r="Q17" i="13" s="1"/>
  <c r="DB141" i="5"/>
  <c r="Z7" i="13" s="1"/>
  <c r="DK141" i="5"/>
  <c r="AB17" i="13" s="1"/>
  <c r="CQ141" i="5"/>
  <c r="W17" i="13" s="1"/>
  <c r="CW141" i="5"/>
  <c r="CC141" i="5"/>
  <c r="BQ141" i="5"/>
  <c r="CK141" i="5"/>
  <c r="AW141" i="5"/>
  <c r="CD141" i="5"/>
  <c r="T7" i="13" s="1"/>
  <c r="CE141" i="5"/>
  <c r="T17" i="13" s="1"/>
  <c r="BZ141" i="5"/>
  <c r="S7" i="13" s="1"/>
  <c r="DE141" i="5"/>
  <c r="CI141" i="5"/>
  <c r="U17" i="13" s="1"/>
  <c r="DA141" i="5"/>
  <c r="DF141" i="5"/>
  <c r="AA7" i="13" s="1"/>
  <c r="CM141" i="5"/>
  <c r="V17" i="13" s="1"/>
  <c r="DI141" i="5"/>
  <c r="BV141" i="5"/>
  <c r="R7" i="13" s="1"/>
  <c r="BI141" i="5"/>
  <c r="CT141" i="5"/>
  <c r="X7" i="13" s="1"/>
  <c r="BY141" i="5"/>
  <c r="CL141" i="5"/>
  <c r="V7" i="13" s="1"/>
  <c r="DJ141" i="5"/>
  <c r="AB7" i="13" s="1"/>
  <c r="DC141" i="5"/>
  <c r="Z17" i="13" s="1"/>
  <c r="CG141" i="5"/>
  <c r="CX141" i="5"/>
  <c r="Y7" i="13" s="1"/>
  <c r="CH141" i="5"/>
  <c r="U7" i="13" s="1"/>
  <c r="CS141" i="5"/>
  <c r="AL141" i="5"/>
  <c r="I7" i="13" s="1"/>
  <c r="I20" i="13" s="1"/>
  <c r="DG141" i="5"/>
  <c r="AA17" i="13" s="1"/>
  <c r="BK141" i="5"/>
  <c r="O17" i="13" s="1"/>
  <c r="BO141" i="5"/>
  <c r="P17" i="13" s="1"/>
  <c r="CY141" i="5"/>
  <c r="Y17" i="13" s="1"/>
  <c r="CA141" i="5"/>
  <c r="S17" i="13" s="1"/>
  <c r="BW141" i="5"/>
  <c r="R17" i="13" s="1"/>
  <c r="CU141" i="5"/>
  <c r="X17" i="13" s="1"/>
  <c r="BU141" i="5"/>
  <c r="AP141" i="5"/>
  <c r="J7" i="13" s="1"/>
  <c r="CP141" i="5"/>
  <c r="W7" i="13" s="1"/>
  <c r="AX141" i="5"/>
  <c r="L7" i="13" s="1"/>
  <c r="DN139" i="5"/>
  <c r="DO139" i="5" s="1"/>
  <c r="BG141" i="5"/>
  <c r="N17" i="13" s="1"/>
  <c r="AD7" i="12"/>
  <c r="DN114" i="5"/>
  <c r="DO114" i="5" s="1"/>
  <c r="AD17" i="12"/>
  <c r="BE141" i="5"/>
  <c r="BR141" i="5"/>
  <c r="Q7" i="13" s="1"/>
  <c r="BJ141" i="5"/>
  <c r="O7" i="13" s="1"/>
  <c r="AY141" i="5"/>
  <c r="L17" i="13" s="1"/>
  <c r="AQ141" i="5"/>
  <c r="J17" i="13" s="1"/>
  <c r="AO141" i="5"/>
  <c r="AS141" i="5"/>
  <c r="AK141" i="5"/>
  <c r="AI141" i="5"/>
  <c r="H17" i="13" s="1"/>
  <c r="BF141" i="5"/>
  <c r="N7" i="13" s="1"/>
  <c r="BC141" i="5"/>
  <c r="M17" i="13" s="1"/>
  <c r="BB141" i="5"/>
  <c r="M7" i="13" s="1"/>
  <c r="AT141" i="5"/>
  <c r="K7" i="13" s="1"/>
  <c r="M141" i="5"/>
  <c r="BN141" i="5"/>
  <c r="P7" i="13" s="1"/>
  <c r="AU141" i="5"/>
  <c r="K17" i="13" s="1"/>
  <c r="BA141" i="5"/>
  <c r="N141" i="5"/>
  <c r="AJ26" i="13" s="1"/>
  <c r="AG141" i="5"/>
  <c r="Q141" i="5"/>
  <c r="Z141" i="5"/>
  <c r="F7" i="13" s="1"/>
  <c r="AD141" i="5"/>
  <c r="G7" i="13" s="1"/>
  <c r="AC141" i="5"/>
  <c r="AE141" i="5"/>
  <c r="G17" i="13" s="1"/>
  <c r="Y141" i="5"/>
  <c r="U141" i="5"/>
  <c r="W141" i="5"/>
  <c r="E17" i="13" s="1"/>
  <c r="AH141" i="5"/>
  <c r="H7" i="13" s="1"/>
  <c r="R141" i="5"/>
  <c r="D7" i="13" s="1"/>
  <c r="V141" i="5"/>
  <c r="E7" i="13" s="1"/>
  <c r="O141" i="5"/>
  <c r="C36" i="13" s="1"/>
  <c r="C17" i="13" s="1"/>
  <c r="S141" i="5"/>
  <c r="D17" i="13" s="1"/>
  <c r="AA141" i="5"/>
  <c r="F17" i="13" s="1"/>
  <c r="G20" i="12"/>
  <c r="H20" i="12"/>
  <c r="F20" i="12"/>
  <c r="C39" i="12"/>
  <c r="C7" i="12"/>
  <c r="B20" i="13"/>
  <c r="E20" i="12"/>
  <c r="D20" i="12"/>
  <c r="C17" i="12"/>
  <c r="R10" i="4"/>
  <c r="Q20" i="13" l="1"/>
  <c r="W20" i="13"/>
  <c r="U20" i="13"/>
  <c r="J20" i="13"/>
  <c r="AB20" i="13"/>
  <c r="Z20" i="13"/>
  <c r="Y20" i="13"/>
  <c r="S20" i="13"/>
  <c r="T20" i="13"/>
  <c r="AA20" i="13"/>
  <c r="V20" i="13"/>
  <c r="R20" i="13"/>
  <c r="X20" i="13"/>
  <c r="O20" i="13"/>
  <c r="M20" i="13"/>
  <c r="P20" i="13"/>
  <c r="N20" i="13"/>
  <c r="L20" i="13"/>
  <c r="AD7" i="13"/>
  <c r="K20" i="13"/>
  <c r="AE7" i="12"/>
  <c r="AD17" i="13"/>
  <c r="AE17" i="13" s="1"/>
  <c r="B23" i="12"/>
  <c r="AD20" i="12"/>
  <c r="AJ26" i="12"/>
  <c r="C26" i="13"/>
  <c r="C39" i="13" s="1"/>
  <c r="AJ36" i="12"/>
  <c r="AJ36" i="13"/>
  <c r="C20" i="12"/>
  <c r="F20" i="13"/>
  <c r="H20" i="13"/>
  <c r="E20" i="13"/>
  <c r="G20" i="13"/>
  <c r="D20" i="13"/>
  <c r="AE17" i="12"/>
  <c r="AB34" i="12" l="1"/>
  <c r="AB36" i="12"/>
  <c r="AB40" i="12"/>
  <c r="AB30" i="12"/>
  <c r="AB26" i="12"/>
  <c r="D26" i="12"/>
  <c r="AB28" i="12"/>
  <c r="AB32" i="12"/>
  <c r="B23" i="13"/>
  <c r="AD20" i="13"/>
  <c r="Z26" i="12"/>
  <c r="Y28" i="12"/>
  <c r="X30" i="12"/>
  <c r="W32" i="12"/>
  <c r="V34" i="12"/>
  <c r="U36" i="12"/>
  <c r="S40" i="12"/>
  <c r="AA40" i="12"/>
  <c r="V28" i="12"/>
  <c r="T32" i="12"/>
  <c r="W28" i="12"/>
  <c r="S36" i="12"/>
  <c r="S26" i="12"/>
  <c r="AA26" i="12"/>
  <c r="Z28" i="12"/>
  <c r="Y30" i="12"/>
  <c r="X32" i="12"/>
  <c r="W34" i="12"/>
  <c r="V36" i="12"/>
  <c r="T40" i="12"/>
  <c r="X40" i="12"/>
  <c r="AA36" i="12"/>
  <c r="T26" i="12"/>
  <c r="S28" i="12"/>
  <c r="AA28" i="12"/>
  <c r="Z30" i="12"/>
  <c r="Y32" i="12"/>
  <c r="X34" i="12"/>
  <c r="W36" i="12"/>
  <c r="U40" i="12"/>
  <c r="U30" i="12"/>
  <c r="S34" i="12"/>
  <c r="U32" i="12"/>
  <c r="U26" i="12"/>
  <c r="T28" i="12"/>
  <c r="S30" i="12"/>
  <c r="AA30" i="12"/>
  <c r="Z32" i="12"/>
  <c r="Y34" i="12"/>
  <c r="X36" i="12"/>
  <c r="V40" i="12"/>
  <c r="V26" i="12"/>
  <c r="U28" i="12"/>
  <c r="T30" i="12"/>
  <c r="S32" i="12"/>
  <c r="AA32" i="12"/>
  <c r="Z34" i="12"/>
  <c r="Y36" i="12"/>
  <c r="W40" i="12"/>
  <c r="Z36" i="12"/>
  <c r="X26" i="12"/>
  <c r="V30" i="12"/>
  <c r="Y40" i="12"/>
  <c r="Y26" i="12"/>
  <c r="X28" i="12"/>
  <c r="W30" i="12"/>
  <c r="V32" i="12"/>
  <c r="U34" i="12"/>
  <c r="T36" i="12"/>
  <c r="Z40" i="12"/>
  <c r="W26" i="12"/>
  <c r="AA34" i="12"/>
  <c r="T34" i="12"/>
  <c r="J26" i="12"/>
  <c r="R26" i="12"/>
  <c r="P28" i="12"/>
  <c r="N30" i="12"/>
  <c r="L32" i="12"/>
  <c r="J34" i="12"/>
  <c r="R34" i="12"/>
  <c r="P36" i="12"/>
  <c r="N40" i="12"/>
  <c r="I32" i="12"/>
  <c r="K40" i="12"/>
  <c r="L40" i="12"/>
  <c r="K26" i="12"/>
  <c r="I28" i="12"/>
  <c r="Q28" i="12"/>
  <c r="O30" i="12"/>
  <c r="M32" i="12"/>
  <c r="K34" i="12"/>
  <c r="I36" i="12"/>
  <c r="Q36" i="12"/>
  <c r="O40" i="12"/>
  <c r="O34" i="12"/>
  <c r="N28" i="12"/>
  <c r="J32" i="12"/>
  <c r="N36" i="12"/>
  <c r="L26" i="12"/>
  <c r="J28" i="12"/>
  <c r="R28" i="12"/>
  <c r="P30" i="12"/>
  <c r="N32" i="12"/>
  <c r="L34" i="12"/>
  <c r="J36" i="12"/>
  <c r="R36" i="12"/>
  <c r="P40" i="12"/>
  <c r="M26" i="12"/>
  <c r="K28" i="12"/>
  <c r="I30" i="12"/>
  <c r="Q30" i="12"/>
  <c r="O32" i="12"/>
  <c r="M34" i="12"/>
  <c r="K36" i="12"/>
  <c r="I40" i="12"/>
  <c r="Q40" i="12"/>
  <c r="K30" i="12"/>
  <c r="M36" i="12"/>
  <c r="P26" i="12"/>
  <c r="P34" i="12"/>
  <c r="N26" i="12"/>
  <c r="L28" i="12"/>
  <c r="J30" i="12"/>
  <c r="R30" i="12"/>
  <c r="P32" i="12"/>
  <c r="N34" i="12"/>
  <c r="L36" i="12"/>
  <c r="J40" i="12"/>
  <c r="R40" i="12"/>
  <c r="I26" i="12"/>
  <c r="Q26" i="12"/>
  <c r="O28" i="12"/>
  <c r="M30" i="12"/>
  <c r="K32" i="12"/>
  <c r="I34" i="12"/>
  <c r="Q34" i="12"/>
  <c r="O36" i="12"/>
  <c r="M40" i="12"/>
  <c r="O26" i="12"/>
  <c r="M28" i="12"/>
  <c r="Q32" i="12"/>
  <c r="L30" i="12"/>
  <c r="R32" i="12"/>
  <c r="C7" i="13"/>
  <c r="C20" i="13" s="1"/>
  <c r="AE20" i="12"/>
  <c r="H40" i="12"/>
  <c r="E28" i="12"/>
  <c r="G32" i="12"/>
  <c r="D30" i="12"/>
  <c r="H26" i="12"/>
  <c r="G34" i="12"/>
  <c r="G36" i="12"/>
  <c r="G30" i="12"/>
  <c r="H28" i="12"/>
  <c r="H32" i="12"/>
  <c r="D32" i="12"/>
  <c r="F34" i="12"/>
  <c r="D34" i="12"/>
  <c r="E32" i="12"/>
  <c r="E40" i="12"/>
  <c r="F26" i="12"/>
  <c r="G26" i="12"/>
  <c r="G40" i="12"/>
  <c r="E30" i="12"/>
  <c r="F36" i="12"/>
  <c r="D40" i="12"/>
  <c r="D36" i="12"/>
  <c r="E34" i="12"/>
  <c r="F32" i="12"/>
  <c r="H36" i="12"/>
  <c r="H30" i="12"/>
  <c r="F30" i="12"/>
  <c r="D28" i="12"/>
  <c r="F28" i="12"/>
  <c r="H34" i="12"/>
  <c r="E36" i="12"/>
  <c r="G28" i="12"/>
  <c r="E26" i="12"/>
  <c r="F40" i="12"/>
  <c r="AD36" i="12" l="1"/>
  <c r="AE36" i="12" s="1"/>
  <c r="AB39" i="12"/>
  <c r="AB42" i="12" s="1"/>
  <c r="N26" i="13"/>
  <c r="V26" i="13"/>
  <c r="J28" i="13"/>
  <c r="R28" i="13"/>
  <c r="Z28" i="13"/>
  <c r="N30" i="13"/>
  <c r="V30" i="13"/>
  <c r="J32" i="13"/>
  <c r="R32" i="13"/>
  <c r="Z32" i="13"/>
  <c r="N34" i="13"/>
  <c r="V34" i="13"/>
  <c r="J36" i="13"/>
  <c r="R36" i="13"/>
  <c r="Z36" i="13"/>
  <c r="N40" i="13"/>
  <c r="V40" i="13"/>
  <c r="S26" i="13"/>
  <c r="W28" i="13"/>
  <c r="S30" i="13"/>
  <c r="S34" i="13"/>
  <c r="O36" i="13"/>
  <c r="S40" i="13"/>
  <c r="L26" i="13"/>
  <c r="T26" i="13"/>
  <c r="P28" i="13"/>
  <c r="T30" i="13"/>
  <c r="L34" i="13"/>
  <c r="X36" i="13"/>
  <c r="AB40" i="13"/>
  <c r="Q28" i="13"/>
  <c r="M30" i="13"/>
  <c r="Y32" i="13"/>
  <c r="Q36" i="13"/>
  <c r="O26" i="13"/>
  <c r="W26" i="13"/>
  <c r="K28" i="13"/>
  <c r="S28" i="13"/>
  <c r="AA28" i="13"/>
  <c r="O30" i="13"/>
  <c r="W30" i="13"/>
  <c r="K32" i="13"/>
  <c r="S32" i="13"/>
  <c r="AA32" i="13"/>
  <c r="O34" i="13"/>
  <c r="W34" i="13"/>
  <c r="K36" i="13"/>
  <c r="S36" i="13"/>
  <c r="AA36" i="13"/>
  <c r="O40" i="13"/>
  <c r="W40" i="13"/>
  <c r="AA30" i="13"/>
  <c r="AB30" i="13"/>
  <c r="Q32" i="13"/>
  <c r="P26" i="13"/>
  <c r="X26" i="13"/>
  <c r="L28" i="13"/>
  <c r="T28" i="13"/>
  <c r="AB28" i="13"/>
  <c r="P30" i="13"/>
  <c r="X30" i="13"/>
  <c r="L32" i="13"/>
  <c r="T32" i="13"/>
  <c r="AB32" i="13"/>
  <c r="P34" i="13"/>
  <c r="X34" i="13"/>
  <c r="L36" i="13"/>
  <c r="T36" i="13"/>
  <c r="AB36" i="13"/>
  <c r="P40" i="13"/>
  <c r="X40" i="13"/>
  <c r="AA26" i="13"/>
  <c r="W32" i="13"/>
  <c r="W36" i="13"/>
  <c r="X28" i="13"/>
  <c r="X32" i="13"/>
  <c r="P36" i="13"/>
  <c r="T40" i="13"/>
  <c r="U26" i="13"/>
  <c r="Y28" i="13"/>
  <c r="I32" i="13"/>
  <c r="I36" i="13"/>
  <c r="M40" i="13"/>
  <c r="I26" i="13"/>
  <c r="Q26" i="13"/>
  <c r="Y26" i="13"/>
  <c r="M28" i="13"/>
  <c r="U28" i="13"/>
  <c r="I30" i="13"/>
  <c r="Q30" i="13"/>
  <c r="Y30" i="13"/>
  <c r="M32" i="13"/>
  <c r="U32" i="13"/>
  <c r="I34" i="13"/>
  <c r="Q34" i="13"/>
  <c r="Y34" i="13"/>
  <c r="M36" i="13"/>
  <c r="U36" i="13"/>
  <c r="I40" i="13"/>
  <c r="Q40" i="13"/>
  <c r="Y40" i="13"/>
  <c r="O32" i="13"/>
  <c r="K40" i="13"/>
  <c r="T34" i="13"/>
  <c r="U34" i="13"/>
  <c r="J26" i="13"/>
  <c r="R26" i="13"/>
  <c r="Z26" i="13"/>
  <c r="N28" i="13"/>
  <c r="V28" i="13"/>
  <c r="J30" i="13"/>
  <c r="R30" i="13"/>
  <c r="Z30" i="13"/>
  <c r="N32" i="13"/>
  <c r="V32" i="13"/>
  <c r="J34" i="13"/>
  <c r="R34" i="13"/>
  <c r="Z34" i="13"/>
  <c r="N36" i="13"/>
  <c r="V36" i="13"/>
  <c r="J40" i="13"/>
  <c r="R40" i="13"/>
  <c r="Z40" i="13"/>
  <c r="K26" i="13"/>
  <c r="O28" i="13"/>
  <c r="K30" i="13"/>
  <c r="K34" i="13"/>
  <c r="AA34" i="13"/>
  <c r="AA40" i="13"/>
  <c r="AB26" i="13"/>
  <c r="L30" i="13"/>
  <c r="P32" i="13"/>
  <c r="AB34" i="13"/>
  <c r="L40" i="13"/>
  <c r="M26" i="13"/>
  <c r="I28" i="13"/>
  <c r="U30" i="13"/>
  <c r="M34" i="13"/>
  <c r="Y36" i="13"/>
  <c r="U40" i="13"/>
  <c r="AD26" i="12"/>
  <c r="AE26" i="12" s="1"/>
  <c r="AD34" i="12"/>
  <c r="AE34" i="12" s="1"/>
  <c r="AD28" i="12"/>
  <c r="AE28" i="12" s="1"/>
  <c r="AD30" i="12"/>
  <c r="AE30" i="12" s="1"/>
  <c r="AD32" i="12"/>
  <c r="AE32" i="12" s="1"/>
  <c r="S39" i="12"/>
  <c r="S42" i="12" s="1"/>
  <c r="T39" i="12"/>
  <c r="T42" i="12" s="1"/>
  <c r="V39" i="12"/>
  <c r="V42" i="12" s="1"/>
  <c r="W39" i="12"/>
  <c r="W42" i="12" s="1"/>
  <c r="U39" i="12"/>
  <c r="U42" i="12" s="1"/>
  <c r="X39" i="12"/>
  <c r="X42" i="12" s="1"/>
  <c r="Y39" i="12"/>
  <c r="Y42" i="12" s="1"/>
  <c r="AA39" i="12"/>
  <c r="AA42" i="12" s="1"/>
  <c r="Z39" i="12"/>
  <c r="Z42" i="12" s="1"/>
  <c r="P39" i="12"/>
  <c r="P42" i="12" s="1"/>
  <c r="K39" i="12"/>
  <c r="K42" i="12" s="1"/>
  <c r="N39" i="12"/>
  <c r="N42" i="12" s="1"/>
  <c r="M39" i="12"/>
  <c r="M42" i="12" s="1"/>
  <c r="O39" i="12"/>
  <c r="O42" i="12" s="1"/>
  <c r="Q39" i="12"/>
  <c r="Q42" i="12" s="1"/>
  <c r="L39" i="12"/>
  <c r="L42" i="12" s="1"/>
  <c r="R39" i="12"/>
  <c r="R42" i="12" s="1"/>
  <c r="I39" i="12"/>
  <c r="J39" i="12"/>
  <c r="J42" i="12" s="1"/>
  <c r="AE20" i="13"/>
  <c r="AE7" i="13"/>
  <c r="G40" i="13"/>
  <c r="F40" i="13"/>
  <c r="E40" i="13"/>
  <c r="H40" i="13"/>
  <c r="D40" i="13"/>
  <c r="H34" i="13"/>
  <c r="F36" i="13"/>
  <c r="H30" i="13"/>
  <c r="D32" i="13"/>
  <c r="E30" i="13"/>
  <c r="F30" i="13"/>
  <c r="D30" i="13"/>
  <c r="G30" i="13"/>
  <c r="D28" i="13"/>
  <c r="F28" i="13"/>
  <c r="G32" i="13"/>
  <c r="H28" i="13"/>
  <c r="G36" i="13"/>
  <c r="G34" i="13"/>
  <c r="F34" i="13"/>
  <c r="D34" i="13"/>
  <c r="F26" i="13"/>
  <c r="E28" i="13"/>
  <c r="E34" i="13"/>
  <c r="D26" i="13"/>
  <c r="D36" i="13"/>
  <c r="H32" i="13"/>
  <c r="G26" i="13"/>
  <c r="H26" i="13"/>
  <c r="H36" i="13"/>
  <c r="G28" i="13"/>
  <c r="E26" i="13"/>
  <c r="F32" i="13"/>
  <c r="E32" i="13"/>
  <c r="E36" i="13"/>
  <c r="D39" i="12"/>
  <c r="H39" i="12"/>
  <c r="H42" i="12" s="1"/>
  <c r="G39" i="12"/>
  <c r="G42" i="12" s="1"/>
  <c r="E39" i="12"/>
  <c r="E42" i="12" s="1"/>
  <c r="F39" i="12"/>
  <c r="F42" i="12" s="1"/>
  <c r="Q39" i="13" l="1"/>
  <c r="Q42" i="13" s="1"/>
  <c r="W39" i="13"/>
  <c r="W42" i="13" s="1"/>
  <c r="I39" i="13"/>
  <c r="I42" i="13" s="1"/>
  <c r="AD30" i="13"/>
  <c r="AE30" i="13" s="1"/>
  <c r="AD26" i="13"/>
  <c r="AE26" i="13" s="1"/>
  <c r="AD34" i="13"/>
  <c r="AE34" i="13" s="1"/>
  <c r="Y39" i="13"/>
  <c r="Y42" i="13" s="1"/>
  <c r="R39" i="13"/>
  <c r="R42" i="13" s="1"/>
  <c r="O39" i="13"/>
  <c r="O42" i="13" s="1"/>
  <c r="AD32" i="13"/>
  <c r="AE32" i="13" s="1"/>
  <c r="AB39" i="13"/>
  <c r="AB42" i="13" s="1"/>
  <c r="J39" i="13"/>
  <c r="J42" i="13" s="1"/>
  <c r="S39" i="13"/>
  <c r="S42" i="13" s="1"/>
  <c r="V39" i="13"/>
  <c r="V42" i="13" s="1"/>
  <c r="Z39" i="13"/>
  <c r="Z42" i="13" s="1"/>
  <c r="AD36" i="13"/>
  <c r="AE36" i="13" s="1"/>
  <c r="T39" i="13"/>
  <c r="T42" i="13" s="1"/>
  <c r="N39" i="13"/>
  <c r="N42" i="13" s="1"/>
  <c r="K39" i="13"/>
  <c r="K42" i="13" s="1"/>
  <c r="AA39" i="13"/>
  <c r="AA42" i="13" s="1"/>
  <c r="X39" i="13"/>
  <c r="X42" i="13" s="1"/>
  <c r="L39" i="13"/>
  <c r="L42" i="13" s="1"/>
  <c r="AD28" i="13"/>
  <c r="AE28" i="13" s="1"/>
  <c r="M39" i="13"/>
  <c r="M42" i="13" s="1"/>
  <c r="U39" i="13"/>
  <c r="U42" i="13" s="1"/>
  <c r="P39" i="13"/>
  <c r="P42" i="13" s="1"/>
  <c r="D42" i="12"/>
  <c r="AD39" i="12"/>
  <c r="AE39" i="12" s="1"/>
  <c r="I42" i="12"/>
  <c r="D52" i="12"/>
  <c r="D56" i="12"/>
  <c r="E39" i="13"/>
  <c r="E42" i="13" s="1"/>
  <c r="H39" i="13"/>
  <c r="H42" i="13" s="1"/>
  <c r="G39" i="13"/>
  <c r="G42" i="13" s="1"/>
  <c r="F39" i="13"/>
  <c r="F42" i="13" s="1"/>
  <c r="D39" i="13"/>
  <c r="AD39" i="13" l="1"/>
  <c r="AE39" i="13" s="1"/>
  <c r="D58" i="12"/>
  <c r="D42" i="13"/>
  <c r="D52" i="13" l="1"/>
  <c r="D50" i="13"/>
  <c r="D56" i="13" l="1"/>
  <c r="D58" i="13" s="1"/>
</calcChain>
</file>

<file path=xl/comments1.xml><?xml version="1.0" encoding="utf-8"?>
<comments xmlns="http://schemas.openxmlformats.org/spreadsheetml/2006/main">
  <authors>
    <author>Uuwmaastaff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These columns do not apply for a new program.</t>
        </r>
      </text>
    </comment>
  </commentList>
</comments>
</file>

<file path=xl/comments2.xml><?xml version="1.0" encoding="utf-8"?>
<comments xmlns="http://schemas.openxmlformats.org/spreadsheetml/2006/main">
  <authors>
    <author>Ha T. Nguyen</author>
    <author>Uuwmaastaff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>MAA: Fringe Benefit information can be found here:
https://finance.uw.edu/fr/sites/default/files/loadrate/Preliminary-FY-2021-Fringe-Benefit-Rates-as-of-030420.pdf</t>
        </r>
      </text>
    </comment>
    <comment ref="K4" authorId="1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 xml:space="preserve">MAA:
</t>
        </r>
        <r>
          <rPr>
            <sz val="9"/>
            <color indexed="81"/>
            <rFont val="Tahoma"/>
            <family val="2"/>
          </rPr>
          <t>Automatically calculates the number of months during which the increased salary is effective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N4" authorId="1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Automatically calculates the number of months during which the year 2's increased salary is effective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1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3.xml><?xml version="1.0" encoding="utf-8"?>
<comments xmlns="http://schemas.openxmlformats.org/spreadsheetml/2006/main">
  <authors>
    <author>Uuwmaastaff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7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81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11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31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4.xml><?xml version="1.0" encoding="utf-8"?>
<comments xmlns="http://schemas.openxmlformats.org/spreadsheetml/2006/main">
  <authors>
    <author>Uuwmaastaff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5.xml><?xml version="1.0" encoding="utf-8"?>
<comments xmlns="http://schemas.openxmlformats.org/spreadsheetml/2006/main">
  <authors>
    <author>Uuwmaastaff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1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75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05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25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sharedStrings.xml><?xml version="1.0" encoding="utf-8"?>
<sst xmlns="http://schemas.openxmlformats.org/spreadsheetml/2006/main" count="1784" uniqueCount="300">
  <si>
    <t>Instructions &amp; Guidance</t>
  </si>
  <si>
    <t>Color Index</t>
  </si>
  <si>
    <t>Yellow</t>
  </si>
  <si>
    <t>Purple</t>
  </si>
  <si>
    <t>Green</t>
  </si>
  <si>
    <t>Instructions</t>
  </si>
  <si>
    <t>Filled in via Formulas</t>
  </si>
  <si>
    <t>Tips &amp; Guidance</t>
  </si>
  <si>
    <t>Guidance</t>
  </si>
  <si>
    <t>General Information</t>
  </si>
  <si>
    <t>Contact Information</t>
  </si>
  <si>
    <t>Name:</t>
  </si>
  <si>
    <t>Email</t>
  </si>
  <si>
    <t>Box#:</t>
  </si>
  <si>
    <t>Phone #:</t>
  </si>
  <si>
    <t>General Description of Services</t>
  </si>
  <si>
    <t>General Questions</t>
  </si>
  <si>
    <t>Question</t>
  </si>
  <si>
    <t>Answer</t>
  </si>
  <si>
    <t>Usage &amp; Description of Rates</t>
  </si>
  <si>
    <t>Purpose: Provide a short description of the services for each rate and the number of units expected to be sold.</t>
  </si>
  <si>
    <t>Rate</t>
  </si>
  <si>
    <t>Name</t>
  </si>
  <si>
    <t>Short Description</t>
  </si>
  <si>
    <t>Unit Base*</t>
  </si>
  <si>
    <t>Prior Year Estimate</t>
  </si>
  <si>
    <t>Units Sold</t>
  </si>
  <si>
    <t>Rate 1</t>
  </si>
  <si>
    <t>Rate 2</t>
  </si>
  <si>
    <t>Rate 3</t>
  </si>
  <si>
    <t xml:space="preserve">Rate 4 </t>
  </si>
  <si>
    <t>Rate 5</t>
  </si>
  <si>
    <t>Notes:</t>
  </si>
  <si>
    <t>Year 1 Salaries &amp; Benefits</t>
  </si>
  <si>
    <t>Enter Hourly Employees, Grad Students, Students in separate section below.</t>
  </si>
  <si>
    <t>Do not include step increases in the growth factor %.</t>
  </si>
  <si>
    <t>Employee Type</t>
  </si>
  <si>
    <t>Fringe Benefit % Yr. 1</t>
  </si>
  <si>
    <t>Fringe Benefit % Yr. 2</t>
  </si>
  <si>
    <t>Professional Staff (01-70)</t>
  </si>
  <si>
    <t>Classified Staff (01-60)</t>
  </si>
  <si>
    <t>Hourly (01-80)</t>
  </si>
  <si>
    <t>Faculty (01-10)</t>
  </si>
  <si>
    <t>Object Code</t>
  </si>
  <si>
    <t>NAME</t>
  </si>
  <si>
    <t>OBJECT CODE</t>
  </si>
  <si>
    <t>TITLE</t>
  </si>
  <si>
    <t>MONTHLY SALARY</t>
  </si>
  <si>
    <t>BASE SALARY (AT 100% FTE)</t>
  </si>
  <si>
    <t>BEN %</t>
  </si>
  <si>
    <t>TOTAL SALARY</t>
  </si>
  <si>
    <t>TOTAL BENEFITS</t>
  </si>
  <si>
    <t>Rate 1 Yr. 1</t>
  </si>
  <si>
    <t>Rate 2 Yr. 1</t>
  </si>
  <si>
    <t>Rate 2 Yr. 2</t>
  </si>
  <si>
    <t>Rate 3 Yr. 1</t>
  </si>
  <si>
    <t>Rate 4 Yr. 1</t>
  </si>
  <si>
    <t>Rate 4 Yr. 2</t>
  </si>
  <si>
    <t>Rate 5 Yr. 1</t>
  </si>
  <si>
    <t>Salaries of All Faculty and Staff</t>
  </si>
  <si>
    <t>FTE %</t>
  </si>
  <si>
    <t>Amount</t>
  </si>
  <si>
    <t>Sal</t>
  </si>
  <si>
    <t>Ben</t>
  </si>
  <si>
    <t>01-10</t>
  </si>
  <si>
    <t>01-60</t>
  </si>
  <si>
    <t>01-70</t>
  </si>
  <si>
    <t>01-80</t>
  </si>
  <si>
    <t>Percent Check</t>
  </si>
  <si>
    <t>(should add up to 100%)</t>
  </si>
  <si>
    <t>Dollar Check</t>
  </si>
  <si>
    <t>Difference between allocated dollar and total dollar</t>
  </si>
  <si>
    <t>Direct Salaries-Faculty and Staff</t>
  </si>
  <si>
    <t>FTE Per Rate (for cost proposal information only)</t>
  </si>
  <si>
    <t>Salaries of Graduate Students, Students, and Hourly Employees</t>
  </si>
  <si>
    <t>Total Salaries Year 1</t>
  </si>
  <si>
    <t>Year 2 Salaries &amp; Benefits</t>
  </si>
  <si>
    <t>Necessary benefit percentages and growth factors are taken from the table to the right.</t>
  </si>
  <si>
    <t>Add additional lines as necessary</t>
  </si>
  <si>
    <t>*Administrative and clerical salaries can be included in rates if they meet the following criteria:</t>
  </si>
  <si>
    <t>1.  There is an unlike circumstance and,</t>
  </si>
  <si>
    <t>2.  They were not included in the F&amp;A rate proposal previously (contact MAA for more information).</t>
  </si>
  <si>
    <t>* Please include a description of the unlike circumstance</t>
  </si>
  <si>
    <t>%</t>
  </si>
  <si>
    <t>Rate 1 Yr. 2</t>
  </si>
  <si>
    <t>Rate 3 Yr. 2</t>
  </si>
  <si>
    <t>Rate 5 Yr. 2</t>
  </si>
  <si>
    <t>Year 1 Other Non-Salary &amp; Non-Equipment Costs</t>
  </si>
  <si>
    <t>Purpose: To detail non-salary and non-equipment costs in rates.</t>
  </si>
  <si>
    <t>02-Personal Service Contracts</t>
  </si>
  <si>
    <t>Dollar check</t>
  </si>
  <si>
    <t>Difference between total allocated dollar and total dollar</t>
  </si>
  <si>
    <t>Description</t>
  </si>
  <si>
    <t>Source Document</t>
  </si>
  <si>
    <t>Annual Amt</t>
  </si>
  <si>
    <t xml:space="preserve">% </t>
  </si>
  <si>
    <t>02 - PERSONAL SERVICE CONTRACTS YR. 1</t>
  </si>
  <si>
    <t>03-Other Contractual Services</t>
  </si>
  <si>
    <t>03 - OTHER CONTRACTUAL SERVICES YR. 1</t>
  </si>
  <si>
    <t>04 - Travel</t>
  </si>
  <si>
    <t>04 - TRAVEL YR. 1</t>
  </si>
  <si>
    <t>05 - Supplies</t>
  </si>
  <si>
    <t>Year 2 Other Non-Salary &amp; Non-Equipment Costs</t>
  </si>
  <si>
    <t>02 - PERSONAL SERVICE CONTRACTS YR. 2</t>
  </si>
  <si>
    <t>03 - OTHER CONTRACTUAL SERVICES YR. 2</t>
  </si>
  <si>
    <t>04 - TRAVEL YR. 2</t>
  </si>
  <si>
    <t>05 - SUPPLIES YR. 1</t>
  </si>
  <si>
    <t>05 - SUPPLIES YR. 2</t>
  </si>
  <si>
    <t>Rate 4</t>
  </si>
  <si>
    <t>Year 1</t>
  </si>
  <si>
    <t>Year 2</t>
  </si>
  <si>
    <t>Direct Costs</t>
  </si>
  <si>
    <t>01 - Salaries &amp; Wages</t>
  </si>
  <si>
    <t>02 - Personal Service Contracts</t>
  </si>
  <si>
    <t>03 - Other Contractual Services</t>
  </si>
  <si>
    <t>05 - Supplies &amp; Materials</t>
  </si>
  <si>
    <t>07 - Retirement &amp; Benefits</t>
  </si>
  <si>
    <t>TOTALS</t>
  </si>
  <si>
    <t>Annual Direct Costs</t>
  </si>
  <si>
    <t>Total Allocated Dollar</t>
  </si>
  <si>
    <t>Annual Costs Incl. Overhead</t>
  </si>
  <si>
    <t>Overhead Costs</t>
  </si>
  <si>
    <t>01 - Admin Salaries</t>
  </si>
  <si>
    <t>07 - Admin Retirement &amp; Benefits</t>
  </si>
  <si>
    <t>Prior Year Balance (Add Deficit, Subtract Surplus)</t>
  </si>
  <si>
    <t>Overhead Year 1</t>
  </si>
  <si>
    <t>Overhead Year 2</t>
  </si>
  <si>
    <t>01</t>
  </si>
  <si>
    <t>02</t>
  </si>
  <si>
    <t>03</t>
  </si>
  <si>
    <t>04</t>
  </si>
  <si>
    <t>05</t>
  </si>
  <si>
    <t>07</t>
  </si>
  <si>
    <t>TOTAL COSTS INCLUDING OVERHEAD and Prior Year Balance</t>
  </si>
  <si>
    <t># of Annual Units</t>
  </si>
  <si>
    <t>Unit Base</t>
  </si>
  <si>
    <t>Subsidy Received</t>
  </si>
  <si>
    <t>Subsidy Per Unit</t>
  </si>
  <si>
    <t>External Surcharge</t>
  </si>
  <si>
    <t>External Rate per Unit</t>
  </si>
  <si>
    <t>Total Salaries Year 2</t>
  </si>
  <si>
    <t>Difference between Total and Allocated</t>
  </si>
  <si>
    <t>Prior Year Actual Internal</t>
  </si>
  <si>
    <t>Prior Year Actual External</t>
  </si>
  <si>
    <t>Est Chg Pr Yr Actual vs Year 1 Proposal
INTERNAL</t>
  </si>
  <si>
    <t>Est Chg Pr Yr Actual vs Year 1 Proposal
EXTERNAL</t>
  </si>
  <si>
    <t>% Chg INTERNAL</t>
  </si>
  <si>
    <t>% Chg EXTERNAL</t>
  </si>
  <si>
    <t>Proposal Estimate Yr-1
Internal</t>
  </si>
  <si>
    <t>Proposal Estimate Yr-1
External</t>
  </si>
  <si>
    <t>Proposal Estimate Yr-2
Internal</t>
  </si>
  <si>
    <t>Proposal Estimate Yr-2
External</t>
  </si>
  <si>
    <t>Difference between Prior Year Estimate and Actual ( Internal + External)</t>
  </si>
  <si>
    <t>Est Chg Pr Yr Actual vs Year 2 Proposal
INTERNAL</t>
  </si>
  <si>
    <t>Est Chg Pr Yr Actual vs Year 2 Proposal
EXTERNAL</t>
  </si>
  <si>
    <t>Year 1 Total Costs</t>
  </si>
  <si>
    <t>Internal Rate per Unit (with subsidy)</t>
  </si>
  <si>
    <t>Year 1 Total Direct Costs (Less Overhead Below)</t>
  </si>
  <si>
    <t>Year 1 Total Overhead Costs</t>
  </si>
  <si>
    <t xml:space="preserve"> Summary Sheet : Year 1</t>
  </si>
  <si>
    <t>Summary Sheet : Year 2</t>
  </si>
  <si>
    <t>Year 2 Total Overhead Costs</t>
  </si>
  <si>
    <t>Year 2 Total Costs</t>
  </si>
  <si>
    <t>Year 2 Total Direct Costs (Less Overhead Below)</t>
  </si>
  <si>
    <t>Year 2 Rate End Date:</t>
  </si>
  <si>
    <t>Year 2 Rate Begin Date:</t>
  </si>
  <si>
    <t>Year 1 Rate Begin Date:</t>
  </si>
  <si>
    <t>Year 1 Rate End Date:</t>
  </si>
  <si>
    <t>Prior Year's Total Revenue</t>
  </si>
  <si>
    <t>Prior Year Internal Rates</t>
  </si>
  <si>
    <t>Prior Year External Rates</t>
  </si>
  <si>
    <t>Prior Year Revenue</t>
  </si>
  <si>
    <t>Current</t>
  </si>
  <si>
    <t>Increased</t>
  </si>
  <si>
    <t>Provide the salary increase for each employee type. For example, a COLA increase for classified staff and a merit increase for pro staff.</t>
  </si>
  <si>
    <t>Salary Growth Factor %</t>
  </si>
  <si>
    <t>Provide the actual benefit percentages for each employee type in year 1 below:</t>
  </si>
  <si>
    <t>Provide the proposed benefit percentages for each employee type in year 2 below:</t>
  </si>
  <si>
    <t>Annual Salary Proration ( Merit/COLA Increase)</t>
  </si>
  <si>
    <t>Filled in by the department</t>
  </si>
  <si>
    <t>Department Location(s), (Building #, Room #)</t>
  </si>
  <si>
    <t>1) Will the activities/services of the program generate external revenues?</t>
  </si>
  <si>
    <t>2) How often will you provide goods/services to external users?</t>
  </si>
  <si>
    <t>Please provide a one paragraph description of the overall activities of the program and methodology used in the proposal.  This can be done in the Excel workbook, or submitted as a separate attachment.</t>
  </si>
  <si>
    <t>Purpose: List personnel paid on the budget and allocated S&amp;B to each rate.</t>
  </si>
  <si>
    <t>Purpose: To detail non-salary and non-equipment costs in rates, but paid by the core Grant.</t>
  </si>
  <si>
    <t>02 - PERSONAL SERVICE CONTRACTS YR. 1  Total</t>
  </si>
  <si>
    <t>03 - OTHER CONTRACTUAL SERVICES YR. 1 Total</t>
  </si>
  <si>
    <t>04 - TRAVEL YR. 1  Total</t>
  </si>
  <si>
    <t>05 - SUPPLIES YR. 1 Total</t>
  </si>
  <si>
    <t>02 - PERSONAL SERVICE CONTRACTS YR. 2 Total</t>
  </si>
  <si>
    <t>03 - OTHER CONTRACTUAL SERVICES YR. 2 Total</t>
  </si>
  <si>
    <t>04 - TRAVEL YR. 2 Total</t>
  </si>
  <si>
    <t>05 - SUPPLIES YR. 2 Total</t>
  </si>
  <si>
    <t>Total Subsidy Year 1</t>
  </si>
  <si>
    <t>Total Subsidy Year 2</t>
  </si>
  <si>
    <t>Indirect Cost</t>
  </si>
  <si>
    <t>Fully Costed Internal Rate per Unit ( without subsidy)</t>
  </si>
  <si>
    <t>Grant and Budget Information</t>
  </si>
  <si>
    <t>Grant Number:</t>
  </si>
  <si>
    <t>Sponsor Name:</t>
  </si>
  <si>
    <t>Program Income Budget Name:</t>
  </si>
  <si>
    <t>Program Income Budget #:</t>
  </si>
  <si>
    <t>FTE ON PROGRAM</t>
  </si>
  <si>
    <t>TOTAL SAL &amp; BEN ON PROGRAM</t>
  </si>
  <si>
    <t>Overhead Yr. 1</t>
  </si>
  <si>
    <t>Overhead</t>
  </si>
  <si>
    <t xml:space="preserve"> Overhead Yr. 2</t>
  </si>
  <si>
    <t>Overhead Yr. 2</t>
  </si>
  <si>
    <t>Purpose: List personnel works for the program but is paid by the grant budget.</t>
  </si>
  <si>
    <t>Purpose: To detail non-salary and non-equipment costs in rates, but paid by the Grant.</t>
  </si>
  <si>
    <t>Total Overhead</t>
  </si>
  <si>
    <t>3) Do the activities/services offered by the program support the primary mission of the University, aside from generating revenue? If yes, please explain how the activity supports the University mission:</t>
  </si>
  <si>
    <t>If you have costs in the Overhead column please see the below note</t>
  </si>
  <si>
    <t>100% of the FTE% on program needs to be allocated to the various rates.</t>
  </si>
  <si>
    <t>EMPLOYEE ID #</t>
  </si>
  <si>
    <t>The information in this table will be copied from the Salary Tab.</t>
  </si>
  <si>
    <t>Service Charge</t>
  </si>
  <si>
    <t>Rate 6</t>
  </si>
  <si>
    <t>Rate 7</t>
  </si>
  <si>
    <t>Rate 8</t>
  </si>
  <si>
    <t>Rate 9</t>
  </si>
  <si>
    <t>Rate 10</t>
  </si>
  <si>
    <t>Rate 11</t>
  </si>
  <si>
    <t>Rate 12</t>
  </si>
  <si>
    <t>Rate 13</t>
  </si>
  <si>
    <t>Rate 14</t>
  </si>
  <si>
    <t>Rate 15</t>
  </si>
  <si>
    <t>Rate 6 Yr. 1</t>
  </si>
  <si>
    <t>Rate 7 Yr. 1</t>
  </si>
  <si>
    <t>Rate 8 Yr. 1</t>
  </si>
  <si>
    <t>Rate 9 Yr. 1</t>
  </si>
  <si>
    <t>Rate 10 Yr. 1</t>
  </si>
  <si>
    <t>Rate 11 Yr. 1</t>
  </si>
  <si>
    <t>Rate 12 Yr. 1</t>
  </si>
  <si>
    <t>Rate 12 Yr. 2</t>
  </si>
  <si>
    <t>Rate 13 Yr. 1</t>
  </si>
  <si>
    <t>Rate 14 Yr. 1</t>
  </si>
  <si>
    <t>Rate 15 Yr. 1</t>
  </si>
  <si>
    <t>Rate 6 Yr. 2</t>
  </si>
  <si>
    <t>Rate 7 Yr. 2</t>
  </si>
  <si>
    <t>Rate 8 Yr. 2</t>
  </si>
  <si>
    <t>Rate 9 Yr. 2</t>
  </si>
  <si>
    <t>Rate 10 Yr. 2</t>
  </si>
  <si>
    <t>Rate 11 Yr. 2</t>
  </si>
  <si>
    <t>Rate 13 Yr. 2</t>
  </si>
  <si>
    <t>Rate 14 Yr. 2</t>
  </si>
  <si>
    <t>Rate 15 Yr. 2</t>
  </si>
  <si>
    <t>Rate 16</t>
  </si>
  <si>
    <t>Rate 17</t>
  </si>
  <si>
    <t>Rate 18</t>
  </si>
  <si>
    <t>Rate 19</t>
  </si>
  <si>
    <t>Rate 20</t>
  </si>
  <si>
    <t>Rate 21</t>
  </si>
  <si>
    <t>Rate 22</t>
  </si>
  <si>
    <t>Rate 23</t>
  </si>
  <si>
    <t>Rate 24</t>
  </si>
  <si>
    <t>Rate 25</t>
  </si>
  <si>
    <t>Rate 16 Yr. 2</t>
  </si>
  <si>
    <t>Rate 25 Yr. 1</t>
  </si>
  <si>
    <t>Rate 24 Yr. 1</t>
  </si>
  <si>
    <t>Rate 23 Yr. 1</t>
  </si>
  <si>
    <t>Rate 22 Yr. 1</t>
  </si>
  <si>
    <t>Rate 21 Yr. 1</t>
  </si>
  <si>
    <t>Rate 20 Yr. 1</t>
  </si>
  <si>
    <t>Rate 19 Yr. 1</t>
  </si>
  <si>
    <t>Rate 18 Yr. 1</t>
  </si>
  <si>
    <t>Rate 17 Yr. 1</t>
  </si>
  <si>
    <t>Rate 16 Yr. 1</t>
  </si>
  <si>
    <t>Rate 17 Yr. 2</t>
  </si>
  <si>
    <t>Rate 18 Yr. 2</t>
  </si>
  <si>
    <t>Rate 19 Yr. 2</t>
  </si>
  <si>
    <t>Rate 20 Yr. 2</t>
  </si>
  <si>
    <t>Rate 21 Yr. 2</t>
  </si>
  <si>
    <t>Rate 22 Yr. 2</t>
  </si>
  <si>
    <t>Rate 23 Yr. 2</t>
  </si>
  <si>
    <t>Rate 24 Yr. 2</t>
  </si>
  <si>
    <t>Rate 25 Yr. 2</t>
  </si>
  <si>
    <r>
      <t>4) If your center provides services that generate external revenue, have you conducted a marketplace analysis? Please explain.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</si>
  <si>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 xml:space="preserve">1 </t>
    </r>
    <r>
      <rPr>
        <sz val="12"/>
        <color theme="1"/>
        <rFont val="Times New Roman"/>
        <family val="1"/>
      </rPr>
      <t>Please see RCW 28B.63 or reach out to MAA for more information</t>
    </r>
  </si>
  <si>
    <t>Template updated by MAA as of 12/8/2020</t>
  </si>
  <si>
    <t>*This is the Unit by which the center bills users. For example, per hour, per sample, etc..</t>
  </si>
  <si>
    <t>*If your rates require time from staff, please ensure usage is covered by the implied FTE available from the salaries tab. See hours available below</t>
  </si>
  <si>
    <t>Maximum Billable Hours</t>
  </si>
  <si>
    <t>Available Hours</t>
  </si>
  <si>
    <t>40 hours/week * 52 weeks</t>
  </si>
  <si>
    <t>Less Holidays</t>
  </si>
  <si>
    <t>11 days paid * 8 hours/day</t>
  </si>
  <si>
    <t>Less Vacation</t>
  </si>
  <si>
    <t>Approx # of vacation days/year (in hours)</t>
  </si>
  <si>
    <t>Less Sick</t>
  </si>
  <si>
    <t>Approx # of sick days/year (in hours)</t>
  </si>
  <si>
    <t>Less Other Down Time</t>
  </si>
  <si>
    <t>Approx # of other down time hours (ex. # of meeting or lab management hours per month x 12)</t>
  </si>
  <si>
    <t>Max Total Billable Hours per FTE</t>
  </si>
  <si>
    <t>FTE from Salaries Tab - Year 1</t>
  </si>
  <si>
    <t>Hours available for rates - Year 1</t>
  </si>
  <si>
    <t>FTE from Salaries Tab - Year 2</t>
  </si>
  <si>
    <t>Hours available for rates - Year 2</t>
  </si>
  <si>
    <t>Please see MAA website for Marketplace Analysis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</si>
</sst>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u/>
      <sz val="12"/>
      <color theme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5">
    <xf numFmtId="0" fontId="0" fillId="0" borderId="0" xfId="0"/>
    <xf numFmtId="0" fontId="3" fillId="0" borderId="0" xfId="0" applyFont="1"/>
    <xf numFmtId="0" fontId="3" fillId="3" borderId="9" xfId="0" applyFont="1" applyFill="1" applyBorder="1"/>
    <xf numFmtId="0" fontId="3" fillId="4" borderId="9" xfId="0" applyFont="1" applyFill="1" applyBorder="1"/>
    <xf numFmtId="0" fontId="7" fillId="4" borderId="1" xfId="0" applyFont="1" applyFill="1" applyBorder="1" applyAlignment="1">
      <alignment horizontal="center"/>
    </xf>
    <xf numFmtId="0" fontId="5" fillId="6" borderId="11" xfId="0" applyFont="1" applyFill="1" applyBorder="1"/>
    <xf numFmtId="0" fontId="10" fillId="0" borderId="0" xfId="0" applyFont="1"/>
    <xf numFmtId="0" fontId="7" fillId="4" borderId="15" xfId="0" applyFont="1" applyFill="1" applyBorder="1"/>
    <xf numFmtId="0" fontId="7" fillId="0" borderId="0" xfId="0" applyFont="1"/>
    <xf numFmtId="0" fontId="18" fillId="0" borderId="15" xfId="0" applyFont="1" applyBorder="1" applyAlignment="1">
      <alignment horizontal="center" vertical="center"/>
    </xf>
    <xf numFmtId="0" fontId="17" fillId="4" borderId="1" xfId="0" applyFont="1" applyFill="1" applyBorder="1"/>
    <xf numFmtId="0" fontId="7" fillId="0" borderId="18" xfId="0" applyFont="1" applyBorder="1"/>
    <xf numFmtId="0" fontId="7" fillId="4" borderId="1" xfId="0" applyFont="1" applyFill="1" applyBorder="1"/>
    <xf numFmtId="0" fontId="7" fillId="13" borderId="27" xfId="0" applyFont="1" applyFill="1" applyBorder="1" applyAlignment="1">
      <alignment horizontal="center" vertical="center" wrapText="1"/>
    </xf>
    <xf numFmtId="165" fontId="10" fillId="0" borderId="15" xfId="3" applyNumberFormat="1" applyFont="1" applyBorder="1"/>
    <xf numFmtId="165" fontId="10" fillId="5" borderId="15" xfId="3" applyNumberFormat="1" applyFont="1" applyFill="1" applyBorder="1"/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20" fillId="7" borderId="0" xfId="0" applyFont="1" applyFill="1"/>
    <xf numFmtId="165" fontId="7" fillId="13" borderId="1" xfId="0" applyNumberFormat="1" applyFont="1" applyFill="1" applyBorder="1"/>
    <xf numFmtId="165" fontId="7" fillId="5" borderId="1" xfId="0" applyNumberFormat="1" applyFont="1" applyFill="1" applyBorder="1"/>
    <xf numFmtId="165" fontId="7" fillId="13" borderId="51" xfId="3" applyNumberFormat="1" applyFont="1" applyFill="1" applyBorder="1"/>
    <xf numFmtId="165" fontId="7" fillId="13" borderId="52" xfId="0" applyNumberFormat="1" applyFont="1" applyFill="1" applyBorder="1"/>
    <xf numFmtId="165" fontId="7" fillId="5" borderId="51" xfId="3" applyNumberFormat="1" applyFont="1" applyFill="1" applyBorder="1"/>
    <xf numFmtId="165" fontId="7" fillId="0" borderId="33" xfId="3" applyNumberFormat="1" applyFont="1" applyBorder="1"/>
    <xf numFmtId="0" fontId="7" fillId="0" borderId="53" xfId="0" applyFont="1" applyBorder="1"/>
    <xf numFmtId="165" fontId="7" fillId="13" borderId="33" xfId="3" applyNumberFormat="1" applyFont="1" applyFill="1" applyBorder="1"/>
    <xf numFmtId="165" fontId="7" fillId="13" borderId="53" xfId="0" applyNumberFormat="1" applyFont="1" applyFill="1" applyBorder="1"/>
    <xf numFmtId="165" fontId="7" fillId="5" borderId="33" xfId="3" applyNumberFormat="1" applyFont="1" applyFill="1" applyBorder="1"/>
    <xf numFmtId="0" fontId="7" fillId="0" borderId="34" xfId="0" applyFont="1" applyBorder="1"/>
    <xf numFmtId="0" fontId="7" fillId="0" borderId="49" xfId="0" applyFont="1" applyBorder="1"/>
    <xf numFmtId="165" fontId="7" fillId="0" borderId="34" xfId="3" applyNumberFormat="1" applyFont="1" applyBorder="1"/>
    <xf numFmtId="165" fontId="7" fillId="13" borderId="15" xfId="0" applyNumberFormat="1" applyFont="1" applyFill="1" applyBorder="1"/>
    <xf numFmtId="165" fontId="7" fillId="5" borderId="26" xfId="3" applyNumberFormat="1" applyFont="1" applyFill="1" applyBorder="1"/>
    <xf numFmtId="165" fontId="7" fillId="5" borderId="29" xfId="0" applyNumberFormat="1" applyFont="1" applyFill="1" applyBorder="1"/>
    <xf numFmtId="0" fontId="7" fillId="0" borderId="29" xfId="0" applyFont="1" applyBorder="1"/>
    <xf numFmtId="43" fontId="10" fillId="4" borderId="29" xfId="3" applyFont="1" applyFill="1" applyBorder="1"/>
    <xf numFmtId="165" fontId="7" fillId="13" borderId="53" xfId="0" quotePrefix="1" applyNumberFormat="1" applyFont="1" applyFill="1" applyBorder="1"/>
    <xf numFmtId="165" fontId="1" fillId="5" borderId="29" xfId="3" applyNumberFormat="1" applyFont="1" applyFill="1" applyBorder="1"/>
    <xf numFmtId="43" fontId="10" fillId="2" borderId="15" xfId="0" applyNumberFormat="1" applyFont="1" applyFill="1" applyBorder="1" applyAlignment="1">
      <alignment horizontal="center" vertical="center"/>
    </xf>
    <xf numFmtId="43" fontId="10" fillId="2" borderId="29" xfId="3" applyFont="1" applyFill="1" applyBorder="1"/>
    <xf numFmtId="0" fontId="10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53" xfId="0" applyFont="1" applyFill="1" applyBorder="1"/>
    <xf numFmtId="165" fontId="21" fillId="0" borderId="29" xfId="3" applyNumberFormat="1" applyFont="1" applyFill="1" applyBorder="1"/>
    <xf numFmtId="0" fontId="21" fillId="0" borderId="0" xfId="0" applyFont="1" applyFill="1"/>
    <xf numFmtId="0" fontId="22" fillId="0" borderId="29" xfId="0" applyFont="1" applyFill="1" applyBorder="1"/>
    <xf numFmtId="0" fontId="18" fillId="0" borderId="2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7" fillId="0" borderId="53" xfId="0" applyFont="1" applyFill="1" applyBorder="1"/>
    <xf numFmtId="165" fontId="1" fillId="0" borderId="29" xfId="3" applyNumberFormat="1" applyFont="1" applyFill="1" applyBorder="1"/>
    <xf numFmtId="165" fontId="10" fillId="0" borderId="29" xfId="3" applyNumberFormat="1" applyFont="1" applyFill="1" applyBorder="1"/>
    <xf numFmtId="0" fontId="10" fillId="0" borderId="0" xfId="0" applyFont="1" applyFill="1"/>
    <xf numFmtId="0" fontId="7" fillId="0" borderId="29" xfId="0" applyFont="1" applyFill="1" applyBorder="1"/>
    <xf numFmtId="49" fontId="10" fillId="0" borderId="0" xfId="3" applyNumberFormat="1" applyFont="1" applyFill="1"/>
    <xf numFmtId="0" fontId="10" fillId="0" borderId="0" xfId="0" applyFont="1" applyFill="1" applyAlignment="1">
      <alignment horizontal="left"/>
    </xf>
    <xf numFmtId="0" fontId="7" fillId="0" borderId="49" xfId="0" applyFont="1" applyFill="1" applyBorder="1"/>
    <xf numFmtId="0" fontId="10" fillId="0" borderId="29" xfId="0" applyFont="1" applyFill="1" applyBorder="1"/>
    <xf numFmtId="43" fontId="10" fillId="2" borderId="22" xfId="3" applyFont="1" applyFill="1" applyBorder="1"/>
    <xf numFmtId="43" fontId="10" fillId="2" borderId="37" xfId="3" applyFont="1" applyFill="1" applyBorder="1"/>
    <xf numFmtId="0" fontId="7" fillId="3" borderId="15" xfId="0" applyFont="1" applyFill="1" applyBorder="1" applyProtection="1"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43" fontId="10" fillId="2" borderId="29" xfId="3" applyFont="1" applyFill="1" applyBorder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right"/>
      <protection locked="0"/>
    </xf>
    <xf numFmtId="0" fontId="7" fillId="4" borderId="32" xfId="0" applyFont="1" applyFill="1" applyBorder="1" applyProtection="1">
      <protection locked="0"/>
    </xf>
    <xf numFmtId="9" fontId="0" fillId="0" borderId="29" xfId="4" applyFont="1" applyBorder="1" applyProtection="1">
      <protection locked="0"/>
    </xf>
    <xf numFmtId="165" fontId="0" fillId="0" borderId="0" xfId="3" applyNumberFormat="1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3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7" fillId="9" borderId="29" xfId="0" applyFont="1" applyFill="1" applyBorder="1" applyAlignment="1" applyProtection="1">
      <alignment horizontal="center" vertical="center"/>
    </xf>
    <xf numFmtId="9" fontId="0" fillId="9" borderId="29" xfId="0" applyNumberFormat="1" applyFill="1" applyBorder="1" applyProtection="1"/>
    <xf numFmtId="43" fontId="0" fillId="9" borderId="29" xfId="0" applyNumberFormat="1" applyFill="1" applyBorder="1" applyProtection="1"/>
    <xf numFmtId="0" fontId="0" fillId="0" borderId="0" xfId="0" applyProtection="1"/>
    <xf numFmtId="0" fontId="0" fillId="0" borderId="0" xfId="0" applyFill="1" applyProtection="1"/>
    <xf numFmtId="43" fontId="0" fillId="0" borderId="0" xfId="0" applyNumberFormat="1" applyFill="1" applyBorder="1" applyProtection="1"/>
    <xf numFmtId="0" fontId="0" fillId="7" borderId="0" xfId="0" applyFill="1" applyProtection="1"/>
    <xf numFmtId="165" fontId="0" fillId="0" borderId="15" xfId="3" applyNumberFormat="1" applyFont="1" applyBorder="1" applyProtection="1"/>
    <xf numFmtId="165" fontId="0" fillId="0" borderId="22" xfId="3" applyNumberFormat="1" applyFont="1" applyBorder="1" applyProtection="1"/>
    <xf numFmtId="165" fontId="0" fillId="0" borderId="37" xfId="3" applyNumberFormat="1" applyFont="1" applyBorder="1" applyProtection="1"/>
    <xf numFmtId="43" fontId="0" fillId="0" borderId="29" xfId="3" applyFont="1" applyBorder="1" applyProtection="1"/>
    <xf numFmtId="0" fontId="7" fillId="3" borderId="3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7" fillId="12" borderId="2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/>
      <protection locked="0"/>
    </xf>
    <xf numFmtId="0" fontId="16" fillId="4" borderId="41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165" fontId="3" fillId="7" borderId="0" xfId="0" applyNumberFormat="1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0" fontId="15" fillId="0" borderId="1" xfId="0" applyFont="1" applyBorder="1" applyProtection="1"/>
    <xf numFmtId="0" fontId="3" fillId="0" borderId="15" xfId="0" applyFont="1" applyBorder="1" applyProtection="1"/>
    <xf numFmtId="0" fontId="3" fillId="0" borderId="2" xfId="0" applyFont="1" applyBorder="1" applyProtection="1"/>
    <xf numFmtId="0" fontId="7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0" fontId="7" fillId="12" borderId="29" xfId="0" applyFont="1" applyFill="1" applyBorder="1" applyAlignment="1">
      <alignment horizontal="center" vertical="center"/>
    </xf>
    <xf numFmtId="49" fontId="0" fillId="0" borderId="29" xfId="0" applyNumberForma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29" xfId="0" applyFont="1" applyBorder="1" applyProtection="1">
      <protection locked="0"/>
    </xf>
    <xf numFmtId="49" fontId="10" fillId="0" borderId="29" xfId="0" applyNumberFormat="1" applyFont="1" applyBorder="1" applyProtection="1">
      <protection locked="0"/>
    </xf>
    <xf numFmtId="0" fontId="10" fillId="0" borderId="0" xfId="0" applyFont="1" applyProtection="1"/>
    <xf numFmtId="0" fontId="10" fillId="0" borderId="0" xfId="0" applyFont="1" applyBorder="1"/>
    <xf numFmtId="0" fontId="10" fillId="0" borderId="2" xfId="0" applyFont="1" applyBorder="1" applyProtection="1"/>
    <xf numFmtId="165" fontId="10" fillId="0" borderId="15" xfId="0" applyNumberFormat="1" applyFont="1" applyBorder="1" applyProtection="1"/>
    <xf numFmtId="0" fontId="10" fillId="0" borderId="0" xfId="0" applyFont="1" applyBorder="1" applyProtection="1">
      <protection locked="0"/>
    </xf>
    <xf numFmtId="0" fontId="10" fillId="0" borderId="0" xfId="0" applyFont="1" applyBorder="1" applyProtection="1"/>
    <xf numFmtId="0" fontId="10" fillId="7" borderId="0" xfId="0" applyFont="1" applyFill="1" applyProtection="1">
      <protection locked="0"/>
    </xf>
    <xf numFmtId="0" fontId="10" fillId="7" borderId="0" xfId="0" applyFont="1" applyFill="1"/>
    <xf numFmtId="49" fontId="10" fillId="0" borderId="0" xfId="0" applyNumberFormat="1" applyFont="1" applyProtection="1">
      <protection locked="0"/>
    </xf>
    <xf numFmtId="49" fontId="10" fillId="0" borderId="2" xfId="0" applyNumberFormat="1" applyFont="1" applyBorder="1" applyProtection="1"/>
    <xf numFmtId="0" fontId="10" fillId="7" borderId="32" xfId="0" applyFont="1" applyFill="1" applyBorder="1" applyProtection="1">
      <protection locked="0"/>
    </xf>
    <xf numFmtId="43" fontId="10" fillId="11" borderId="29" xfId="3" applyFont="1" applyFill="1" applyBorder="1"/>
    <xf numFmtId="9" fontId="10" fillId="11" borderId="29" xfId="4" applyFont="1" applyFill="1" applyBorder="1" applyAlignment="1">
      <alignment horizontal="right"/>
    </xf>
    <xf numFmtId="0" fontId="7" fillId="0" borderId="0" xfId="0" applyFont="1" applyProtection="1">
      <protection locked="0"/>
    </xf>
    <xf numFmtId="165" fontId="10" fillId="0" borderId="0" xfId="3" applyNumberFormat="1" applyFont="1" applyProtection="1">
      <protection locked="0"/>
    </xf>
    <xf numFmtId="165" fontId="10" fillId="0" borderId="15" xfId="3" applyNumberFormat="1" applyFont="1" applyBorder="1" applyProtection="1"/>
    <xf numFmtId="165" fontId="10" fillId="0" borderId="0" xfId="3" applyNumberFormat="1" applyFont="1" applyProtection="1"/>
    <xf numFmtId="165" fontId="3" fillId="0" borderId="15" xfId="3" applyNumberFormat="1" applyFont="1" applyBorder="1" applyProtection="1"/>
    <xf numFmtId="165" fontId="10" fillId="0" borderId="0" xfId="3" applyNumberFormat="1" applyFont="1"/>
    <xf numFmtId="165" fontId="10" fillId="0" borderId="0" xfId="3" applyNumberFormat="1" applyFont="1" applyAlignment="1">
      <alignment vertical="center"/>
    </xf>
    <xf numFmtId="165" fontId="10" fillId="0" borderId="0" xfId="3" applyNumberFormat="1" applyFont="1" applyBorder="1"/>
    <xf numFmtId="165" fontId="10" fillId="0" borderId="0" xfId="3" applyNumberFormat="1" applyFont="1" applyBorder="1" applyProtection="1"/>
    <xf numFmtId="165" fontId="10" fillId="7" borderId="0" xfId="3" applyNumberFormat="1" applyFont="1" applyFill="1"/>
    <xf numFmtId="165" fontId="10" fillId="0" borderId="2" xfId="3" applyNumberFormat="1" applyFont="1" applyBorder="1" applyProtection="1"/>
    <xf numFmtId="165" fontId="3" fillId="0" borderId="2" xfId="3" applyNumberFormat="1" applyFont="1" applyBorder="1" applyProtection="1"/>
    <xf numFmtId="0" fontId="16" fillId="4" borderId="4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10" fillId="6" borderId="0" xfId="0" applyFont="1" applyFill="1" applyProtection="1">
      <protection locked="0"/>
    </xf>
    <xf numFmtId="165" fontId="0" fillId="9" borderId="29" xfId="3" applyNumberFormat="1" applyFont="1" applyFill="1" applyBorder="1" applyProtection="1"/>
    <xf numFmtId="0" fontId="10" fillId="0" borderId="0" xfId="0" applyFont="1" applyAlignment="1" applyProtection="1">
      <alignment horizontal="right"/>
      <protection locked="0"/>
    </xf>
    <xf numFmtId="165" fontId="20" fillId="8" borderId="15" xfId="0" applyNumberFormat="1" applyFont="1" applyFill="1" applyBorder="1"/>
    <xf numFmtId="9" fontId="10" fillId="0" borderId="29" xfId="4" applyFont="1" applyBorder="1" applyProtection="1">
      <protection locked="0"/>
    </xf>
    <xf numFmtId="9" fontId="10" fillId="0" borderId="9" xfId="0" applyNumberFormat="1" applyFont="1" applyBorder="1" applyProtection="1">
      <protection locked="0"/>
    </xf>
    <xf numFmtId="165" fontId="10" fillId="0" borderId="29" xfId="3" applyNumberFormat="1" applyFont="1" applyBorder="1" applyProtection="1"/>
    <xf numFmtId="9" fontId="10" fillId="0" borderId="29" xfId="0" applyNumberFormat="1" applyFont="1" applyBorder="1" applyProtection="1">
      <protection locked="0"/>
    </xf>
    <xf numFmtId="165" fontId="10" fillId="0" borderId="24" xfId="3" applyNumberFormat="1" applyFont="1" applyBorder="1" applyProtection="1"/>
    <xf numFmtId="9" fontId="10" fillId="12" borderId="29" xfId="0" applyNumberFormat="1" applyFont="1" applyFill="1" applyBorder="1"/>
    <xf numFmtId="165" fontId="10" fillId="12" borderId="29" xfId="3" applyNumberFormat="1" applyFont="1" applyFill="1" applyBorder="1"/>
    <xf numFmtId="165" fontId="10" fillId="0" borderId="30" xfId="3" applyNumberFormat="1" applyFont="1" applyBorder="1" applyProtection="1"/>
    <xf numFmtId="165" fontId="10" fillId="0" borderId="25" xfId="3" applyNumberFormat="1" applyFont="1" applyBorder="1" applyProtection="1"/>
    <xf numFmtId="165" fontId="10" fillId="8" borderId="0" xfId="3" applyNumberFormat="1" applyFont="1" applyFill="1" applyBorder="1"/>
    <xf numFmtId="165" fontId="10" fillId="12" borderId="29" xfId="3" applyNumberFormat="1" applyFont="1" applyFill="1" applyBorder="1" applyProtection="1"/>
    <xf numFmtId="165" fontId="10" fillId="2" borderId="54" xfId="3" applyNumberFormat="1" applyFont="1" applyFill="1" applyBorder="1" applyAlignment="1">
      <alignment horizontal="right"/>
    </xf>
    <xf numFmtId="165" fontId="10" fillId="2" borderId="29" xfId="3" applyNumberFormat="1" applyFont="1" applyFill="1" applyBorder="1" applyAlignment="1">
      <alignment horizontal="right"/>
    </xf>
    <xf numFmtId="43" fontId="10" fillId="2" borderId="54" xfId="3" applyFont="1" applyFill="1" applyBorder="1" applyAlignment="1">
      <alignment horizontal="right"/>
    </xf>
    <xf numFmtId="43" fontId="10" fillId="2" borderId="29" xfId="3" applyFont="1" applyFill="1" applyBorder="1" applyAlignment="1">
      <alignment horizontal="right"/>
    </xf>
    <xf numFmtId="0" fontId="7" fillId="4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/>
    <xf numFmtId="165" fontId="20" fillId="5" borderId="15" xfId="0" applyNumberFormat="1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9" borderId="27" xfId="0" applyFont="1" applyFill="1" applyBorder="1" applyAlignment="1" applyProtection="1">
      <alignment horizontal="center" vertical="center"/>
      <protection locked="0"/>
    </xf>
    <xf numFmtId="0" fontId="10" fillId="9" borderId="15" xfId="0" applyFont="1" applyFill="1" applyBorder="1" applyProtection="1">
      <protection locked="0"/>
    </xf>
    <xf numFmtId="0" fontId="10" fillId="7" borderId="28" xfId="0" applyFont="1" applyFill="1" applyBorder="1" applyProtection="1">
      <protection locked="0"/>
    </xf>
    <xf numFmtId="0" fontId="10" fillId="7" borderId="17" xfId="0" applyFont="1" applyFill="1" applyBorder="1" applyProtection="1">
      <protection locked="0"/>
    </xf>
    <xf numFmtId="164" fontId="10" fillId="0" borderId="29" xfId="0" applyNumberFormat="1" applyFont="1" applyBorder="1" applyProtection="1"/>
    <xf numFmtId="165" fontId="10" fillId="0" borderId="4" xfId="3" applyNumberFormat="1" applyFont="1" applyBorder="1" applyProtection="1"/>
    <xf numFmtId="0" fontId="10" fillId="0" borderId="29" xfId="0" applyFont="1" applyBorder="1" applyProtection="1"/>
    <xf numFmtId="49" fontId="10" fillId="0" borderId="29" xfId="0" applyNumberFormat="1" applyFont="1" applyBorder="1" applyProtection="1"/>
    <xf numFmtId="9" fontId="10" fillId="0" borderId="29" xfId="4" applyFont="1" applyBorder="1" applyProtection="1"/>
    <xf numFmtId="9" fontId="10" fillId="0" borderId="9" xfId="0" applyNumberFormat="1" applyFont="1" applyBorder="1" applyProtection="1"/>
    <xf numFmtId="0" fontId="7" fillId="0" borderId="49" xfId="0" applyFon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10" fillId="7" borderId="19" xfId="0" applyFont="1" applyFill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0" xfId="0" applyFont="1" applyFill="1" applyAlignment="1">
      <alignment horizontal="center" vertical="center" wrapText="1"/>
    </xf>
    <xf numFmtId="0" fontId="24" fillId="3" borderId="50" xfId="0" applyFont="1" applyFill="1" applyBorder="1" applyAlignment="1" applyProtection="1">
      <alignment horizontal="center" vertical="center" wrapText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5" fontId="7" fillId="0" borderId="33" xfId="3" applyNumberFormat="1" applyFont="1" applyFill="1" applyBorder="1"/>
    <xf numFmtId="165" fontId="7" fillId="0" borderId="34" xfId="3" applyNumberFormat="1" applyFont="1" applyFill="1" applyBorder="1"/>
    <xf numFmtId="165" fontId="10" fillId="5" borderId="29" xfId="3" applyNumberFormat="1" applyFont="1" applyFill="1" applyBorder="1"/>
    <xf numFmtId="165" fontId="7" fillId="5" borderId="15" xfId="0" applyNumberFormat="1" applyFont="1" applyFill="1" applyBorder="1"/>
    <xf numFmtId="43" fontId="10" fillId="5" borderId="15" xfId="0" applyNumberFormat="1" applyFont="1" applyFill="1" applyBorder="1" applyAlignment="1">
      <alignment horizontal="center" vertical="center"/>
    </xf>
    <xf numFmtId="165" fontId="10" fillId="5" borderId="29" xfId="3" applyNumberFormat="1" applyFont="1" applyFill="1" applyBorder="1" applyAlignment="1">
      <alignment horizontal="right"/>
    </xf>
    <xf numFmtId="43" fontId="10" fillId="5" borderId="29" xfId="3" applyFont="1" applyFill="1" applyBorder="1" applyAlignment="1">
      <alignment horizontal="right"/>
    </xf>
    <xf numFmtId="43" fontId="10" fillId="5" borderId="29" xfId="3" applyFont="1" applyFill="1" applyBorder="1" applyProtection="1">
      <protection locked="0"/>
    </xf>
    <xf numFmtId="43" fontId="10" fillId="5" borderId="37" xfId="3" applyFont="1" applyFill="1" applyBorder="1"/>
    <xf numFmtId="43" fontId="10" fillId="5" borderId="29" xfId="3" applyFont="1" applyFill="1" applyBorder="1"/>
    <xf numFmtId="0" fontId="10" fillId="0" borderId="18" xfId="0" applyFont="1" applyBorder="1" applyProtection="1">
      <protection locked="0"/>
    </xf>
    <xf numFmtId="0" fontId="10" fillId="0" borderId="42" xfId="0" applyFont="1" applyBorder="1"/>
    <xf numFmtId="0" fontId="2" fillId="18" borderId="0" xfId="0" applyFont="1" applyFill="1"/>
    <xf numFmtId="0" fontId="0" fillId="18" borderId="0" xfId="0" applyFill="1"/>
    <xf numFmtId="0" fontId="24" fillId="19" borderId="23" xfId="0" applyFont="1" applyFill="1" applyBorder="1" applyAlignment="1" applyProtection="1">
      <alignment horizontal="center" vertical="center" wrapText="1"/>
      <protection locked="0"/>
    </xf>
    <xf numFmtId="0" fontId="10" fillId="8" borderId="29" xfId="0" applyFont="1" applyFill="1" applyBorder="1"/>
    <xf numFmtId="44" fontId="10" fillId="0" borderId="54" xfId="5" applyFont="1" applyBorder="1" applyProtection="1">
      <protection locked="0"/>
    </xf>
    <xf numFmtId="44" fontId="10" fillId="0" borderId="29" xfId="5" applyFont="1" applyBorder="1" applyProtection="1"/>
    <xf numFmtId="44" fontId="10" fillId="0" borderId="29" xfId="5" applyFont="1" applyBorder="1" applyProtection="1"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14" borderId="2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Border="1" applyProtection="1"/>
    <xf numFmtId="10" fontId="10" fillId="0" borderId="32" xfId="4" applyNumberFormat="1" applyFont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Fill="1" applyBorder="1" applyProtection="1"/>
    <xf numFmtId="165" fontId="10" fillId="0" borderId="29" xfId="0" applyNumberFormat="1" applyFont="1" applyFill="1" applyBorder="1" applyAlignment="1" applyProtection="1">
      <alignment wrapText="1"/>
      <protection locked="0"/>
    </xf>
    <xf numFmtId="49" fontId="10" fillId="0" borderId="29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49" fontId="10" fillId="0" borderId="29" xfId="0" applyNumberFormat="1" applyFont="1" applyFill="1" applyBorder="1" applyProtection="1">
      <protection locked="0"/>
    </xf>
    <xf numFmtId="0" fontId="10" fillId="0" borderId="29" xfId="0" applyFont="1" applyFill="1" applyBorder="1" applyAlignment="1" applyProtection="1">
      <alignment wrapText="1"/>
      <protection locked="0"/>
    </xf>
    <xf numFmtId="165" fontId="10" fillId="0" borderId="29" xfId="0" applyNumberFormat="1" applyFont="1" applyFill="1" applyBorder="1" applyProtection="1">
      <protection locked="0"/>
    </xf>
    <xf numFmtId="165" fontId="10" fillId="0" borderId="0" xfId="0" applyNumberFormat="1" applyFont="1" applyProtection="1">
      <protection locked="0"/>
    </xf>
    <xf numFmtId="0" fontId="10" fillId="0" borderId="50" xfId="0" applyFont="1" applyBorder="1" applyProtection="1"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43" fontId="10" fillId="0" borderId="0" xfId="0" applyNumberFormat="1" applyFont="1" applyAlignment="1" applyProtection="1">
      <alignment vertical="center"/>
      <protection locked="0"/>
    </xf>
    <xf numFmtId="165" fontId="10" fillId="0" borderId="29" xfId="3" applyNumberFormat="1" applyFont="1" applyBorder="1" applyProtection="1">
      <protection locked="0"/>
    </xf>
    <xf numFmtId="165" fontId="10" fillId="8" borderId="0" xfId="0" applyNumberFormat="1" applyFont="1" applyFill="1" applyProtection="1"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65" fontId="0" fillId="0" borderId="26" xfId="3" applyNumberFormat="1" applyFont="1" applyBorder="1" applyProtection="1"/>
    <xf numFmtId="49" fontId="0" fillId="0" borderId="29" xfId="0" applyNumberFormat="1" applyBorder="1" applyProtection="1"/>
    <xf numFmtId="0" fontId="0" fillId="0" borderId="29" xfId="0" applyBorder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165" fontId="0" fillId="0" borderId="0" xfId="3" applyNumberFormat="1" applyFont="1" applyFill="1" applyBorder="1" applyProtection="1"/>
    <xf numFmtId="165" fontId="25" fillId="4" borderId="58" xfId="3" applyNumberFormat="1" applyFont="1" applyFill="1" applyBorder="1" applyProtection="1"/>
    <xf numFmtId="165" fontId="25" fillId="4" borderId="58" xfId="0" applyNumberFormat="1" applyFont="1" applyFill="1" applyBorder="1" applyProtection="1"/>
    <xf numFmtId="165" fontId="25" fillId="4" borderId="58" xfId="3" applyNumberFormat="1" applyFont="1" applyFill="1" applyBorder="1" applyAlignment="1" applyProtection="1">
      <alignment horizontal="right"/>
    </xf>
    <xf numFmtId="0" fontId="10" fillId="0" borderId="19" xfId="0" applyFont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0" fillId="0" borderId="18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0" fontId="10" fillId="10" borderId="0" xfId="0" applyFont="1" applyFill="1" applyProtection="1">
      <protection locked="0"/>
    </xf>
    <xf numFmtId="0" fontId="10" fillId="10" borderId="0" xfId="0" applyFont="1" applyFill="1" applyAlignment="1" applyProtection="1">
      <alignment vertical="center"/>
      <protection locked="0"/>
    </xf>
    <xf numFmtId="0" fontId="10" fillId="4" borderId="29" xfId="0" applyFont="1" applyFill="1" applyBorder="1"/>
    <xf numFmtId="49" fontId="10" fillId="4" borderId="29" xfId="3" applyNumberFormat="1" applyFont="1" applyFill="1" applyBorder="1"/>
    <xf numFmtId="49" fontId="21" fillId="4" borderId="29" xfId="3" applyNumberFormat="1" applyFont="1" applyFill="1" applyBorder="1"/>
    <xf numFmtId="0" fontId="21" fillId="4" borderId="29" xfId="0" applyFont="1" applyFill="1" applyBorder="1"/>
    <xf numFmtId="0" fontId="10" fillId="0" borderId="0" xfId="0" applyFont="1" applyBorder="1" applyAlignment="1" applyProtection="1">
      <protection locked="0"/>
    </xf>
    <xf numFmtId="0" fontId="10" fillId="0" borderId="9" xfId="0" applyFont="1" applyBorder="1" applyProtection="1"/>
    <xf numFmtId="0" fontId="10" fillId="0" borderId="20" xfId="0" applyFont="1" applyBorder="1" applyProtection="1">
      <protection locked="0"/>
    </xf>
    <xf numFmtId="49" fontId="10" fillId="0" borderId="50" xfId="0" applyNumberFormat="1" applyFont="1" applyBorder="1" applyProtection="1">
      <protection locked="0"/>
    </xf>
    <xf numFmtId="165" fontId="10" fillId="0" borderId="50" xfId="3" applyNumberFormat="1" applyFont="1" applyBorder="1" applyProtection="1">
      <protection locked="0"/>
    </xf>
    <xf numFmtId="0" fontId="10" fillId="0" borderId="50" xfId="0" applyFont="1" applyFill="1" applyBorder="1" applyProtection="1">
      <protection locked="0"/>
    </xf>
    <xf numFmtId="165" fontId="10" fillId="0" borderId="21" xfId="3" applyNumberFormat="1" applyFont="1" applyBorder="1" applyProtection="1">
      <protection locked="0"/>
    </xf>
    <xf numFmtId="0" fontId="10" fillId="0" borderId="32" xfId="0" applyFont="1" applyBorder="1" applyProtection="1"/>
    <xf numFmtId="49" fontId="10" fillId="0" borderId="32" xfId="0" applyNumberFormat="1" applyFont="1" applyBorder="1" applyProtection="1"/>
    <xf numFmtId="165" fontId="10" fillId="0" borderId="32" xfId="3" applyNumberFormat="1" applyFont="1" applyBorder="1" applyProtection="1"/>
    <xf numFmtId="165" fontId="10" fillId="0" borderId="32" xfId="3" applyNumberFormat="1" applyFont="1" applyFill="1" applyBorder="1" applyProtection="1"/>
    <xf numFmtId="164" fontId="10" fillId="0" borderId="32" xfId="0" applyNumberFormat="1" applyFont="1" applyBorder="1" applyProtection="1"/>
    <xf numFmtId="9" fontId="10" fillId="0" borderId="32" xfId="4" applyFont="1" applyBorder="1" applyProtection="1"/>
    <xf numFmtId="165" fontId="10" fillId="0" borderId="35" xfId="3" applyNumberFormat="1" applyFont="1" applyBorder="1" applyProtection="1"/>
    <xf numFmtId="0" fontId="10" fillId="0" borderId="11" xfId="0" applyFont="1" applyBorder="1" applyProtection="1"/>
    <xf numFmtId="49" fontId="10" fillId="0" borderId="30" xfId="0" applyNumberFormat="1" applyFont="1" applyBorder="1" applyProtection="1"/>
    <xf numFmtId="0" fontId="10" fillId="0" borderId="30" xfId="0" applyFont="1" applyBorder="1" applyProtection="1"/>
    <xf numFmtId="165" fontId="10" fillId="0" borderId="30" xfId="3" applyNumberFormat="1" applyFont="1" applyFill="1" applyBorder="1" applyProtection="1"/>
    <xf numFmtId="164" fontId="10" fillId="0" borderId="30" xfId="0" applyNumberFormat="1" applyFont="1" applyBorder="1" applyProtection="1"/>
    <xf numFmtId="9" fontId="10" fillId="0" borderId="30" xfId="4" applyFont="1" applyBorder="1" applyProtection="1"/>
    <xf numFmtId="0" fontId="10" fillId="0" borderId="32" xfId="0" applyFont="1" applyBorder="1" applyProtection="1">
      <protection locked="0"/>
    </xf>
    <xf numFmtId="49" fontId="10" fillId="0" borderId="32" xfId="0" applyNumberFormat="1" applyFont="1" applyBorder="1" applyProtection="1">
      <protection locked="0"/>
    </xf>
    <xf numFmtId="9" fontId="10" fillId="0" borderId="32" xfId="4" applyFont="1" applyBorder="1" applyProtection="1">
      <protection locked="0"/>
    </xf>
    <xf numFmtId="0" fontId="10" fillId="0" borderId="11" xfId="0" applyFont="1" applyBorder="1" applyProtection="1">
      <protection locked="0"/>
    </xf>
    <xf numFmtId="49" fontId="10" fillId="0" borderId="30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165" fontId="10" fillId="0" borderId="30" xfId="3" applyNumberFormat="1" applyFont="1" applyBorder="1" applyProtection="1">
      <protection locked="0"/>
    </xf>
    <xf numFmtId="9" fontId="10" fillId="0" borderId="30" xfId="4" applyFont="1" applyBorder="1" applyProtection="1">
      <protection locked="0"/>
    </xf>
    <xf numFmtId="0" fontId="7" fillId="12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44" fontId="10" fillId="0" borderId="1" xfId="5" applyFont="1" applyFill="1" applyBorder="1" applyProtection="1">
      <protection locked="0"/>
    </xf>
    <xf numFmtId="44" fontId="10" fillId="0" borderId="15" xfId="5" applyFont="1" applyFill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4" fontId="10" fillId="0" borderId="0" xfId="5" applyFont="1" applyBorder="1" applyProtection="1">
      <protection locked="0"/>
    </xf>
    <xf numFmtId="44" fontId="10" fillId="0" borderId="0" xfId="5" applyFont="1" applyBorder="1" applyProtection="1"/>
    <xf numFmtId="43" fontId="10" fillId="0" borderId="0" xfId="3" applyFont="1" applyFill="1" applyBorder="1"/>
    <xf numFmtId="9" fontId="10" fillId="0" borderId="0" xfId="4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49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16" borderId="0" xfId="0" applyFont="1" applyFill="1" applyAlignment="1">
      <alignment horizontal="center"/>
    </xf>
    <xf numFmtId="0" fontId="16" fillId="3" borderId="60" xfId="0" applyFont="1" applyFill="1" applyBorder="1" applyAlignment="1" applyProtection="1">
      <alignment horizontal="center" vertical="center"/>
      <protection locked="0"/>
    </xf>
    <xf numFmtId="9" fontId="10" fillId="0" borderId="54" xfId="0" applyNumberFormat="1" applyFont="1" applyBorder="1" applyProtection="1">
      <protection locked="0"/>
    </xf>
    <xf numFmtId="0" fontId="16" fillId="4" borderId="59" xfId="0" applyFont="1" applyFill="1" applyBorder="1" applyAlignment="1" applyProtection="1">
      <alignment horizontal="center" vertical="center"/>
      <protection locked="0"/>
    </xf>
    <xf numFmtId="165" fontId="10" fillId="0" borderId="12" xfId="3" applyNumberFormat="1" applyFont="1" applyBorder="1" applyProtection="1"/>
    <xf numFmtId="9" fontId="10" fillId="0" borderId="62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9" fontId="10" fillId="0" borderId="47" xfId="0" applyNumberFormat="1" applyFont="1" applyBorder="1" applyProtection="1">
      <protection locked="0"/>
    </xf>
    <xf numFmtId="9" fontId="10" fillId="0" borderId="31" xfId="0" applyNumberFormat="1" applyFont="1" applyBorder="1" applyProtection="1"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/>
      <protection locked="0"/>
    </xf>
    <xf numFmtId="49" fontId="10" fillId="0" borderId="15" xfId="0" applyNumberFormat="1" applyFont="1" applyBorder="1" applyAlignment="1" applyProtection="1">
      <alignment horizontal="left"/>
      <protection locked="0"/>
    </xf>
    <xf numFmtId="14" fontId="10" fillId="8" borderId="15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3" fillId="0" borderId="1" xfId="2" applyFont="1" applyBorder="1" applyAlignment="1" applyProtection="1">
      <alignment horizontal="left" vertical="center" wrapText="1"/>
      <protection locked="0"/>
    </xf>
    <xf numFmtId="10" fontId="3" fillId="0" borderId="15" xfId="0" applyNumberFormat="1" applyFont="1" applyBorder="1" applyAlignment="1" applyProtection="1">
      <alignment horizontal="left"/>
    </xf>
    <xf numFmtId="0" fontId="3" fillId="0" borderId="0" xfId="0" applyFont="1" applyProtection="1"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28" fillId="21" borderId="65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28" fillId="21" borderId="10" xfId="0" applyFont="1" applyFill="1" applyBorder="1" applyProtection="1">
      <protection locked="0"/>
    </xf>
    <xf numFmtId="0" fontId="28" fillId="22" borderId="10" xfId="0" applyFont="1" applyFill="1" applyBorder="1" applyProtection="1">
      <protection locked="0"/>
    </xf>
    <xf numFmtId="0" fontId="28" fillId="0" borderId="0" xfId="0" applyFont="1" applyBorder="1" applyAlignment="1" applyProtection="1">
      <protection locked="0"/>
    </xf>
    <xf numFmtId="0" fontId="28" fillId="22" borderId="61" xfId="0" applyFont="1" applyFill="1" applyBorder="1" applyProtection="1">
      <protection locked="0"/>
    </xf>
    <xf numFmtId="0" fontId="27" fillId="0" borderId="3" xfId="0" applyFont="1" applyBorder="1" applyProtection="1">
      <protection locked="0"/>
    </xf>
    <xf numFmtId="2" fontId="10" fillId="0" borderId="0" xfId="0" applyNumberFormat="1" applyFont="1" applyProtection="1">
      <protection locked="0"/>
    </xf>
    <xf numFmtId="0" fontId="23" fillId="0" borderId="0" xfId="2" applyFont="1" applyAlignment="1" applyProtection="1">
      <alignment horizontal="left" indent="3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7" fillId="15" borderId="4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7" fillId="15" borderId="54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7" borderId="43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24" fillId="10" borderId="2" xfId="0" applyFont="1" applyFill="1" applyBorder="1" applyAlignment="1" applyProtection="1">
      <alignment horizontal="center" vertical="center"/>
      <protection locked="0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right" indent="5"/>
      <protection locked="0"/>
    </xf>
    <xf numFmtId="0" fontId="28" fillId="0" borderId="24" xfId="0" applyFont="1" applyBorder="1" applyAlignment="1" applyProtection="1">
      <alignment horizontal="right" indent="5"/>
      <protection locked="0"/>
    </xf>
    <xf numFmtId="0" fontId="28" fillId="0" borderId="11" xfId="0" applyFont="1" applyBorder="1" applyAlignment="1" applyProtection="1">
      <alignment horizontal="right" indent="5"/>
      <protection locked="0"/>
    </xf>
    <xf numFmtId="0" fontId="28" fillId="0" borderId="25" xfId="0" applyFont="1" applyBorder="1" applyAlignment="1" applyProtection="1">
      <alignment horizontal="right" indent="5"/>
      <protection locked="0"/>
    </xf>
    <xf numFmtId="0" fontId="27" fillId="0" borderId="1" xfId="0" applyFont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right"/>
      <protection locked="0"/>
    </xf>
    <xf numFmtId="0" fontId="27" fillId="20" borderId="16" xfId="0" applyFont="1" applyFill="1" applyBorder="1" applyAlignment="1" applyProtection="1">
      <alignment horizontal="center" vertical="center"/>
      <protection locked="0"/>
    </xf>
    <xf numFmtId="0" fontId="27" fillId="20" borderId="28" xfId="0" applyFont="1" applyFill="1" applyBorder="1" applyAlignment="1" applyProtection="1">
      <alignment horizontal="center" vertical="center"/>
      <protection locked="0"/>
    </xf>
    <xf numFmtId="0" fontId="27" fillId="20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right" indent="5"/>
      <protection locked="0"/>
    </xf>
    <xf numFmtId="0" fontId="28" fillId="0" borderId="8" xfId="0" applyFont="1" applyBorder="1" applyAlignment="1" applyProtection="1">
      <alignment horizontal="right" indent="5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2" fontId="10" fillId="0" borderId="31" xfId="0" applyNumberFormat="1" applyFont="1" applyBorder="1" applyAlignment="1" applyProtection="1">
      <alignment horizontal="center"/>
    </xf>
    <xf numFmtId="2" fontId="10" fillId="0" borderId="32" xfId="0" applyNumberFormat="1" applyFont="1" applyBorder="1" applyAlignment="1" applyProtection="1">
      <alignment horizontal="center"/>
    </xf>
    <xf numFmtId="0" fontId="10" fillId="2" borderId="45" xfId="0" applyFont="1" applyFill="1" applyBorder="1" applyAlignment="1" applyProtection="1">
      <alignment horizontal="center"/>
    </xf>
    <xf numFmtId="0" fontId="10" fillId="2" borderId="46" xfId="0" applyFont="1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"/>
    </xf>
    <xf numFmtId="0" fontId="10" fillId="2" borderId="35" xfId="0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center"/>
    </xf>
    <xf numFmtId="0" fontId="10" fillId="2" borderId="36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10" fontId="10" fillId="0" borderId="12" xfId="4" applyNumberFormat="1" applyFont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7" fillId="12" borderId="3" xfId="0" applyFont="1" applyFill="1" applyBorder="1" applyAlignment="1" applyProtection="1">
      <alignment horizontal="center"/>
    </xf>
    <xf numFmtId="0" fontId="10" fillId="10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0" fontId="10" fillId="0" borderId="4" xfId="4" applyNumberFormat="1" applyFont="1" applyBorder="1" applyAlignment="1" applyProtection="1">
      <alignment horizontal="center" vertical="center"/>
      <protection locked="0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165" fontId="7" fillId="12" borderId="31" xfId="3" applyNumberFormat="1" applyFont="1" applyFill="1" applyBorder="1" applyAlignment="1">
      <alignment horizontal="center" vertical="center" wrapText="1"/>
    </xf>
    <xf numFmtId="165" fontId="7" fillId="12" borderId="43" xfId="3" applyNumberFormat="1" applyFont="1" applyFill="1" applyBorder="1" applyAlignment="1">
      <alignment horizontal="center" vertical="center" wrapText="1"/>
    </xf>
    <xf numFmtId="165" fontId="7" fillId="12" borderId="32" xfId="3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left" vertical="center"/>
    </xf>
    <xf numFmtId="0" fontId="10" fillId="0" borderId="46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2" fontId="10" fillId="0" borderId="31" xfId="3" applyNumberFormat="1" applyFont="1" applyBorder="1" applyAlignment="1" applyProtection="1">
      <alignment horizontal="center"/>
    </xf>
    <xf numFmtId="2" fontId="10" fillId="0" borderId="32" xfId="3" applyNumberFormat="1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43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0" fontId="10" fillId="0" borderId="55" xfId="4" applyNumberFormat="1" applyFont="1" applyBorder="1" applyAlignment="1" applyProtection="1">
      <alignment horizontal="center" vertical="center"/>
      <protection locked="0"/>
    </xf>
    <xf numFmtId="10" fontId="10" fillId="0" borderId="56" xfId="4" applyNumberFormat="1" applyFont="1" applyBorder="1" applyAlignment="1" applyProtection="1">
      <alignment horizontal="center" vertical="center"/>
      <protection locked="0"/>
    </xf>
    <xf numFmtId="10" fontId="10" fillId="0" borderId="57" xfId="4" applyNumberFormat="1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7" fillId="9" borderId="29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10" borderId="50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10" fontId="10" fillId="0" borderId="24" xfId="4" applyNumberFormat="1" applyFont="1" applyBorder="1" applyAlignment="1" applyProtection="1">
      <alignment horizontal="center" vertical="center"/>
      <protection locked="0"/>
    </xf>
    <xf numFmtId="10" fontId="10" fillId="0" borderId="25" xfId="4" applyNumberFormat="1" applyFont="1" applyBorder="1" applyAlignment="1" applyProtection="1">
      <alignment horizontal="center" vertic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43" fontId="7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right" vertical="center"/>
    </xf>
    <xf numFmtId="0" fontId="2" fillId="4" borderId="50" xfId="0" applyFont="1" applyFill="1" applyBorder="1" applyAlignment="1" applyProtection="1">
      <alignment horizontal="right" vertical="center"/>
    </xf>
    <xf numFmtId="0" fontId="2" fillId="4" borderId="21" xfId="0" applyFont="1" applyFill="1" applyBorder="1" applyAlignment="1" applyProtection="1">
      <alignment horizontal="right" vertical="center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54" xfId="0" applyFont="1" applyFill="1" applyBorder="1" applyAlignment="1" applyProtection="1">
      <alignment horizontal="left"/>
      <protection locked="0"/>
    </xf>
    <xf numFmtId="0" fontId="7" fillId="4" borderId="54" xfId="0" applyFont="1" applyFill="1" applyBorder="1" applyAlignment="1">
      <alignment horizontal="left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16" borderId="0" xfId="0" applyFont="1" applyFill="1" applyAlignment="1">
      <alignment horizontal="center"/>
    </xf>
  </cellXfs>
  <cellStyles count="6">
    <cellStyle name="Comma" xfId="3" builtinId="3"/>
    <cellStyle name="Currency" xfId="5" builtinId="4"/>
    <cellStyle name="Hyperlink" xfId="2" builtinId="8"/>
    <cellStyle name="Normal" xfId="0" builtinId="0"/>
    <cellStyle name="Normal 2 2" xfId="1"/>
    <cellStyle name="Percent" xfId="4" builtinId="5"/>
  </cellStyles>
  <dxfs count="0"/>
  <tableStyles count="0" defaultTableStyle="TableStyleMedium2" defaultPivotStyle="PivotStyleLight16"/>
  <colors>
    <mruColors>
      <color rgb="FFFFFF99"/>
      <color rgb="FFCC99FF"/>
      <color rgb="FFFFCC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135254</xdr:rowOff>
    </xdr:from>
    <xdr:to>
      <xdr:col>10</xdr:col>
      <xdr:colOff>161925</xdr:colOff>
      <xdr:row>30</xdr:row>
      <xdr:rowOff>91439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185034"/>
          <a:ext cx="6501765" cy="379666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Read the Instructions and Guidance worksheet carefully.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Answer all questions in the General Information worksheet.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Usage worksheet for each rate and provide notes as needed.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in the table at the top of the Salaries Worksheet. It includes a salary growth factor and benefit percentages for years 1 and 2.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Year 1 Salaries &amp; Benefits section on the Salaries worksheet. This information will copy to the second year. Additionally, make any necessary changes for current employees in Year 2. Add notes for important information.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Other Costs worksheet. The amount, source documents, and allocations in this worksheet are not copied from Year 1 to Year 2. Fill out the needed Year 2 information manually.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Prior Year Balance cell and External Surcharge row in the Summary worksheets.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Make sure all necessary fields in the Summary worksheets are filled out.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Review and compare the fully costed, internal, and external rates per unit located at the bottom of the Summary Year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1 and Summary Year 2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. These rates are calculated from all prior worksheets.</a:t>
          </a:r>
        </a:p>
        <a:p>
          <a:endParaRPr lang="en-US" sz="1100"/>
        </a:p>
      </xdr:txBody>
    </xdr:sp>
    <xdr:clientData/>
  </xdr:twoCellAnchor>
  <xdr:twoCellAnchor>
    <xdr:from>
      <xdr:col>0</xdr:col>
      <xdr:colOff>9525</xdr:colOff>
      <xdr:row>33</xdr:row>
      <xdr:rowOff>95249</xdr:rowOff>
    </xdr:from>
    <xdr:to>
      <xdr:col>10</xdr:col>
      <xdr:colOff>403860</xdr:colOff>
      <xdr:row>55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6564629"/>
          <a:ext cx="6734175" cy="3943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General Sheet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 sure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to complete all questions on the General Information sheet.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Year</a:t>
          </a:r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Salaries and benefits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Salaries worksheet. Salaries Year 2 assumes a growth rate from Year 1, but otherwise copies the employee information exactly.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u="sng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Other Costs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Other Costs worksheet. Costs and source documents from Year 1 are </a:t>
          </a:r>
          <a:r>
            <a:rPr lang="en-US" sz="11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copied to Year 2. 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Changes in some of these costs should be correlated with changes in usage. Different costs will be fixed or change based on another factor.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Most worksheets have hidden cells. Unhide or add cells when necessary.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There is a notes section at the bottom of the Usage, Salaries, and Other Costs sheets. Use these notes to explain any unique circumstances regarding information in the worksheet.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Overall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Always zoom out after finishing a worksheet to make sure all necessary information is properly filled out.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58240" y="153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291252" y="10138953"/>
          <a:ext cx="491598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53340</xdr:rowOff>
    </xdr:from>
    <xdr:to>
      <xdr:col>6</xdr:col>
      <xdr:colOff>30480</xdr:colOff>
      <xdr:row>6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960" y="533400"/>
          <a:ext cx="5897880" cy="7086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costs should 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usage, others will be fixed or correlated with different factors.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02, 03, 04,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 Source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Documents and Annual Amounts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copied from Year 1 to Year 2. Manually enter costs for Year 2.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1582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050972" y="12234453"/>
          <a:ext cx="404730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uw.edu/groups/fin-mgmt/MAA/Self%20Sustaining%20Processes/Service%20&amp;%20Recharge%20Centers/Student_work_file/James/Old%20Versions%20of%20Rate%20Proposal%20Template/Recharge%20Data%20Collection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 - General"/>
      <sheetName val="Center - Space"/>
      <sheetName val="Center - Equip"/>
      <sheetName val="Asset - Tag - Section"/>
      <sheetName val="Selection Options"/>
      <sheetName val="Data Table"/>
    </sheetNames>
    <sheetDataSet>
      <sheetData sheetId="0">
        <row r="3">
          <cell r="C3">
            <v>0</v>
          </cell>
        </row>
      </sheetData>
      <sheetData sheetId="1"/>
      <sheetData sheetId="2"/>
      <sheetData sheetId="3"/>
      <sheetData sheetId="4">
        <row r="4">
          <cell r="A4" t="str">
            <v>Yes</v>
          </cell>
        </row>
        <row r="5">
          <cell r="A5" t="str">
            <v>No</v>
          </cell>
        </row>
        <row r="15">
          <cell r="A15" t="str">
            <v>Did not move</v>
          </cell>
        </row>
        <row r="16">
          <cell r="A16" t="str">
            <v>Moved In</v>
          </cell>
        </row>
        <row r="17">
          <cell r="A17" t="str">
            <v>Moved Out</v>
          </cell>
        </row>
        <row r="18">
          <cell r="A18" t="str">
            <v>Moved In and Out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ance.uw.edu/maa/recharge/templates" TargetMode="External"/><Relationship Id="rId1" Type="http://schemas.openxmlformats.org/officeDocument/2006/relationships/hyperlink" Target="http://www.washington.edu/admin/rules/policies/BRG/RP5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3"/>
  <sheetViews>
    <sheetView tabSelected="1" workbookViewId="0">
      <selection activeCell="I1" sqref="I1"/>
    </sheetView>
  </sheetViews>
  <sheetFormatPr defaultRowHeight="14.4" x14ac:dyDescent="0.3"/>
  <cols>
    <col min="1" max="1" width="11" customWidth="1"/>
    <col min="4" max="4" width="10.44140625" customWidth="1"/>
  </cols>
  <sheetData>
    <row r="1" spans="1:14" ht="21" customHeight="1" thickBot="1" x14ac:dyDescent="0.4">
      <c r="A1" s="379" t="s">
        <v>0</v>
      </c>
      <c r="B1" s="380"/>
      <c r="C1" s="380"/>
      <c r="D1" s="381"/>
      <c r="J1" s="210" t="s">
        <v>280</v>
      </c>
      <c r="K1" s="211"/>
      <c r="L1" s="211"/>
      <c r="M1" s="211"/>
      <c r="N1" s="211"/>
    </row>
    <row r="2" spans="1:14" ht="15" thickBot="1" x14ac:dyDescent="0.35"/>
    <row r="3" spans="1:14" ht="15.6" x14ac:dyDescent="0.3">
      <c r="A3" s="385" t="s">
        <v>1</v>
      </c>
      <c r="B3" s="386"/>
      <c r="C3" s="386"/>
      <c r="D3" s="387"/>
      <c r="E3" s="1"/>
    </row>
    <row r="4" spans="1:14" ht="15.6" x14ac:dyDescent="0.3">
      <c r="A4" s="2" t="s">
        <v>2</v>
      </c>
      <c r="B4" s="388" t="s">
        <v>179</v>
      </c>
      <c r="C4" s="389"/>
      <c r="D4" s="390"/>
      <c r="E4" s="1"/>
    </row>
    <row r="5" spans="1:14" ht="15.6" x14ac:dyDescent="0.3">
      <c r="A5" s="3" t="s">
        <v>3</v>
      </c>
      <c r="B5" s="388" t="s">
        <v>6</v>
      </c>
      <c r="C5" s="389"/>
      <c r="D5" s="390"/>
      <c r="E5" s="1"/>
    </row>
    <row r="6" spans="1:14" ht="16.2" thickBot="1" x14ac:dyDescent="0.35">
      <c r="A6" s="5" t="s">
        <v>4</v>
      </c>
      <c r="B6" s="391" t="s">
        <v>7</v>
      </c>
      <c r="C6" s="392"/>
      <c r="D6" s="393"/>
      <c r="E6" s="1"/>
    </row>
    <row r="7" spans="1:14" ht="15.6" x14ac:dyDescent="0.3">
      <c r="A7" s="1"/>
      <c r="B7" s="1"/>
      <c r="C7" s="1"/>
      <c r="D7" s="1"/>
      <c r="E7" s="1"/>
    </row>
    <row r="8" spans="1:14" ht="15" thickBot="1" x14ac:dyDescent="0.35"/>
    <row r="9" spans="1:14" ht="16.2" thickBot="1" x14ac:dyDescent="0.35">
      <c r="D9" s="382" t="s">
        <v>5</v>
      </c>
      <c r="E9" s="383"/>
      <c r="F9" s="383"/>
      <c r="G9" s="384"/>
    </row>
    <row r="32" ht="15" thickBot="1" x14ac:dyDescent="0.35"/>
    <row r="33" spans="4:7" ht="16.2" thickBot="1" x14ac:dyDescent="0.35">
      <c r="D33" s="382" t="s">
        <v>8</v>
      </c>
      <c r="E33" s="383"/>
      <c r="F33" s="383"/>
      <c r="G33" s="384"/>
    </row>
  </sheetData>
  <mergeCells count="7">
    <mergeCell ref="A1:D1"/>
    <mergeCell ref="D33:G33"/>
    <mergeCell ref="A3:D3"/>
    <mergeCell ref="D9:G9"/>
    <mergeCell ref="B4:D4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37"/>
  <sheetViews>
    <sheetView workbookViewId="0">
      <selection activeCell="B20" sqref="B20"/>
    </sheetView>
  </sheetViews>
  <sheetFormatPr defaultColWidth="9.109375" defaultRowHeight="14.4" x14ac:dyDescent="0.3"/>
  <cols>
    <col min="1" max="2" width="45.5546875" style="69" customWidth="1"/>
    <col min="3" max="3" width="23.44140625" style="69" customWidth="1"/>
    <col min="4" max="4" width="9.109375" style="69"/>
    <col min="5" max="5" width="25.44140625" style="69" customWidth="1"/>
    <col min="6" max="6" width="9.109375" style="69"/>
    <col min="7" max="7" width="10.5546875" style="69" bestFit="1" customWidth="1"/>
    <col min="8" max="16384" width="9.109375" style="69"/>
  </cols>
  <sheetData>
    <row r="1" spans="1:7" ht="20.399999999999999" customHeight="1" thickBot="1" x14ac:dyDescent="0.35">
      <c r="A1" s="404" t="s">
        <v>9</v>
      </c>
      <c r="B1" s="405"/>
      <c r="D1" s="137"/>
      <c r="E1" s="349"/>
      <c r="F1" s="349"/>
      <c r="G1" s="350"/>
    </row>
    <row r="2" spans="1:7" ht="15" thickBot="1" x14ac:dyDescent="0.35">
      <c r="G2" s="351"/>
    </row>
    <row r="3" spans="1:7" ht="17.399999999999999" customHeight="1" thickBot="1" x14ac:dyDescent="0.35">
      <c r="A3" s="406" t="s">
        <v>198</v>
      </c>
      <c r="B3" s="407"/>
    </row>
    <row r="4" spans="1:7" ht="17.399999999999999" customHeight="1" thickBot="1" x14ac:dyDescent="0.35">
      <c r="A4" s="352" t="s">
        <v>199</v>
      </c>
      <c r="B4" s="341"/>
    </row>
    <row r="5" spans="1:7" ht="17.399999999999999" customHeight="1" thickBot="1" x14ac:dyDescent="0.35">
      <c r="A5" s="352" t="s">
        <v>200</v>
      </c>
      <c r="B5" s="341"/>
    </row>
    <row r="6" spans="1:7" ht="27" customHeight="1" thickBot="1" x14ac:dyDescent="0.35">
      <c r="A6" s="353" t="s">
        <v>201</v>
      </c>
      <c r="B6" s="341"/>
    </row>
    <row r="7" spans="1:7" ht="27" customHeight="1" thickBot="1" x14ac:dyDescent="0.35">
      <c r="A7" s="353" t="s">
        <v>202</v>
      </c>
      <c r="B7" s="342"/>
    </row>
    <row r="8" spans="1:7" ht="27" customHeight="1" thickBot="1" x14ac:dyDescent="0.35">
      <c r="A8" s="353" t="s">
        <v>180</v>
      </c>
      <c r="B8" s="341"/>
    </row>
    <row r="9" spans="1:7" ht="27" customHeight="1" thickBot="1" x14ac:dyDescent="0.35">
      <c r="A9" s="353" t="s">
        <v>166</v>
      </c>
      <c r="B9" s="343"/>
    </row>
    <row r="10" spans="1:7" ht="27" customHeight="1" thickBot="1" x14ac:dyDescent="0.35">
      <c r="A10" s="353" t="s">
        <v>167</v>
      </c>
      <c r="B10" s="343"/>
    </row>
    <row r="11" spans="1:7" ht="27" customHeight="1" thickBot="1" x14ac:dyDescent="0.35">
      <c r="A11" s="353" t="s">
        <v>165</v>
      </c>
      <c r="B11" s="343"/>
    </row>
    <row r="12" spans="1:7" ht="27" customHeight="1" thickBot="1" x14ac:dyDescent="0.35">
      <c r="A12" s="353" t="s">
        <v>164</v>
      </c>
      <c r="B12" s="343"/>
    </row>
    <row r="13" spans="1:7" ht="27" customHeight="1" thickBot="1" x14ac:dyDescent="0.35">
      <c r="A13" s="354" t="s">
        <v>217</v>
      </c>
      <c r="B13" s="361">
        <v>0.08</v>
      </c>
    </row>
    <row r="14" spans="1:7" ht="15" thickBot="1" x14ac:dyDescent="0.35"/>
    <row r="15" spans="1:7" ht="20.100000000000001" customHeight="1" thickBot="1" x14ac:dyDescent="0.35">
      <c r="A15" s="408" t="s">
        <v>10</v>
      </c>
      <c r="B15" s="409"/>
    </row>
    <row r="16" spans="1:7" x14ac:dyDescent="0.3">
      <c r="A16" s="355" t="s">
        <v>11</v>
      </c>
      <c r="B16" s="344"/>
    </row>
    <row r="17" spans="1:2" x14ac:dyDescent="0.3">
      <c r="A17" s="356" t="s">
        <v>12</v>
      </c>
      <c r="B17" s="345"/>
    </row>
    <row r="18" spans="1:2" x14ac:dyDescent="0.3">
      <c r="A18" s="356" t="s">
        <v>13</v>
      </c>
      <c r="B18" s="346"/>
    </row>
    <row r="19" spans="1:2" ht="15" thickBot="1" x14ac:dyDescent="0.35">
      <c r="A19" s="357" t="s">
        <v>14</v>
      </c>
      <c r="B19" s="347"/>
    </row>
    <row r="20" spans="1:2" ht="15" thickBot="1" x14ac:dyDescent="0.35"/>
    <row r="21" spans="1:2" ht="16.2" thickBot="1" x14ac:dyDescent="0.35">
      <c r="A21" s="410" t="s">
        <v>15</v>
      </c>
      <c r="B21" s="411"/>
    </row>
    <row r="22" spans="1:2" ht="50.1" customHeight="1" thickBot="1" x14ac:dyDescent="0.35">
      <c r="A22" s="412" t="s">
        <v>183</v>
      </c>
      <c r="B22" s="413"/>
    </row>
    <row r="23" spans="1:2" ht="14.1" customHeight="1" x14ac:dyDescent="0.3">
      <c r="A23" s="394"/>
      <c r="B23" s="395"/>
    </row>
    <row r="24" spans="1:2" ht="30" customHeight="1" x14ac:dyDescent="0.3">
      <c r="A24" s="396"/>
      <c r="B24" s="397"/>
    </row>
    <row r="25" spans="1:2" ht="60" customHeight="1" x14ac:dyDescent="0.3">
      <c r="A25" s="396"/>
      <c r="B25" s="397"/>
    </row>
    <row r="26" spans="1:2" ht="60" customHeight="1" thickBot="1" x14ac:dyDescent="0.35">
      <c r="A26" s="398"/>
      <c r="B26" s="399"/>
    </row>
    <row r="27" spans="1:2" ht="20.399999999999999" customHeight="1" thickBot="1" x14ac:dyDescent="0.35">
      <c r="A27" s="400" t="s">
        <v>16</v>
      </c>
      <c r="B27" s="401"/>
    </row>
    <row r="28" spans="1:2" ht="15" thickBot="1" x14ac:dyDescent="0.35">
      <c r="A28" s="179" t="s">
        <v>17</v>
      </c>
      <c r="B28" s="358" t="s">
        <v>18</v>
      </c>
    </row>
    <row r="29" spans="1:2" ht="40.35" customHeight="1" thickBot="1" x14ac:dyDescent="0.35">
      <c r="A29" s="359" t="s">
        <v>181</v>
      </c>
      <c r="B29" s="348"/>
    </row>
    <row r="30" spans="1:2" ht="42.6" customHeight="1" thickBot="1" x14ac:dyDescent="0.35">
      <c r="A30" s="359" t="s">
        <v>182</v>
      </c>
      <c r="B30" s="348"/>
    </row>
    <row r="31" spans="1:2" ht="79.5" customHeight="1" thickBot="1" x14ac:dyDescent="0.35">
      <c r="A31" s="360" t="s">
        <v>212</v>
      </c>
      <c r="B31" s="348"/>
    </row>
    <row r="32" spans="1:2" ht="29.4" customHeight="1" x14ac:dyDescent="0.3">
      <c r="A32" s="402" t="str">
        <f>IF(B31="Yes", "Please explain how the activity supports the primary University mission below:", "")</f>
        <v/>
      </c>
      <c r="B32" s="403"/>
    </row>
    <row r="33" spans="1:2" ht="30" customHeight="1" thickBot="1" x14ac:dyDescent="0.35">
      <c r="A33" s="398"/>
      <c r="B33" s="399"/>
    </row>
    <row r="34" spans="1:2" ht="50.4" thickBot="1" x14ac:dyDescent="0.35">
      <c r="A34" s="359" t="s">
        <v>278</v>
      </c>
      <c r="B34" s="348"/>
    </row>
    <row r="36" spans="1:2" ht="18.600000000000001" x14ac:dyDescent="0.3">
      <c r="A36" s="362" t="s">
        <v>279</v>
      </c>
    </row>
    <row r="37" spans="1:2" ht="15.6" x14ac:dyDescent="0.3">
      <c r="A37" s="378" t="s">
        <v>299</v>
      </c>
    </row>
  </sheetData>
  <sheetProtection algorithmName="SHA-512" hashValue="wb6hHcfOYEPoouL8Qq+JVFv8E3jDp1cy7hH8kEk6iH+XtAQ8xoj9X38QG9ETi3hRwrtK/ENv8nZAKymH3c428Q==" saltValue="S74XRjsY9sNNVLXUDxlUBg==" spinCount="100000" sheet="1" objects="1" scenarios="1"/>
  <mergeCells count="9">
    <mergeCell ref="A23:B26"/>
    <mergeCell ref="A27:B27"/>
    <mergeCell ref="A32:B32"/>
    <mergeCell ref="A33:B33"/>
    <mergeCell ref="A1:B1"/>
    <mergeCell ref="A3:B3"/>
    <mergeCell ref="A15:B15"/>
    <mergeCell ref="A21:B21"/>
    <mergeCell ref="A22:B22"/>
  </mergeCells>
  <dataValidations count="2">
    <dataValidation type="list" allowBlank="1" showInputMessage="1" showErrorMessage="1" sqref="B29 B31">
      <formula1>"Yes, No"</formula1>
    </dataValidation>
    <dataValidation type="list" allowBlank="1" showInputMessage="1" showErrorMessage="1" sqref="B30">
      <formula1>"Daily, Weekly, Monthly, Quarterly, Annually"</formula1>
    </dataValidation>
  </dataValidations>
  <hyperlinks>
    <hyperlink ref="A31" r:id="rId1" display="3) Do the activities/services offered by your center support the primary mission of the University, aside from generating revenue? If yes, please explain how the activity supports the University mission:"/>
    <hyperlink ref="A37" r:id="rId2" display="1 Please see MAA website for Marketplace Analysis Template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X101"/>
  <sheetViews>
    <sheetView zoomScale="80" zoomScaleNormal="80" workbookViewId="0">
      <selection activeCell="D51" sqref="D51"/>
    </sheetView>
  </sheetViews>
  <sheetFormatPr defaultColWidth="8.88671875" defaultRowHeight="13.8" x14ac:dyDescent="0.25"/>
  <cols>
    <col min="1" max="1" width="17.88671875" style="6" customWidth="1"/>
    <col min="2" max="2" width="18.44140625" style="6" customWidth="1"/>
    <col min="3" max="3" width="31.5546875" style="6" customWidth="1"/>
    <col min="4" max="4" width="13" style="6" customWidth="1"/>
    <col min="5" max="5" width="20.5546875" style="6" customWidth="1"/>
    <col min="6" max="6" width="16.33203125" style="6" customWidth="1"/>
    <col min="7" max="14" width="14.5546875" style="6" customWidth="1"/>
    <col min="15" max="15" width="12.44140625" style="6" customWidth="1"/>
    <col min="16" max="16" width="23.44140625" style="6" customWidth="1"/>
    <col min="17" max="17" width="21.44140625" style="6" customWidth="1"/>
    <col min="18" max="18" width="13.44140625" style="116" customWidth="1"/>
    <col min="19" max="19" width="21.5546875" style="6" customWidth="1"/>
    <col min="20" max="20" width="13.44140625" style="116" customWidth="1"/>
    <col min="21" max="21" width="17.109375" style="6" bestFit="1" customWidth="1"/>
    <col min="22" max="22" width="13" style="6" bestFit="1" customWidth="1"/>
    <col min="23" max="23" width="17.109375" style="6" bestFit="1" customWidth="1"/>
    <col min="24" max="24" width="13.5546875" style="6" bestFit="1" customWidth="1"/>
    <col min="25" max="26" width="15.5546875" style="6" customWidth="1"/>
    <col min="27" max="16384" width="8.88671875" style="6"/>
  </cols>
  <sheetData>
    <row r="1" spans="1:24" s="121" customFormat="1" ht="22.35" customHeight="1" thickBot="1" x14ac:dyDescent="0.35">
      <c r="A1" s="427" t="s">
        <v>19</v>
      </c>
      <c r="B1" s="428"/>
      <c r="C1" s="429"/>
      <c r="D1" s="120"/>
      <c r="E1" s="120"/>
      <c r="F1" s="120"/>
      <c r="G1" s="120"/>
      <c r="H1" s="120"/>
      <c r="I1" s="120"/>
      <c r="J1" s="120"/>
      <c r="K1" s="120"/>
      <c r="L1" s="120"/>
    </row>
    <row r="2" spans="1:24" s="121" customFormat="1" ht="22.35" customHeight="1" x14ac:dyDescent="0.3">
      <c r="A2" s="68"/>
      <c r="B2" s="68"/>
      <c r="C2" s="68"/>
      <c r="D2" s="120"/>
      <c r="E2" s="120"/>
      <c r="F2" s="120"/>
      <c r="G2" s="120"/>
      <c r="H2" s="120"/>
      <c r="I2" s="120"/>
      <c r="J2" s="120"/>
      <c r="K2" s="120"/>
      <c r="L2" s="120"/>
    </row>
    <row r="3" spans="1:24" x14ac:dyDescent="0.25">
      <c r="A3" s="267" t="s">
        <v>20</v>
      </c>
      <c r="B3" s="267"/>
      <c r="C3" s="267"/>
      <c r="D3" s="67"/>
      <c r="E3" s="67"/>
      <c r="F3" s="67"/>
      <c r="G3" s="67"/>
      <c r="H3" s="67"/>
      <c r="I3" s="67"/>
      <c r="J3" s="67"/>
      <c r="K3" s="67"/>
      <c r="L3" s="67"/>
      <c r="R3" s="6"/>
      <c r="T3" s="6"/>
    </row>
    <row r="4" spans="1:24" ht="21.6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R4" s="6"/>
      <c r="T4" s="6"/>
    </row>
    <row r="5" spans="1:24" ht="15" customHeight="1" x14ac:dyDescent="0.3">
      <c r="A5" s="67"/>
      <c r="B5" s="67"/>
      <c r="C5" s="67"/>
      <c r="D5" s="67"/>
      <c r="E5" s="67"/>
      <c r="F5" s="67"/>
      <c r="G5"/>
      <c r="H5"/>
      <c r="I5"/>
      <c r="J5"/>
      <c r="K5"/>
      <c r="L5"/>
      <c r="M5"/>
      <c r="O5" s="116"/>
      <c r="P5" s="194"/>
      <c r="Q5" s="194"/>
      <c r="R5" s="6"/>
      <c r="T5" s="6"/>
    </row>
    <row r="6" spans="1:24" ht="15" thickBot="1" x14ac:dyDescent="0.35">
      <c r="A6" s="67"/>
      <c r="B6" s="67"/>
      <c r="C6" s="67"/>
      <c r="D6" s="67"/>
      <c r="E6" s="67"/>
      <c r="F6" s="67"/>
      <c r="G6"/>
      <c r="H6"/>
      <c r="I6"/>
      <c r="J6"/>
      <c r="K6"/>
      <c r="O6" s="116"/>
      <c r="Q6" s="116"/>
      <c r="R6" s="6"/>
      <c r="T6" s="6"/>
    </row>
    <row r="7" spans="1:24" ht="16.2" thickBot="1" x14ac:dyDescent="0.3">
      <c r="A7" s="430" t="s">
        <v>21</v>
      </c>
      <c r="B7" s="432" t="s">
        <v>22</v>
      </c>
      <c r="C7" s="432" t="s">
        <v>23</v>
      </c>
      <c r="D7" s="432" t="s">
        <v>24</v>
      </c>
      <c r="E7" s="434" t="s">
        <v>25</v>
      </c>
      <c r="F7" s="424" t="s">
        <v>26</v>
      </c>
      <c r="G7" s="425"/>
      <c r="H7" s="425"/>
      <c r="I7" s="425"/>
      <c r="J7" s="425"/>
      <c r="K7" s="426"/>
      <c r="L7" s="436" t="s">
        <v>171</v>
      </c>
      <c r="M7" s="437"/>
      <c r="N7" s="438"/>
      <c r="Q7" s="415" t="s">
        <v>109</v>
      </c>
      <c r="R7" s="416"/>
      <c r="S7" s="416"/>
      <c r="T7" s="417"/>
      <c r="U7" s="415" t="s">
        <v>110</v>
      </c>
      <c r="V7" s="416"/>
      <c r="W7" s="416"/>
      <c r="X7" s="417"/>
    </row>
    <row r="8" spans="1:24" ht="66.75" customHeight="1" thickBot="1" x14ac:dyDescent="0.3">
      <c r="A8" s="431"/>
      <c r="B8" s="433"/>
      <c r="C8" s="433"/>
      <c r="D8" s="433"/>
      <c r="E8" s="435"/>
      <c r="F8" s="217" t="s">
        <v>142</v>
      </c>
      <c r="G8" s="218" t="s">
        <v>143</v>
      </c>
      <c r="H8" s="219" t="s">
        <v>148</v>
      </c>
      <c r="I8" s="218" t="s">
        <v>149</v>
      </c>
      <c r="J8" s="219" t="s">
        <v>150</v>
      </c>
      <c r="K8" s="218" t="s">
        <v>151</v>
      </c>
      <c r="L8" s="195" t="s">
        <v>169</v>
      </c>
      <c r="M8" s="212" t="s">
        <v>170</v>
      </c>
      <c r="N8" s="196" t="s">
        <v>168</v>
      </c>
      <c r="P8" s="418" t="s">
        <v>152</v>
      </c>
      <c r="Q8" s="422" t="s">
        <v>144</v>
      </c>
      <c r="R8" s="422" t="s">
        <v>146</v>
      </c>
      <c r="S8" s="422" t="s">
        <v>145</v>
      </c>
      <c r="T8" s="422" t="s">
        <v>147</v>
      </c>
      <c r="U8" s="420" t="s">
        <v>153</v>
      </c>
      <c r="V8" s="420" t="s">
        <v>146</v>
      </c>
      <c r="W8" s="420" t="s">
        <v>154</v>
      </c>
      <c r="X8" s="420" t="s">
        <v>147</v>
      </c>
    </row>
    <row r="9" spans="1:24" ht="14.25" customHeight="1" x14ac:dyDescent="0.25">
      <c r="A9" s="111" t="s">
        <v>206</v>
      </c>
      <c r="B9" s="112" t="s">
        <v>206</v>
      </c>
      <c r="C9" s="134"/>
      <c r="D9" s="134"/>
      <c r="E9" s="134"/>
      <c r="F9" s="134"/>
      <c r="G9" s="134"/>
      <c r="H9" s="134"/>
      <c r="I9" s="134"/>
      <c r="J9" s="134"/>
      <c r="K9" s="192"/>
      <c r="L9" s="182"/>
      <c r="M9" s="182"/>
      <c r="N9" s="183"/>
      <c r="P9" s="419"/>
      <c r="Q9" s="423"/>
      <c r="R9" s="423"/>
      <c r="S9" s="423"/>
      <c r="T9" s="423"/>
      <c r="U9" s="421"/>
      <c r="V9" s="421"/>
      <c r="W9" s="421"/>
      <c r="X9" s="421"/>
    </row>
    <row r="10" spans="1:24" x14ac:dyDescent="0.25">
      <c r="A10" s="113" t="s">
        <v>27</v>
      </c>
      <c r="B10" s="114"/>
      <c r="C10" s="122"/>
      <c r="D10" s="122"/>
      <c r="E10" s="122"/>
      <c r="F10" s="122"/>
      <c r="G10" s="122"/>
      <c r="H10" s="122"/>
      <c r="I10" s="122"/>
      <c r="J10" s="122"/>
      <c r="K10" s="193"/>
      <c r="L10" s="214"/>
      <c r="M10" s="216"/>
      <c r="N10" s="215">
        <f>(F10*L10)+(G10*M10)</f>
        <v>0</v>
      </c>
      <c r="P10" s="135">
        <f t="shared" ref="P10:P14" si="0">(F10+G10)-E10</f>
        <v>0</v>
      </c>
      <c r="Q10" s="135">
        <f t="shared" ref="Q10:Q14" si="1">H10-F10</f>
        <v>0</v>
      </c>
      <c r="R10" s="136">
        <f t="shared" ref="R10:R14" si="2">IF(H10+F10&lt;&gt;0,((H10-F10)/F10),0)</f>
        <v>0</v>
      </c>
      <c r="S10" s="135">
        <f t="shared" ref="S10:S14" si="3">I10-G10</f>
        <v>0</v>
      </c>
      <c r="T10" s="136">
        <f t="shared" ref="T10:T14" si="4">IF(I10+G10&lt;&gt;0,((I10-G10)/G10),0)</f>
        <v>0</v>
      </c>
      <c r="U10" s="135">
        <f t="shared" ref="U10:U14" si="5">J10-F10</f>
        <v>0</v>
      </c>
      <c r="V10" s="136">
        <f t="shared" ref="V10:V14" si="6">IF(J10+F10&lt;&gt;0,((J10-F10)/F10),0)</f>
        <v>0</v>
      </c>
      <c r="W10" s="135">
        <f t="shared" ref="W10:W14" si="7">K10-G10</f>
        <v>0</v>
      </c>
      <c r="X10" s="136">
        <f>IF(K10+G10&lt;&gt;0,((K10-G10)/G10),0)</f>
        <v>0</v>
      </c>
    </row>
    <row r="11" spans="1:24" x14ac:dyDescent="0.25">
      <c r="A11" s="113" t="s">
        <v>28</v>
      </c>
      <c r="B11" s="114"/>
      <c r="C11" s="122"/>
      <c r="D11" s="122"/>
      <c r="E11" s="122"/>
      <c r="F11" s="122"/>
      <c r="G11" s="122"/>
      <c r="H11" s="122"/>
      <c r="I11" s="122"/>
      <c r="J11" s="122"/>
      <c r="K11" s="193"/>
      <c r="L11" s="214"/>
      <c r="M11" s="216"/>
      <c r="N11" s="215">
        <f t="shared" ref="N11:N14" si="8">(F11*L11)+(G11*M11)</f>
        <v>0</v>
      </c>
      <c r="P11" s="135">
        <f t="shared" si="0"/>
        <v>0</v>
      </c>
      <c r="Q11" s="135">
        <f t="shared" si="1"/>
        <v>0</v>
      </c>
      <c r="R11" s="136">
        <f t="shared" si="2"/>
        <v>0</v>
      </c>
      <c r="S11" s="135">
        <f t="shared" si="3"/>
        <v>0</v>
      </c>
      <c r="T11" s="136">
        <f t="shared" si="4"/>
        <v>0</v>
      </c>
      <c r="U11" s="135">
        <f t="shared" si="5"/>
        <v>0</v>
      </c>
      <c r="V11" s="136">
        <f t="shared" si="6"/>
        <v>0</v>
      </c>
      <c r="W11" s="135">
        <f t="shared" si="7"/>
        <v>0</v>
      </c>
      <c r="X11" s="136">
        <f t="shared" ref="X11:X14" si="9">IF(K11+G11&lt;&gt;0,((K11-G11)/G11),0)</f>
        <v>0</v>
      </c>
    </row>
    <row r="12" spans="1:24" x14ac:dyDescent="0.25">
      <c r="A12" s="113" t="s">
        <v>29</v>
      </c>
      <c r="B12" s="114"/>
      <c r="C12" s="122"/>
      <c r="D12" s="122"/>
      <c r="E12" s="122"/>
      <c r="F12" s="122"/>
      <c r="G12" s="122"/>
      <c r="H12" s="122"/>
      <c r="I12" s="122"/>
      <c r="J12" s="122"/>
      <c r="K12" s="193"/>
      <c r="L12" s="214"/>
      <c r="M12" s="216"/>
      <c r="N12" s="215">
        <f t="shared" si="8"/>
        <v>0</v>
      </c>
      <c r="P12" s="135">
        <f t="shared" si="0"/>
        <v>0</v>
      </c>
      <c r="Q12" s="135">
        <f t="shared" si="1"/>
        <v>0</v>
      </c>
      <c r="R12" s="136">
        <f t="shared" si="2"/>
        <v>0</v>
      </c>
      <c r="S12" s="135">
        <f t="shared" si="3"/>
        <v>0</v>
      </c>
      <c r="T12" s="136">
        <f t="shared" si="4"/>
        <v>0</v>
      </c>
      <c r="U12" s="135">
        <f t="shared" si="5"/>
        <v>0</v>
      </c>
      <c r="V12" s="136">
        <f t="shared" si="6"/>
        <v>0</v>
      </c>
      <c r="W12" s="135">
        <f t="shared" si="7"/>
        <v>0</v>
      </c>
      <c r="X12" s="136">
        <f t="shared" si="9"/>
        <v>0</v>
      </c>
    </row>
    <row r="13" spans="1:24" x14ac:dyDescent="0.25">
      <c r="A13" s="113" t="s">
        <v>30</v>
      </c>
      <c r="B13" s="114"/>
      <c r="C13" s="122"/>
      <c r="D13" s="122"/>
      <c r="E13" s="122"/>
      <c r="F13" s="122"/>
      <c r="G13" s="122"/>
      <c r="H13" s="122"/>
      <c r="I13" s="122"/>
      <c r="J13" s="122"/>
      <c r="K13" s="193"/>
      <c r="L13" s="214"/>
      <c r="M13" s="216"/>
      <c r="N13" s="215">
        <f t="shared" si="8"/>
        <v>0</v>
      </c>
      <c r="P13" s="135">
        <f t="shared" si="0"/>
        <v>0</v>
      </c>
      <c r="Q13" s="135">
        <f t="shared" si="1"/>
        <v>0</v>
      </c>
      <c r="R13" s="136">
        <f t="shared" si="2"/>
        <v>0</v>
      </c>
      <c r="S13" s="135">
        <f t="shared" si="3"/>
        <v>0</v>
      </c>
      <c r="T13" s="136">
        <f t="shared" si="4"/>
        <v>0</v>
      </c>
      <c r="U13" s="135">
        <f t="shared" si="5"/>
        <v>0</v>
      </c>
      <c r="V13" s="136">
        <f t="shared" si="6"/>
        <v>0</v>
      </c>
      <c r="W13" s="135">
        <f t="shared" si="7"/>
        <v>0</v>
      </c>
      <c r="X13" s="136">
        <f t="shared" si="9"/>
        <v>0</v>
      </c>
    </row>
    <row r="14" spans="1:24" x14ac:dyDescent="0.25">
      <c r="A14" s="113" t="s">
        <v>31</v>
      </c>
      <c r="B14" s="114"/>
      <c r="C14" s="122"/>
      <c r="D14" s="122"/>
      <c r="E14" s="122"/>
      <c r="F14" s="122"/>
      <c r="G14" s="122"/>
      <c r="H14" s="122"/>
      <c r="I14" s="122"/>
      <c r="J14" s="122"/>
      <c r="K14" s="193"/>
      <c r="L14" s="214"/>
      <c r="M14" s="216"/>
      <c r="N14" s="215">
        <f t="shared" si="8"/>
        <v>0</v>
      </c>
      <c r="P14" s="135">
        <f t="shared" si="0"/>
        <v>0</v>
      </c>
      <c r="Q14" s="135">
        <f t="shared" si="1"/>
        <v>0</v>
      </c>
      <c r="R14" s="136">
        <f t="shared" si="2"/>
        <v>0</v>
      </c>
      <c r="S14" s="135">
        <f t="shared" si="3"/>
        <v>0</v>
      </c>
      <c r="T14" s="136">
        <f t="shared" si="4"/>
        <v>0</v>
      </c>
      <c r="U14" s="135">
        <f t="shared" si="5"/>
        <v>0</v>
      </c>
      <c r="V14" s="136">
        <f t="shared" si="6"/>
        <v>0</v>
      </c>
      <c r="W14" s="135">
        <f t="shared" si="7"/>
        <v>0</v>
      </c>
      <c r="X14" s="136">
        <f t="shared" si="9"/>
        <v>0</v>
      </c>
    </row>
    <row r="15" spans="1:24" x14ac:dyDescent="0.25">
      <c r="A15" s="113" t="s">
        <v>218</v>
      </c>
      <c r="B15" s="114"/>
      <c r="C15" s="122"/>
      <c r="D15" s="122"/>
      <c r="E15" s="122"/>
      <c r="F15" s="122"/>
      <c r="G15" s="122"/>
      <c r="H15" s="122"/>
      <c r="I15" s="122"/>
      <c r="J15" s="122"/>
      <c r="K15" s="193"/>
      <c r="L15" s="214"/>
      <c r="M15" s="216"/>
      <c r="N15" s="215">
        <f t="shared" ref="N15:N24" si="10">(F15*L15)+(G15*M15)</f>
        <v>0</v>
      </c>
      <c r="P15" s="135">
        <f t="shared" ref="P15:P24" si="11">(F15+G15)-E15</f>
        <v>0</v>
      </c>
      <c r="Q15" s="135">
        <f t="shared" ref="Q15:Q24" si="12">H15-F15</f>
        <v>0</v>
      </c>
      <c r="R15" s="136">
        <f t="shared" ref="R15:R24" si="13">IF(H15+F15&lt;&gt;0,((H15-F15)/F15),0)</f>
        <v>0</v>
      </c>
      <c r="S15" s="135">
        <f t="shared" ref="S15:S24" si="14">I15-G15</f>
        <v>0</v>
      </c>
      <c r="T15" s="136">
        <f t="shared" ref="T15:T24" si="15">IF(I15+G15&lt;&gt;0,((I15-G15)/G15),0)</f>
        <v>0</v>
      </c>
      <c r="U15" s="135">
        <f t="shared" ref="U15:U24" si="16">J15-F15</f>
        <v>0</v>
      </c>
      <c r="V15" s="136">
        <f t="shared" ref="V15:V24" si="17">IF(J15+F15&lt;&gt;0,((J15-F15)/F15),0)</f>
        <v>0</v>
      </c>
      <c r="W15" s="135">
        <f t="shared" ref="W15:W24" si="18">K15-G15</f>
        <v>0</v>
      </c>
      <c r="X15" s="136">
        <f t="shared" ref="X15:X24" si="19">IF(K15+G15&lt;&gt;0,((K15-G15)/G15),0)</f>
        <v>0</v>
      </c>
    </row>
    <row r="16" spans="1:24" x14ac:dyDescent="0.25">
      <c r="A16" s="113" t="s">
        <v>219</v>
      </c>
      <c r="B16" s="114"/>
      <c r="C16" s="122"/>
      <c r="D16" s="122"/>
      <c r="E16" s="122"/>
      <c r="F16" s="122"/>
      <c r="G16" s="122"/>
      <c r="H16" s="122"/>
      <c r="I16" s="122"/>
      <c r="J16" s="122"/>
      <c r="K16" s="193"/>
      <c r="L16" s="214"/>
      <c r="M16" s="216"/>
      <c r="N16" s="215">
        <f t="shared" si="10"/>
        <v>0</v>
      </c>
      <c r="P16" s="135">
        <f t="shared" si="11"/>
        <v>0</v>
      </c>
      <c r="Q16" s="135">
        <f t="shared" si="12"/>
        <v>0</v>
      </c>
      <c r="R16" s="136">
        <f t="shared" si="13"/>
        <v>0</v>
      </c>
      <c r="S16" s="135">
        <f t="shared" si="14"/>
        <v>0</v>
      </c>
      <c r="T16" s="136">
        <f t="shared" si="15"/>
        <v>0</v>
      </c>
      <c r="U16" s="135">
        <f t="shared" si="16"/>
        <v>0</v>
      </c>
      <c r="V16" s="136">
        <f t="shared" si="17"/>
        <v>0</v>
      </c>
      <c r="W16" s="135">
        <f t="shared" si="18"/>
        <v>0</v>
      </c>
      <c r="X16" s="136">
        <f t="shared" si="19"/>
        <v>0</v>
      </c>
    </row>
    <row r="17" spans="1:24" x14ac:dyDescent="0.25">
      <c r="A17" s="113" t="s">
        <v>220</v>
      </c>
      <c r="B17" s="114"/>
      <c r="C17" s="122"/>
      <c r="D17" s="122"/>
      <c r="E17" s="122"/>
      <c r="F17" s="122"/>
      <c r="G17" s="122"/>
      <c r="H17" s="122"/>
      <c r="I17" s="122"/>
      <c r="J17" s="122"/>
      <c r="K17" s="193"/>
      <c r="L17" s="214"/>
      <c r="M17" s="216"/>
      <c r="N17" s="215">
        <f t="shared" si="10"/>
        <v>0</v>
      </c>
      <c r="P17" s="135">
        <f t="shared" si="11"/>
        <v>0</v>
      </c>
      <c r="Q17" s="135">
        <f t="shared" si="12"/>
        <v>0</v>
      </c>
      <c r="R17" s="136">
        <f t="shared" si="13"/>
        <v>0</v>
      </c>
      <c r="S17" s="135">
        <f t="shared" si="14"/>
        <v>0</v>
      </c>
      <c r="T17" s="136">
        <f t="shared" si="15"/>
        <v>0</v>
      </c>
      <c r="U17" s="135">
        <f t="shared" si="16"/>
        <v>0</v>
      </c>
      <c r="V17" s="136">
        <f t="shared" si="17"/>
        <v>0</v>
      </c>
      <c r="W17" s="135">
        <f t="shared" si="18"/>
        <v>0</v>
      </c>
      <c r="X17" s="136">
        <f t="shared" si="19"/>
        <v>0</v>
      </c>
    </row>
    <row r="18" spans="1:24" x14ac:dyDescent="0.25">
      <c r="A18" s="113" t="s">
        <v>221</v>
      </c>
      <c r="B18" s="114"/>
      <c r="C18" s="122"/>
      <c r="D18" s="122"/>
      <c r="E18" s="122"/>
      <c r="F18" s="122"/>
      <c r="G18" s="122"/>
      <c r="H18" s="122"/>
      <c r="I18" s="122"/>
      <c r="J18" s="122"/>
      <c r="K18" s="193"/>
      <c r="L18" s="214"/>
      <c r="M18" s="216"/>
      <c r="N18" s="215">
        <f t="shared" si="10"/>
        <v>0</v>
      </c>
      <c r="P18" s="135">
        <f t="shared" si="11"/>
        <v>0</v>
      </c>
      <c r="Q18" s="135">
        <f t="shared" si="12"/>
        <v>0</v>
      </c>
      <c r="R18" s="136">
        <f t="shared" si="13"/>
        <v>0</v>
      </c>
      <c r="S18" s="135">
        <f t="shared" si="14"/>
        <v>0</v>
      </c>
      <c r="T18" s="136">
        <f t="shared" si="15"/>
        <v>0</v>
      </c>
      <c r="U18" s="135">
        <f t="shared" si="16"/>
        <v>0</v>
      </c>
      <c r="V18" s="136">
        <f t="shared" si="17"/>
        <v>0</v>
      </c>
      <c r="W18" s="135">
        <f t="shared" si="18"/>
        <v>0</v>
      </c>
      <c r="X18" s="136">
        <f t="shared" si="19"/>
        <v>0</v>
      </c>
    </row>
    <row r="19" spans="1:24" x14ac:dyDescent="0.25">
      <c r="A19" s="113" t="s">
        <v>222</v>
      </c>
      <c r="B19" s="114"/>
      <c r="C19" s="122"/>
      <c r="D19" s="122"/>
      <c r="E19" s="122"/>
      <c r="F19" s="122"/>
      <c r="G19" s="122"/>
      <c r="H19" s="122"/>
      <c r="I19" s="122"/>
      <c r="J19" s="122"/>
      <c r="K19" s="193"/>
      <c r="L19" s="214"/>
      <c r="M19" s="216"/>
      <c r="N19" s="215">
        <f t="shared" si="10"/>
        <v>0</v>
      </c>
      <c r="P19" s="135">
        <f t="shared" si="11"/>
        <v>0</v>
      </c>
      <c r="Q19" s="135">
        <f t="shared" si="12"/>
        <v>0</v>
      </c>
      <c r="R19" s="136">
        <f t="shared" si="13"/>
        <v>0</v>
      </c>
      <c r="S19" s="135">
        <f t="shared" si="14"/>
        <v>0</v>
      </c>
      <c r="T19" s="136">
        <f t="shared" si="15"/>
        <v>0</v>
      </c>
      <c r="U19" s="135">
        <f t="shared" si="16"/>
        <v>0</v>
      </c>
      <c r="V19" s="136">
        <f t="shared" si="17"/>
        <v>0</v>
      </c>
      <c r="W19" s="135">
        <f t="shared" si="18"/>
        <v>0</v>
      </c>
      <c r="X19" s="136">
        <f t="shared" si="19"/>
        <v>0</v>
      </c>
    </row>
    <row r="20" spans="1:24" x14ac:dyDescent="0.25">
      <c r="A20" s="113" t="s">
        <v>223</v>
      </c>
      <c r="B20" s="114"/>
      <c r="C20" s="122"/>
      <c r="D20" s="122"/>
      <c r="E20" s="122"/>
      <c r="F20" s="122"/>
      <c r="G20" s="122"/>
      <c r="H20" s="122"/>
      <c r="I20" s="122"/>
      <c r="J20" s="122"/>
      <c r="K20" s="193"/>
      <c r="L20" s="214"/>
      <c r="M20" s="216"/>
      <c r="N20" s="215">
        <f t="shared" si="10"/>
        <v>0</v>
      </c>
      <c r="P20" s="135">
        <f t="shared" si="11"/>
        <v>0</v>
      </c>
      <c r="Q20" s="135">
        <f t="shared" si="12"/>
        <v>0</v>
      </c>
      <c r="R20" s="136">
        <f t="shared" si="13"/>
        <v>0</v>
      </c>
      <c r="S20" s="135">
        <f t="shared" si="14"/>
        <v>0</v>
      </c>
      <c r="T20" s="136">
        <f t="shared" si="15"/>
        <v>0</v>
      </c>
      <c r="U20" s="135">
        <f t="shared" si="16"/>
        <v>0</v>
      </c>
      <c r="V20" s="136">
        <f t="shared" si="17"/>
        <v>0</v>
      </c>
      <c r="W20" s="135">
        <f t="shared" si="18"/>
        <v>0</v>
      </c>
      <c r="X20" s="136">
        <f t="shared" si="19"/>
        <v>0</v>
      </c>
    </row>
    <row r="21" spans="1:24" x14ac:dyDescent="0.25">
      <c r="A21" s="113" t="s">
        <v>224</v>
      </c>
      <c r="B21" s="114"/>
      <c r="C21" s="122"/>
      <c r="D21" s="122"/>
      <c r="E21" s="122"/>
      <c r="F21" s="122"/>
      <c r="G21" s="122"/>
      <c r="H21" s="122"/>
      <c r="I21" s="122"/>
      <c r="J21" s="122"/>
      <c r="K21" s="193"/>
      <c r="L21" s="214"/>
      <c r="M21" s="216"/>
      <c r="N21" s="215">
        <f t="shared" si="10"/>
        <v>0</v>
      </c>
      <c r="P21" s="135">
        <f t="shared" si="11"/>
        <v>0</v>
      </c>
      <c r="Q21" s="135">
        <f t="shared" si="12"/>
        <v>0</v>
      </c>
      <c r="R21" s="136">
        <f t="shared" si="13"/>
        <v>0</v>
      </c>
      <c r="S21" s="135">
        <f t="shared" si="14"/>
        <v>0</v>
      </c>
      <c r="T21" s="136">
        <f t="shared" si="15"/>
        <v>0</v>
      </c>
      <c r="U21" s="135">
        <f t="shared" si="16"/>
        <v>0</v>
      </c>
      <c r="V21" s="136">
        <f t="shared" si="17"/>
        <v>0</v>
      </c>
      <c r="W21" s="135">
        <f t="shared" si="18"/>
        <v>0</v>
      </c>
      <c r="X21" s="136">
        <f t="shared" si="19"/>
        <v>0</v>
      </c>
    </row>
    <row r="22" spans="1:24" x14ac:dyDescent="0.25">
      <c r="A22" s="113" t="s">
        <v>225</v>
      </c>
      <c r="B22" s="114"/>
      <c r="C22" s="122"/>
      <c r="D22" s="122"/>
      <c r="E22" s="122"/>
      <c r="F22" s="122"/>
      <c r="G22" s="122"/>
      <c r="H22" s="122"/>
      <c r="I22" s="122"/>
      <c r="J22" s="122"/>
      <c r="K22" s="193"/>
      <c r="L22" s="214"/>
      <c r="M22" s="216"/>
      <c r="N22" s="215">
        <f t="shared" si="10"/>
        <v>0</v>
      </c>
      <c r="P22" s="135">
        <f t="shared" si="11"/>
        <v>0</v>
      </c>
      <c r="Q22" s="135">
        <f t="shared" si="12"/>
        <v>0</v>
      </c>
      <c r="R22" s="136">
        <f t="shared" si="13"/>
        <v>0</v>
      </c>
      <c r="S22" s="135">
        <f t="shared" si="14"/>
        <v>0</v>
      </c>
      <c r="T22" s="136">
        <f t="shared" si="15"/>
        <v>0</v>
      </c>
      <c r="U22" s="135">
        <f t="shared" si="16"/>
        <v>0</v>
      </c>
      <c r="V22" s="136">
        <f t="shared" si="17"/>
        <v>0</v>
      </c>
      <c r="W22" s="135">
        <f t="shared" si="18"/>
        <v>0</v>
      </c>
      <c r="X22" s="136">
        <f t="shared" si="19"/>
        <v>0</v>
      </c>
    </row>
    <row r="23" spans="1:24" x14ac:dyDescent="0.25">
      <c r="A23" s="113" t="s">
        <v>226</v>
      </c>
      <c r="B23" s="114"/>
      <c r="C23" s="122"/>
      <c r="D23" s="122"/>
      <c r="E23" s="122"/>
      <c r="F23" s="122"/>
      <c r="G23" s="122"/>
      <c r="H23" s="122"/>
      <c r="I23" s="122"/>
      <c r="J23" s="122"/>
      <c r="K23" s="193"/>
      <c r="L23" s="214"/>
      <c r="M23" s="216"/>
      <c r="N23" s="215">
        <f t="shared" si="10"/>
        <v>0</v>
      </c>
      <c r="P23" s="135">
        <f t="shared" si="11"/>
        <v>0</v>
      </c>
      <c r="Q23" s="135">
        <f t="shared" si="12"/>
        <v>0</v>
      </c>
      <c r="R23" s="136">
        <f t="shared" si="13"/>
        <v>0</v>
      </c>
      <c r="S23" s="135">
        <f t="shared" si="14"/>
        <v>0</v>
      </c>
      <c r="T23" s="136">
        <f t="shared" si="15"/>
        <v>0</v>
      </c>
      <c r="U23" s="135">
        <f t="shared" si="16"/>
        <v>0</v>
      </c>
      <c r="V23" s="136">
        <f t="shared" si="17"/>
        <v>0</v>
      </c>
      <c r="W23" s="135">
        <f t="shared" si="18"/>
        <v>0</v>
      </c>
      <c r="X23" s="136">
        <f t="shared" si="19"/>
        <v>0</v>
      </c>
    </row>
    <row r="24" spans="1:24" x14ac:dyDescent="0.25">
      <c r="A24" s="113" t="s">
        <v>227</v>
      </c>
      <c r="B24" s="114"/>
      <c r="C24" s="122"/>
      <c r="D24" s="122"/>
      <c r="E24" s="122"/>
      <c r="F24" s="122"/>
      <c r="G24" s="122"/>
      <c r="H24" s="122"/>
      <c r="I24" s="122"/>
      <c r="J24" s="122"/>
      <c r="K24" s="193"/>
      <c r="L24" s="214"/>
      <c r="M24" s="216"/>
      <c r="N24" s="215">
        <f t="shared" si="10"/>
        <v>0</v>
      </c>
      <c r="P24" s="135">
        <f t="shared" si="11"/>
        <v>0</v>
      </c>
      <c r="Q24" s="135">
        <f t="shared" si="12"/>
        <v>0</v>
      </c>
      <c r="R24" s="136">
        <f t="shared" si="13"/>
        <v>0</v>
      </c>
      <c r="S24" s="135">
        <f t="shared" si="14"/>
        <v>0</v>
      </c>
      <c r="T24" s="136">
        <f t="shared" si="15"/>
        <v>0</v>
      </c>
      <c r="U24" s="135">
        <f t="shared" si="16"/>
        <v>0</v>
      </c>
      <c r="V24" s="136">
        <f t="shared" si="17"/>
        <v>0</v>
      </c>
      <c r="W24" s="135">
        <f t="shared" si="18"/>
        <v>0</v>
      </c>
      <c r="X24" s="136">
        <f t="shared" si="19"/>
        <v>0</v>
      </c>
    </row>
    <row r="25" spans="1:24" x14ac:dyDescent="0.25">
      <c r="A25" s="113" t="s">
        <v>248</v>
      </c>
      <c r="B25" s="114"/>
      <c r="C25" s="122"/>
      <c r="D25" s="122"/>
      <c r="E25" s="122"/>
      <c r="F25" s="122"/>
      <c r="G25" s="122"/>
      <c r="H25" s="122"/>
      <c r="I25" s="122"/>
      <c r="J25" s="122"/>
      <c r="K25" s="193"/>
      <c r="L25" s="214"/>
      <c r="M25" s="216"/>
      <c r="N25" s="215">
        <f t="shared" ref="N25:N34" si="20">(F25*L25)+(G25*M25)</f>
        <v>0</v>
      </c>
      <c r="P25" s="135">
        <f t="shared" ref="P25:P34" si="21">(F25+G25)-E25</f>
        <v>0</v>
      </c>
      <c r="Q25" s="135">
        <f t="shared" ref="Q25:Q34" si="22">H25-F25</f>
        <v>0</v>
      </c>
      <c r="R25" s="136">
        <f t="shared" ref="R25:R34" si="23">IF(H25+F25&lt;&gt;0,((H25-F25)/F25),0)</f>
        <v>0</v>
      </c>
      <c r="S25" s="135">
        <f t="shared" ref="S25:S34" si="24">I25-G25</f>
        <v>0</v>
      </c>
      <c r="T25" s="136">
        <f t="shared" ref="T25:T34" si="25">IF(I25+G25&lt;&gt;0,((I25-G25)/G25),0)</f>
        <v>0</v>
      </c>
      <c r="U25" s="135">
        <f t="shared" ref="U25:U34" si="26">J25-F25</f>
        <v>0</v>
      </c>
      <c r="V25" s="136">
        <f t="shared" ref="V25:V34" si="27">IF(J25+F25&lt;&gt;0,((J25-F25)/F25),0)</f>
        <v>0</v>
      </c>
      <c r="W25" s="135">
        <f t="shared" ref="W25:W34" si="28">K25-G25</f>
        <v>0</v>
      </c>
      <c r="X25" s="136">
        <f t="shared" ref="X25:X34" si="29">IF(K25+G25&lt;&gt;0,((K25-G25)/G25),0)</f>
        <v>0</v>
      </c>
    </row>
    <row r="26" spans="1:24" x14ac:dyDescent="0.25">
      <c r="A26" s="113" t="s">
        <v>249</v>
      </c>
      <c r="B26" s="114"/>
      <c r="C26" s="122"/>
      <c r="D26" s="122"/>
      <c r="E26" s="122"/>
      <c r="F26" s="122"/>
      <c r="G26" s="122"/>
      <c r="H26" s="122"/>
      <c r="I26" s="122"/>
      <c r="J26" s="122"/>
      <c r="K26" s="193"/>
      <c r="L26" s="214"/>
      <c r="M26" s="216"/>
      <c r="N26" s="215">
        <f t="shared" si="20"/>
        <v>0</v>
      </c>
      <c r="P26" s="135">
        <f t="shared" si="21"/>
        <v>0</v>
      </c>
      <c r="Q26" s="135">
        <f t="shared" si="22"/>
        <v>0</v>
      </c>
      <c r="R26" s="136">
        <f t="shared" si="23"/>
        <v>0</v>
      </c>
      <c r="S26" s="135">
        <f t="shared" si="24"/>
        <v>0</v>
      </c>
      <c r="T26" s="136">
        <f t="shared" si="25"/>
        <v>0</v>
      </c>
      <c r="U26" s="135">
        <f t="shared" si="26"/>
        <v>0</v>
      </c>
      <c r="V26" s="136">
        <f t="shared" si="27"/>
        <v>0</v>
      </c>
      <c r="W26" s="135">
        <f t="shared" si="28"/>
        <v>0</v>
      </c>
      <c r="X26" s="136">
        <f t="shared" si="29"/>
        <v>0</v>
      </c>
    </row>
    <row r="27" spans="1:24" x14ac:dyDescent="0.25">
      <c r="A27" s="113" t="s">
        <v>250</v>
      </c>
      <c r="B27" s="114"/>
      <c r="C27" s="122"/>
      <c r="D27" s="122"/>
      <c r="E27" s="122"/>
      <c r="F27" s="122"/>
      <c r="G27" s="122"/>
      <c r="H27" s="122"/>
      <c r="I27" s="122"/>
      <c r="J27" s="122"/>
      <c r="K27" s="193"/>
      <c r="L27" s="214"/>
      <c r="M27" s="216"/>
      <c r="N27" s="215">
        <f t="shared" si="20"/>
        <v>0</v>
      </c>
      <c r="P27" s="135">
        <f t="shared" si="21"/>
        <v>0</v>
      </c>
      <c r="Q27" s="135">
        <f t="shared" si="22"/>
        <v>0</v>
      </c>
      <c r="R27" s="136">
        <f t="shared" si="23"/>
        <v>0</v>
      </c>
      <c r="S27" s="135">
        <f t="shared" si="24"/>
        <v>0</v>
      </c>
      <c r="T27" s="136">
        <f t="shared" si="25"/>
        <v>0</v>
      </c>
      <c r="U27" s="135">
        <f t="shared" si="26"/>
        <v>0</v>
      </c>
      <c r="V27" s="136">
        <f t="shared" si="27"/>
        <v>0</v>
      </c>
      <c r="W27" s="135">
        <f t="shared" si="28"/>
        <v>0</v>
      </c>
      <c r="X27" s="136">
        <f t="shared" si="29"/>
        <v>0</v>
      </c>
    </row>
    <row r="28" spans="1:24" x14ac:dyDescent="0.25">
      <c r="A28" s="113" t="s">
        <v>251</v>
      </c>
      <c r="B28" s="114"/>
      <c r="C28" s="122"/>
      <c r="D28" s="122"/>
      <c r="E28" s="122"/>
      <c r="F28" s="122"/>
      <c r="G28" s="122"/>
      <c r="H28" s="122"/>
      <c r="I28" s="122"/>
      <c r="J28" s="122"/>
      <c r="K28" s="193"/>
      <c r="L28" s="214"/>
      <c r="M28" s="216"/>
      <c r="N28" s="215">
        <f t="shared" si="20"/>
        <v>0</v>
      </c>
      <c r="P28" s="135">
        <f t="shared" si="21"/>
        <v>0</v>
      </c>
      <c r="Q28" s="135">
        <f t="shared" si="22"/>
        <v>0</v>
      </c>
      <c r="R28" s="136">
        <f t="shared" si="23"/>
        <v>0</v>
      </c>
      <c r="S28" s="135">
        <f t="shared" si="24"/>
        <v>0</v>
      </c>
      <c r="T28" s="136">
        <f t="shared" si="25"/>
        <v>0</v>
      </c>
      <c r="U28" s="135">
        <f t="shared" si="26"/>
        <v>0</v>
      </c>
      <c r="V28" s="136">
        <f t="shared" si="27"/>
        <v>0</v>
      </c>
      <c r="W28" s="135">
        <f t="shared" si="28"/>
        <v>0</v>
      </c>
      <c r="X28" s="136">
        <f t="shared" si="29"/>
        <v>0</v>
      </c>
    </row>
    <row r="29" spans="1:24" x14ac:dyDescent="0.25">
      <c r="A29" s="113" t="s">
        <v>252</v>
      </c>
      <c r="B29" s="114"/>
      <c r="C29" s="122"/>
      <c r="D29" s="122"/>
      <c r="E29" s="122"/>
      <c r="F29" s="122"/>
      <c r="G29" s="122"/>
      <c r="H29" s="122"/>
      <c r="I29" s="122"/>
      <c r="J29" s="122"/>
      <c r="K29" s="193"/>
      <c r="L29" s="214"/>
      <c r="M29" s="216"/>
      <c r="N29" s="215">
        <f t="shared" si="20"/>
        <v>0</v>
      </c>
      <c r="P29" s="135">
        <f t="shared" si="21"/>
        <v>0</v>
      </c>
      <c r="Q29" s="135">
        <f t="shared" si="22"/>
        <v>0</v>
      </c>
      <c r="R29" s="136">
        <f t="shared" si="23"/>
        <v>0</v>
      </c>
      <c r="S29" s="135">
        <f t="shared" si="24"/>
        <v>0</v>
      </c>
      <c r="T29" s="136">
        <f t="shared" si="25"/>
        <v>0</v>
      </c>
      <c r="U29" s="135">
        <f t="shared" si="26"/>
        <v>0</v>
      </c>
      <c r="V29" s="136">
        <f t="shared" si="27"/>
        <v>0</v>
      </c>
      <c r="W29" s="135">
        <f t="shared" si="28"/>
        <v>0</v>
      </c>
      <c r="X29" s="136">
        <f t="shared" si="29"/>
        <v>0</v>
      </c>
    </row>
    <row r="30" spans="1:24" x14ac:dyDescent="0.25">
      <c r="A30" s="113" t="s">
        <v>253</v>
      </c>
      <c r="B30" s="114"/>
      <c r="C30" s="122"/>
      <c r="D30" s="122"/>
      <c r="E30" s="122"/>
      <c r="F30" s="122"/>
      <c r="G30" s="122"/>
      <c r="H30" s="122"/>
      <c r="I30" s="122"/>
      <c r="J30" s="122"/>
      <c r="K30" s="193"/>
      <c r="L30" s="214"/>
      <c r="M30" s="216"/>
      <c r="N30" s="215">
        <f t="shared" si="20"/>
        <v>0</v>
      </c>
      <c r="P30" s="135">
        <f t="shared" si="21"/>
        <v>0</v>
      </c>
      <c r="Q30" s="135">
        <f t="shared" si="22"/>
        <v>0</v>
      </c>
      <c r="R30" s="136">
        <f t="shared" si="23"/>
        <v>0</v>
      </c>
      <c r="S30" s="135">
        <f t="shared" si="24"/>
        <v>0</v>
      </c>
      <c r="T30" s="136">
        <f t="shared" si="25"/>
        <v>0</v>
      </c>
      <c r="U30" s="135">
        <f t="shared" si="26"/>
        <v>0</v>
      </c>
      <c r="V30" s="136">
        <f t="shared" si="27"/>
        <v>0</v>
      </c>
      <c r="W30" s="135">
        <f t="shared" si="28"/>
        <v>0</v>
      </c>
      <c r="X30" s="136">
        <f t="shared" si="29"/>
        <v>0</v>
      </c>
    </row>
    <row r="31" spans="1:24" x14ac:dyDescent="0.25">
      <c r="A31" s="113" t="s">
        <v>254</v>
      </c>
      <c r="B31" s="114"/>
      <c r="C31" s="122"/>
      <c r="D31" s="122"/>
      <c r="E31" s="122"/>
      <c r="F31" s="122"/>
      <c r="G31" s="122"/>
      <c r="H31" s="122"/>
      <c r="I31" s="122"/>
      <c r="J31" s="122"/>
      <c r="K31" s="193"/>
      <c r="L31" s="214"/>
      <c r="M31" s="216"/>
      <c r="N31" s="215">
        <f t="shared" si="20"/>
        <v>0</v>
      </c>
      <c r="P31" s="135">
        <f t="shared" si="21"/>
        <v>0</v>
      </c>
      <c r="Q31" s="135">
        <f t="shared" si="22"/>
        <v>0</v>
      </c>
      <c r="R31" s="136">
        <f t="shared" si="23"/>
        <v>0</v>
      </c>
      <c r="S31" s="135">
        <f t="shared" si="24"/>
        <v>0</v>
      </c>
      <c r="T31" s="136">
        <f t="shared" si="25"/>
        <v>0</v>
      </c>
      <c r="U31" s="135">
        <f t="shared" si="26"/>
        <v>0</v>
      </c>
      <c r="V31" s="136">
        <f t="shared" si="27"/>
        <v>0</v>
      </c>
      <c r="W31" s="135">
        <f t="shared" si="28"/>
        <v>0</v>
      </c>
      <c r="X31" s="136">
        <f t="shared" si="29"/>
        <v>0</v>
      </c>
    </row>
    <row r="32" spans="1:24" x14ac:dyDescent="0.25">
      <c r="A32" s="113" t="s">
        <v>255</v>
      </c>
      <c r="B32" s="114"/>
      <c r="C32" s="122"/>
      <c r="D32" s="122"/>
      <c r="E32" s="122"/>
      <c r="F32" s="122"/>
      <c r="G32" s="122"/>
      <c r="H32" s="122"/>
      <c r="I32" s="122"/>
      <c r="J32" s="122"/>
      <c r="K32" s="193"/>
      <c r="L32" s="214"/>
      <c r="M32" s="216"/>
      <c r="N32" s="215">
        <f t="shared" si="20"/>
        <v>0</v>
      </c>
      <c r="P32" s="135">
        <f t="shared" si="21"/>
        <v>0</v>
      </c>
      <c r="Q32" s="135">
        <f t="shared" si="22"/>
        <v>0</v>
      </c>
      <c r="R32" s="136">
        <f t="shared" si="23"/>
        <v>0</v>
      </c>
      <c r="S32" s="135">
        <f t="shared" si="24"/>
        <v>0</v>
      </c>
      <c r="T32" s="136">
        <f t="shared" si="25"/>
        <v>0</v>
      </c>
      <c r="U32" s="135">
        <f t="shared" si="26"/>
        <v>0</v>
      </c>
      <c r="V32" s="136">
        <f t="shared" si="27"/>
        <v>0</v>
      </c>
      <c r="W32" s="135">
        <f t="shared" si="28"/>
        <v>0</v>
      </c>
      <c r="X32" s="136">
        <f t="shared" si="29"/>
        <v>0</v>
      </c>
    </row>
    <row r="33" spans="1:24" x14ac:dyDescent="0.25">
      <c r="A33" s="113" t="s">
        <v>256</v>
      </c>
      <c r="B33" s="114"/>
      <c r="C33" s="122"/>
      <c r="D33" s="122"/>
      <c r="E33" s="122"/>
      <c r="F33" s="122"/>
      <c r="G33" s="122"/>
      <c r="H33" s="122"/>
      <c r="I33" s="122"/>
      <c r="J33" s="122"/>
      <c r="K33" s="193"/>
      <c r="L33" s="214"/>
      <c r="M33" s="216"/>
      <c r="N33" s="215">
        <f t="shared" si="20"/>
        <v>0</v>
      </c>
      <c r="P33" s="135">
        <f t="shared" si="21"/>
        <v>0</v>
      </c>
      <c r="Q33" s="135">
        <f t="shared" si="22"/>
        <v>0</v>
      </c>
      <c r="R33" s="136">
        <f t="shared" si="23"/>
        <v>0</v>
      </c>
      <c r="S33" s="135">
        <f t="shared" si="24"/>
        <v>0</v>
      </c>
      <c r="T33" s="136">
        <f t="shared" si="25"/>
        <v>0</v>
      </c>
      <c r="U33" s="135">
        <f t="shared" si="26"/>
        <v>0</v>
      </c>
      <c r="V33" s="136">
        <f t="shared" si="27"/>
        <v>0</v>
      </c>
      <c r="W33" s="135">
        <f t="shared" si="28"/>
        <v>0</v>
      </c>
      <c r="X33" s="136">
        <f t="shared" si="29"/>
        <v>0</v>
      </c>
    </row>
    <row r="34" spans="1:24" x14ac:dyDescent="0.25">
      <c r="A34" s="113" t="s">
        <v>257</v>
      </c>
      <c r="B34" s="114"/>
      <c r="C34" s="122"/>
      <c r="D34" s="122"/>
      <c r="E34" s="122"/>
      <c r="F34" s="122"/>
      <c r="G34" s="122"/>
      <c r="H34" s="122"/>
      <c r="I34" s="122"/>
      <c r="J34" s="122"/>
      <c r="K34" s="193"/>
      <c r="L34" s="214"/>
      <c r="M34" s="216"/>
      <c r="N34" s="215">
        <f t="shared" si="20"/>
        <v>0</v>
      </c>
      <c r="P34" s="135">
        <f t="shared" si="21"/>
        <v>0</v>
      </c>
      <c r="Q34" s="135">
        <f t="shared" si="22"/>
        <v>0</v>
      </c>
      <c r="R34" s="136">
        <f t="shared" si="23"/>
        <v>0</v>
      </c>
      <c r="S34" s="135">
        <f t="shared" si="24"/>
        <v>0</v>
      </c>
      <c r="T34" s="136">
        <f t="shared" si="25"/>
        <v>0</v>
      </c>
      <c r="U34" s="135">
        <f t="shared" si="26"/>
        <v>0</v>
      </c>
      <c r="V34" s="136">
        <f t="shared" si="27"/>
        <v>0</v>
      </c>
      <c r="W34" s="135">
        <f t="shared" si="28"/>
        <v>0</v>
      </c>
      <c r="X34" s="136">
        <f t="shared" si="29"/>
        <v>0</v>
      </c>
    </row>
    <row r="35" spans="1:24" x14ac:dyDescent="0.25">
      <c r="A35" s="317"/>
      <c r="B35" s="318"/>
      <c r="C35" s="128"/>
      <c r="D35" s="128"/>
      <c r="E35" s="128"/>
      <c r="F35" s="128"/>
      <c r="G35" s="128"/>
      <c r="H35" s="128"/>
      <c r="I35" s="128"/>
      <c r="J35" s="128"/>
      <c r="K35" s="128"/>
      <c r="L35" s="319"/>
      <c r="M35" s="319"/>
      <c r="N35" s="320"/>
      <c r="P35" s="321"/>
      <c r="Q35" s="321"/>
      <c r="R35" s="322"/>
      <c r="S35" s="321"/>
      <c r="T35" s="322"/>
      <c r="U35" s="321"/>
      <c r="V35" s="322"/>
      <c r="W35" s="321"/>
      <c r="X35" s="322"/>
    </row>
    <row r="36" spans="1:24" x14ac:dyDescent="0.25">
      <c r="A36" s="67"/>
      <c r="B36" s="414" t="s">
        <v>281</v>
      </c>
      <c r="C36" s="414"/>
      <c r="D36" s="414"/>
      <c r="E36" s="414"/>
      <c r="F36" s="414"/>
      <c r="G36" s="414"/>
      <c r="H36" s="67"/>
    </row>
    <row r="37" spans="1:24" s="67" customFormat="1" x14ac:dyDescent="0.25">
      <c r="B37" s="414" t="s">
        <v>282</v>
      </c>
      <c r="C37" s="414"/>
      <c r="D37" s="414"/>
      <c r="E37" s="414"/>
      <c r="F37" s="414"/>
      <c r="G37" s="414"/>
      <c r="H37" s="414"/>
      <c r="R37" s="153"/>
      <c r="T37" s="153"/>
    </row>
    <row r="38" spans="1:24" s="67" customFormat="1" ht="14.4" thickBot="1" x14ac:dyDescent="0.3">
      <c r="R38" s="153"/>
      <c r="T38" s="153"/>
    </row>
    <row r="39" spans="1:24" s="67" customFormat="1" ht="15" thickBot="1" x14ac:dyDescent="0.3">
      <c r="B39" s="445" t="s">
        <v>283</v>
      </c>
      <c r="C39" s="446"/>
      <c r="D39" s="447"/>
      <c r="E39" s="369"/>
      <c r="R39" s="153"/>
      <c r="T39" s="153"/>
    </row>
    <row r="40" spans="1:24" s="67" customFormat="1" ht="14.4" x14ac:dyDescent="0.3">
      <c r="B40" s="448" t="s">
        <v>284</v>
      </c>
      <c r="C40" s="449"/>
      <c r="D40" s="370">
        <v>2080</v>
      </c>
      <c r="E40" s="371" t="s">
        <v>285</v>
      </c>
      <c r="R40" s="153"/>
      <c r="T40" s="153"/>
    </row>
    <row r="41" spans="1:24" s="67" customFormat="1" ht="14.4" x14ac:dyDescent="0.3">
      <c r="B41" s="439" t="s">
        <v>286</v>
      </c>
      <c r="C41" s="440"/>
      <c r="D41" s="372">
        <v>88</v>
      </c>
      <c r="E41" s="371" t="s">
        <v>287</v>
      </c>
      <c r="R41" s="153"/>
      <c r="T41" s="153"/>
    </row>
    <row r="42" spans="1:24" s="67" customFormat="1" ht="14.4" x14ac:dyDescent="0.3">
      <c r="B42" s="439" t="s">
        <v>288</v>
      </c>
      <c r="C42" s="440"/>
      <c r="D42" s="373">
        <v>80</v>
      </c>
      <c r="E42" s="374" t="s">
        <v>289</v>
      </c>
      <c r="R42" s="153"/>
      <c r="T42" s="153"/>
    </row>
    <row r="43" spans="1:24" s="67" customFormat="1" ht="14.4" x14ac:dyDescent="0.3">
      <c r="B43" s="439" t="s">
        <v>290</v>
      </c>
      <c r="C43" s="440"/>
      <c r="D43" s="373">
        <v>40</v>
      </c>
      <c r="E43" s="374" t="s">
        <v>291</v>
      </c>
      <c r="R43" s="153"/>
      <c r="T43" s="153"/>
    </row>
    <row r="44" spans="1:24" s="67" customFormat="1" ht="15" thickBot="1" x14ac:dyDescent="0.35">
      <c r="B44" s="441" t="s">
        <v>292</v>
      </c>
      <c r="C44" s="442"/>
      <c r="D44" s="375">
        <v>300</v>
      </c>
      <c r="E44" s="371" t="s">
        <v>293</v>
      </c>
      <c r="R44" s="153"/>
      <c r="T44" s="153"/>
    </row>
    <row r="45" spans="1:24" s="67" customFormat="1" ht="15" thickBot="1" x14ac:dyDescent="0.35">
      <c r="B45" s="443" t="s">
        <v>294</v>
      </c>
      <c r="C45" s="444"/>
      <c r="D45" s="376">
        <f>D40-SUM(D41:D44)</f>
        <v>1572</v>
      </c>
      <c r="E45" s="371"/>
      <c r="R45" s="153"/>
      <c r="T45" s="153"/>
    </row>
    <row r="46" spans="1:24" s="67" customFormat="1" x14ac:dyDescent="0.25">
      <c r="R46" s="153"/>
      <c r="T46" s="153"/>
    </row>
    <row r="47" spans="1:24" s="67" customFormat="1" x14ac:dyDescent="0.25">
      <c r="C47" s="67" t="s">
        <v>295</v>
      </c>
      <c r="D47" s="377">
        <f>Salaries!H47+SUM(Salaries!H53:H68)</f>
        <v>0</v>
      </c>
      <c r="R47" s="153"/>
      <c r="T47" s="153"/>
    </row>
    <row r="48" spans="1:24" s="67" customFormat="1" x14ac:dyDescent="0.25">
      <c r="C48" s="67" t="s">
        <v>296</v>
      </c>
      <c r="D48" s="67">
        <f>D47*D45</f>
        <v>0</v>
      </c>
      <c r="R48" s="153"/>
      <c r="T48" s="153"/>
    </row>
    <row r="49" spans="1:20" s="67" customFormat="1" x14ac:dyDescent="0.25">
      <c r="C49" s="67" t="s">
        <v>297</v>
      </c>
      <c r="D49" s="377">
        <f>Salaries!H116+SUM(Salaries!H122:H137)</f>
        <v>0</v>
      </c>
      <c r="R49" s="153"/>
      <c r="T49" s="153"/>
    </row>
    <row r="50" spans="1:20" s="67" customFormat="1" x14ac:dyDescent="0.25">
      <c r="C50" s="67" t="s">
        <v>298</v>
      </c>
      <c r="D50" s="67">
        <f>D49*D45</f>
        <v>0</v>
      </c>
      <c r="R50" s="153"/>
      <c r="T50" s="153"/>
    </row>
    <row r="51" spans="1:20" s="67" customFormat="1" x14ac:dyDescent="0.25">
      <c r="R51" s="153"/>
      <c r="T51" s="153"/>
    </row>
    <row r="52" spans="1:20" s="67" customFormat="1" x14ac:dyDescent="0.25">
      <c r="R52" s="153"/>
      <c r="T52" s="153"/>
    </row>
    <row r="53" spans="1:20" s="67" customFormat="1" x14ac:dyDescent="0.25">
      <c r="A53" s="115" t="s">
        <v>32</v>
      </c>
      <c r="R53" s="153"/>
      <c r="T53" s="153"/>
    </row>
    <row r="54" spans="1:20" s="67" customFormat="1" x14ac:dyDescent="0.25">
      <c r="R54" s="153"/>
      <c r="T54" s="153"/>
    </row>
    <row r="55" spans="1:20" s="67" customFormat="1" x14ac:dyDescent="0.25">
      <c r="R55" s="153"/>
      <c r="T55" s="153"/>
    </row>
    <row r="56" spans="1:20" s="67" customFormat="1" x14ac:dyDescent="0.25">
      <c r="R56" s="153"/>
      <c r="T56" s="153"/>
    </row>
    <row r="57" spans="1:20" s="67" customFormat="1" x14ac:dyDescent="0.25">
      <c r="R57" s="153"/>
      <c r="T57" s="153"/>
    </row>
    <row r="58" spans="1:20" s="67" customFormat="1" x14ac:dyDescent="0.25">
      <c r="R58" s="153"/>
      <c r="T58" s="153"/>
    </row>
    <row r="59" spans="1:20" s="67" customFormat="1" x14ac:dyDescent="0.25">
      <c r="R59" s="153"/>
      <c r="T59" s="153"/>
    </row>
    <row r="60" spans="1:20" s="67" customFormat="1" x14ac:dyDescent="0.25">
      <c r="R60" s="153"/>
      <c r="T60" s="153"/>
    </row>
    <row r="61" spans="1:20" s="67" customFormat="1" x14ac:dyDescent="0.25">
      <c r="R61" s="153"/>
      <c r="T61" s="153"/>
    </row>
    <row r="62" spans="1:20" s="67" customFormat="1" x14ac:dyDescent="0.25">
      <c r="R62" s="153"/>
      <c r="T62" s="153"/>
    </row>
    <row r="63" spans="1:20" s="67" customFormat="1" x14ac:dyDescent="0.25">
      <c r="R63" s="153"/>
      <c r="T63" s="153"/>
    </row>
    <row r="64" spans="1:20" s="67" customFormat="1" x14ac:dyDescent="0.25">
      <c r="R64" s="153"/>
      <c r="T64" s="153"/>
    </row>
    <row r="65" spans="18:20" s="67" customFormat="1" x14ac:dyDescent="0.25">
      <c r="R65" s="153"/>
      <c r="T65" s="153"/>
    </row>
    <row r="66" spans="18:20" s="67" customFormat="1" x14ac:dyDescent="0.25">
      <c r="R66" s="153"/>
      <c r="T66" s="153"/>
    </row>
    <row r="67" spans="18:20" s="67" customFormat="1" x14ac:dyDescent="0.25">
      <c r="R67" s="153"/>
      <c r="T67" s="153"/>
    </row>
    <row r="68" spans="18:20" s="67" customFormat="1" x14ac:dyDescent="0.25">
      <c r="R68" s="153"/>
      <c r="T68" s="153"/>
    </row>
    <row r="69" spans="18:20" s="67" customFormat="1" x14ac:dyDescent="0.25">
      <c r="R69" s="153"/>
      <c r="T69" s="153"/>
    </row>
    <row r="70" spans="18:20" s="67" customFormat="1" x14ac:dyDescent="0.25">
      <c r="R70" s="153"/>
      <c r="T70" s="153"/>
    </row>
    <row r="71" spans="18:20" s="67" customFormat="1" x14ac:dyDescent="0.25">
      <c r="R71" s="153"/>
      <c r="T71" s="153"/>
    </row>
    <row r="72" spans="18:20" s="67" customFormat="1" x14ac:dyDescent="0.25">
      <c r="R72" s="153"/>
      <c r="T72" s="153"/>
    </row>
    <row r="73" spans="18:20" s="67" customFormat="1" x14ac:dyDescent="0.25">
      <c r="R73" s="153"/>
      <c r="T73" s="153"/>
    </row>
    <row r="74" spans="18:20" s="67" customFormat="1" x14ac:dyDescent="0.25">
      <c r="R74" s="153"/>
      <c r="T74" s="153"/>
    </row>
    <row r="75" spans="18:20" s="67" customFormat="1" x14ac:dyDescent="0.25">
      <c r="R75" s="153"/>
      <c r="T75" s="153"/>
    </row>
    <row r="76" spans="18:20" s="67" customFormat="1" x14ac:dyDescent="0.25">
      <c r="R76" s="153"/>
      <c r="T76" s="153"/>
    </row>
    <row r="77" spans="18:20" s="67" customFormat="1" x14ac:dyDescent="0.25">
      <c r="R77" s="153"/>
      <c r="T77" s="153"/>
    </row>
    <row r="78" spans="18:20" s="67" customFormat="1" x14ac:dyDescent="0.25">
      <c r="R78" s="153"/>
      <c r="T78" s="153"/>
    </row>
    <row r="79" spans="18:20" s="67" customFormat="1" x14ac:dyDescent="0.25">
      <c r="R79" s="153"/>
      <c r="T79" s="153"/>
    </row>
    <row r="80" spans="18:20" s="67" customFormat="1" x14ac:dyDescent="0.25">
      <c r="R80" s="153"/>
      <c r="T80" s="153"/>
    </row>
    <row r="81" spans="18:20" s="67" customFormat="1" x14ac:dyDescent="0.25">
      <c r="R81" s="153"/>
      <c r="T81" s="153"/>
    </row>
    <row r="82" spans="18:20" s="67" customFormat="1" x14ac:dyDescent="0.25">
      <c r="R82" s="153"/>
      <c r="T82" s="153"/>
    </row>
    <row r="83" spans="18:20" s="67" customFormat="1" x14ac:dyDescent="0.25">
      <c r="R83" s="153"/>
      <c r="T83" s="153"/>
    </row>
    <row r="84" spans="18:20" s="67" customFormat="1" x14ac:dyDescent="0.25">
      <c r="R84" s="153"/>
      <c r="T84" s="153"/>
    </row>
    <row r="85" spans="18:20" s="67" customFormat="1" x14ac:dyDescent="0.25">
      <c r="R85" s="153"/>
      <c r="T85" s="153"/>
    </row>
    <row r="86" spans="18:20" s="67" customFormat="1" x14ac:dyDescent="0.25">
      <c r="R86" s="153"/>
      <c r="T86" s="153"/>
    </row>
    <row r="87" spans="18:20" s="67" customFormat="1" x14ac:dyDescent="0.25">
      <c r="R87" s="153"/>
      <c r="T87" s="153"/>
    </row>
    <row r="88" spans="18:20" s="67" customFormat="1" x14ac:dyDescent="0.25">
      <c r="R88" s="153"/>
      <c r="T88" s="153"/>
    </row>
    <row r="89" spans="18:20" s="67" customFormat="1" x14ac:dyDescent="0.25">
      <c r="R89" s="153"/>
      <c r="T89" s="153"/>
    </row>
    <row r="90" spans="18:20" s="67" customFormat="1" x14ac:dyDescent="0.25">
      <c r="R90" s="153"/>
      <c r="T90" s="153"/>
    </row>
    <row r="91" spans="18:20" s="67" customFormat="1" x14ac:dyDescent="0.25">
      <c r="R91" s="153"/>
      <c r="T91" s="153"/>
    </row>
    <row r="92" spans="18:20" s="67" customFormat="1" x14ac:dyDescent="0.25">
      <c r="R92" s="153"/>
      <c r="T92" s="153"/>
    </row>
    <row r="93" spans="18:20" s="67" customFormat="1" x14ac:dyDescent="0.25">
      <c r="R93" s="153"/>
      <c r="T93" s="153"/>
    </row>
    <row r="94" spans="18:20" s="67" customFormat="1" x14ac:dyDescent="0.25">
      <c r="R94" s="153"/>
      <c r="T94" s="153"/>
    </row>
    <row r="95" spans="18:20" s="67" customFormat="1" x14ac:dyDescent="0.25">
      <c r="R95" s="153"/>
      <c r="T95" s="153"/>
    </row>
    <row r="96" spans="18:20" s="67" customFormat="1" x14ac:dyDescent="0.25">
      <c r="R96" s="153"/>
      <c r="T96" s="153"/>
    </row>
    <row r="97" spans="18:20" s="67" customFormat="1" x14ac:dyDescent="0.25">
      <c r="R97" s="153"/>
      <c r="T97" s="153"/>
    </row>
    <row r="98" spans="18:20" s="67" customFormat="1" x14ac:dyDescent="0.25">
      <c r="R98" s="153"/>
      <c r="T98" s="153"/>
    </row>
    <row r="99" spans="18:20" s="67" customFormat="1" x14ac:dyDescent="0.25">
      <c r="R99" s="153"/>
      <c r="T99" s="153"/>
    </row>
    <row r="100" spans="18:20" s="67" customFormat="1" x14ac:dyDescent="0.25">
      <c r="R100" s="153"/>
      <c r="T100" s="153"/>
    </row>
    <row r="101" spans="18:20" s="67" customFormat="1" x14ac:dyDescent="0.25">
      <c r="R101" s="153"/>
      <c r="T101" s="153"/>
    </row>
  </sheetData>
  <sheetProtection algorithmName="SHA-512" hashValue="eHjZiHFkyQpiSZu3DUFmABSUIqHVWobpo1G7ybu1ayc8gloQ46yQX9zfb+6PxbmzcbkZQJx+EMhf593icKUfcQ==" saltValue="aLqK3EIUVRRZqZ5u4afwJA==" spinCount="100000" sheet="1" formatCells="0" formatColumns="0" formatRows="0" insertColumns="0" insertRows="0"/>
  <mergeCells count="28">
    <mergeCell ref="B43:C43"/>
    <mergeCell ref="B44:C44"/>
    <mergeCell ref="B45:C45"/>
    <mergeCell ref="B37:H37"/>
    <mergeCell ref="B39:D39"/>
    <mergeCell ref="B40:C40"/>
    <mergeCell ref="B41:C41"/>
    <mergeCell ref="B42:C42"/>
    <mergeCell ref="A1:C1"/>
    <mergeCell ref="Q8:Q9"/>
    <mergeCell ref="R8:R9"/>
    <mergeCell ref="A7:A8"/>
    <mergeCell ref="B7:B8"/>
    <mergeCell ref="C7:C8"/>
    <mergeCell ref="D7:D8"/>
    <mergeCell ref="E7:E8"/>
    <mergeCell ref="L7:N7"/>
    <mergeCell ref="Q7:T7"/>
    <mergeCell ref="B36:G36"/>
    <mergeCell ref="U7:X7"/>
    <mergeCell ref="P8:P9"/>
    <mergeCell ref="U8:U9"/>
    <mergeCell ref="V8:V9"/>
    <mergeCell ref="W8:W9"/>
    <mergeCell ref="X8:X9"/>
    <mergeCell ref="S8:S9"/>
    <mergeCell ref="T8:T9"/>
    <mergeCell ref="F7:K7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DR201"/>
  <sheetViews>
    <sheetView zoomScale="90" zoomScaleNormal="90" workbookViewId="0">
      <selection activeCell="G6" sqref="A3:H6"/>
    </sheetView>
  </sheetViews>
  <sheetFormatPr defaultColWidth="8.88671875" defaultRowHeight="13.8" x14ac:dyDescent="0.25"/>
  <cols>
    <col min="1" max="1" width="28" style="67" customWidth="1"/>
    <col min="2" max="2" width="24" style="67" customWidth="1"/>
    <col min="3" max="3" width="18" style="67" customWidth="1"/>
    <col min="4" max="4" width="17.6640625" style="67" customWidth="1"/>
    <col min="5" max="5" width="24" style="67" customWidth="1"/>
    <col min="6" max="6" width="26" style="67" bestFit="1" customWidth="1"/>
    <col min="7" max="7" width="16" style="67" customWidth="1"/>
    <col min="8" max="8" width="14.33203125" style="67" customWidth="1"/>
    <col min="9" max="9" width="17.44140625" style="67" customWidth="1"/>
    <col min="10" max="10" width="15.44140625" style="67" customWidth="1"/>
    <col min="11" max="11" width="17.44140625" style="67" customWidth="1"/>
    <col min="12" max="12" width="13" style="67" customWidth="1"/>
    <col min="13" max="13" width="11.88671875" style="67" customWidth="1"/>
    <col min="14" max="14" width="13" style="67" bestFit="1" customWidth="1"/>
    <col min="15" max="15" width="9.44140625" style="67" customWidth="1"/>
    <col min="16" max="16" width="6.6640625" style="67" bestFit="1" customWidth="1"/>
    <col min="17" max="17" width="8.6640625" style="67" bestFit="1" customWidth="1"/>
    <col min="18" max="19" width="5.33203125" style="67" customWidth="1"/>
    <col min="20" max="20" width="6.6640625" style="67" bestFit="1" customWidth="1"/>
    <col min="21" max="23" width="5.33203125" style="67" customWidth="1"/>
    <col min="24" max="24" width="6.6640625" style="67" bestFit="1" customWidth="1"/>
    <col min="25" max="27" width="5.33203125" style="67" customWidth="1"/>
    <col min="28" max="28" width="6.6640625" style="67" customWidth="1"/>
    <col min="29" max="31" width="5.33203125" style="67" customWidth="1"/>
    <col min="32" max="32" width="6.6640625" style="67" customWidth="1"/>
    <col min="33" max="35" width="5.33203125" style="67" customWidth="1"/>
    <col min="36" max="36" width="6.6640625" style="67" customWidth="1"/>
    <col min="37" max="39" width="5.33203125" style="67" customWidth="1"/>
    <col min="40" max="40" width="6.6640625" style="67" customWidth="1"/>
    <col min="41" max="43" width="5.33203125" style="67" customWidth="1"/>
    <col min="44" max="44" width="6.6640625" style="67" customWidth="1"/>
    <col min="45" max="47" width="5.33203125" style="67" customWidth="1"/>
    <col min="48" max="48" width="6.6640625" style="67" customWidth="1"/>
    <col min="49" max="51" width="5.33203125" style="67" customWidth="1"/>
    <col min="52" max="52" width="6.6640625" style="67" customWidth="1"/>
    <col min="53" max="55" width="5.33203125" style="67" customWidth="1"/>
    <col min="56" max="56" width="6.6640625" style="67" customWidth="1"/>
    <col min="57" max="59" width="5.33203125" style="67" customWidth="1"/>
    <col min="60" max="60" width="6.6640625" style="67" customWidth="1"/>
    <col min="61" max="63" width="5.33203125" style="67" customWidth="1"/>
    <col min="64" max="64" width="6.6640625" style="67" customWidth="1"/>
    <col min="65" max="67" width="5.33203125" style="67" customWidth="1"/>
    <col min="68" max="68" width="6.6640625" style="67" customWidth="1"/>
    <col min="69" max="71" width="5.33203125" style="67" customWidth="1"/>
    <col min="72" max="72" width="6.6640625" style="67" customWidth="1"/>
    <col min="73" max="115" width="5.33203125" style="67" customWidth="1"/>
    <col min="116" max="116" width="8.5546875" style="67" customWidth="1"/>
    <col min="117" max="117" width="19.5546875" style="6" customWidth="1"/>
    <col min="118" max="118" width="11.5546875" style="142" customWidth="1"/>
    <col min="119" max="119" width="22.5546875" style="142" customWidth="1"/>
    <col min="120" max="121" width="8.88671875" style="67"/>
    <col min="122" max="122" width="6.5546875" style="67" hidden="1" customWidth="1"/>
    <col min="123" max="16384" width="8.88671875" style="67"/>
  </cols>
  <sheetData>
    <row r="1" spans="1:122" ht="43.5" customHeight="1" thickBot="1" x14ac:dyDescent="0.3">
      <c r="A1" s="506" t="s">
        <v>33</v>
      </c>
      <c r="B1" s="507"/>
      <c r="C1" s="508"/>
      <c r="K1" s="510" t="s">
        <v>178</v>
      </c>
      <c r="L1" s="511"/>
      <c r="M1" s="511"/>
      <c r="N1" s="512"/>
    </row>
    <row r="2" spans="1:122" ht="62.1" customHeight="1" thickBot="1" x14ac:dyDescent="0.3">
      <c r="A2" s="516" t="s">
        <v>184</v>
      </c>
      <c r="B2" s="516"/>
      <c r="C2" s="516"/>
      <c r="E2" s="474" t="s">
        <v>174</v>
      </c>
      <c r="F2" s="475"/>
      <c r="G2" s="474" t="s">
        <v>176</v>
      </c>
      <c r="H2" s="475"/>
      <c r="I2" s="474" t="s">
        <v>177</v>
      </c>
      <c r="J2" s="475"/>
      <c r="K2" s="513" t="s">
        <v>109</v>
      </c>
      <c r="L2" s="478"/>
      <c r="M2" s="514" t="s">
        <v>110</v>
      </c>
      <c r="N2" s="515"/>
    </row>
    <row r="3" spans="1:122" ht="43.5" customHeight="1" thickBot="1" x14ac:dyDescent="0.3">
      <c r="A3" s="260" t="s">
        <v>34</v>
      </c>
      <c r="B3" s="260"/>
      <c r="C3" s="261"/>
      <c r="E3" s="95" t="s">
        <v>36</v>
      </c>
      <c r="F3" s="93" t="s">
        <v>175</v>
      </c>
      <c r="G3" s="476" t="s">
        <v>37</v>
      </c>
      <c r="H3" s="477"/>
      <c r="I3" s="476" t="s">
        <v>38</v>
      </c>
      <c r="J3" s="478"/>
      <c r="K3" s="223" t="s">
        <v>172</v>
      </c>
      <c r="L3" s="237" t="s">
        <v>173</v>
      </c>
      <c r="M3" s="223" t="s">
        <v>172</v>
      </c>
      <c r="N3" s="237" t="s">
        <v>173</v>
      </c>
    </row>
    <row r="4" spans="1:122" s="120" customFormat="1" ht="18.600000000000001" customHeight="1" x14ac:dyDescent="0.3">
      <c r="A4" s="260" t="s">
        <v>214</v>
      </c>
      <c r="B4" s="260"/>
      <c r="C4" s="262"/>
      <c r="E4" s="220" t="s">
        <v>39</v>
      </c>
      <c r="F4" s="222">
        <v>0</v>
      </c>
      <c r="G4" s="517">
        <v>0</v>
      </c>
      <c r="H4" s="518"/>
      <c r="I4" s="517">
        <v>0</v>
      </c>
      <c r="J4" s="519"/>
      <c r="K4" s="363">
        <v>12</v>
      </c>
      <c r="L4" s="367">
        <f>12-K4</f>
        <v>0</v>
      </c>
      <c r="M4" s="363">
        <v>12</v>
      </c>
      <c r="N4" s="367">
        <f>12-M4</f>
        <v>0</v>
      </c>
      <c r="O4" s="310"/>
      <c r="DM4" s="121"/>
      <c r="DN4" s="143"/>
      <c r="DO4" s="143"/>
      <c r="DR4" s="197" t="s">
        <v>64</v>
      </c>
    </row>
    <row r="5" spans="1:122" s="120" customFormat="1" x14ac:dyDescent="0.3">
      <c r="A5" s="262" t="s">
        <v>77</v>
      </c>
      <c r="B5" s="262"/>
      <c r="C5" s="262"/>
      <c r="E5" s="96" t="s">
        <v>40</v>
      </c>
      <c r="F5" s="340">
        <v>0</v>
      </c>
      <c r="G5" s="479">
        <v>0</v>
      </c>
      <c r="H5" s="479"/>
      <c r="I5" s="479">
        <v>0</v>
      </c>
      <c r="J5" s="480"/>
      <c r="K5" s="364">
        <v>12</v>
      </c>
      <c r="L5" s="368">
        <f t="shared" ref="L5:L7" si="0">12-K5</f>
        <v>0</v>
      </c>
      <c r="M5" s="364">
        <v>12</v>
      </c>
      <c r="N5" s="368">
        <f t="shared" ref="N5:N7" si="1">12-M5</f>
        <v>0</v>
      </c>
      <c r="DM5" s="121"/>
      <c r="DN5" s="143"/>
      <c r="DO5" s="143"/>
      <c r="DR5" s="197" t="s">
        <v>65</v>
      </c>
    </row>
    <row r="6" spans="1:122" s="120" customFormat="1" ht="18.600000000000001" customHeight="1" x14ac:dyDescent="0.3">
      <c r="A6" s="473" t="s">
        <v>35</v>
      </c>
      <c r="B6" s="473"/>
      <c r="C6" s="262"/>
      <c r="E6" s="96" t="s">
        <v>42</v>
      </c>
      <c r="F6" s="340">
        <v>0</v>
      </c>
      <c r="G6" s="479">
        <v>0</v>
      </c>
      <c r="H6" s="479"/>
      <c r="I6" s="479">
        <v>0</v>
      </c>
      <c r="J6" s="480"/>
      <c r="K6" s="365">
        <v>12</v>
      </c>
      <c r="L6" s="368">
        <f t="shared" si="0"/>
        <v>0</v>
      </c>
      <c r="M6" s="365">
        <v>12</v>
      </c>
      <c r="N6" s="368">
        <f t="shared" si="1"/>
        <v>0</v>
      </c>
      <c r="DM6" s="121"/>
      <c r="DN6" s="143"/>
      <c r="DO6" s="143"/>
      <c r="DR6" s="197" t="s">
        <v>66</v>
      </c>
    </row>
    <row r="7" spans="1:122" s="120" customFormat="1" ht="18.600000000000001" customHeight="1" thickBot="1" x14ac:dyDescent="0.35">
      <c r="D7" s="240"/>
      <c r="E7" s="97" t="s">
        <v>41</v>
      </c>
      <c r="F7" s="117">
        <v>0</v>
      </c>
      <c r="G7" s="468">
        <v>0</v>
      </c>
      <c r="H7" s="468"/>
      <c r="I7" s="468">
        <v>0</v>
      </c>
      <c r="J7" s="469"/>
      <c r="K7" s="366">
        <v>12</v>
      </c>
      <c r="L7" s="239">
        <f t="shared" si="0"/>
        <v>0</v>
      </c>
      <c r="M7" s="366">
        <v>12</v>
      </c>
      <c r="N7" s="239">
        <f t="shared" si="1"/>
        <v>0</v>
      </c>
      <c r="Q7" s="311"/>
      <c r="DM7" s="121"/>
      <c r="DN7" s="143"/>
      <c r="DO7" s="143"/>
      <c r="DR7" s="197" t="s">
        <v>67</v>
      </c>
    </row>
    <row r="8" spans="1:122" ht="14.4" thickBot="1" x14ac:dyDescent="0.3">
      <c r="E8" s="231"/>
      <c r="K8" s="233"/>
      <c r="L8" s="234"/>
      <c r="M8" s="235"/>
      <c r="N8" s="235"/>
      <c r="O8" s="128"/>
    </row>
    <row r="9" spans="1:122" ht="14.4" thickBot="1" x14ac:dyDescent="0.3">
      <c r="A9" s="470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471"/>
      <c r="C9" s="472"/>
      <c r="L9" s="232"/>
      <c r="M9" s="232"/>
    </row>
    <row r="10" spans="1:122" ht="35.4" customHeight="1" x14ac:dyDescent="0.25">
      <c r="A10" s="464" t="s">
        <v>44</v>
      </c>
      <c r="B10" s="464" t="s">
        <v>215</v>
      </c>
      <c r="C10" s="464" t="s">
        <v>45</v>
      </c>
      <c r="D10" s="464" t="s">
        <v>46</v>
      </c>
      <c r="E10" s="464" t="s">
        <v>47</v>
      </c>
      <c r="F10" s="466" t="s">
        <v>48</v>
      </c>
      <c r="G10" s="497" t="s">
        <v>49</v>
      </c>
      <c r="H10" s="499" t="s">
        <v>203</v>
      </c>
      <c r="I10" s="466" t="s">
        <v>50</v>
      </c>
      <c r="J10" s="466" t="s">
        <v>51</v>
      </c>
      <c r="K10" s="501" t="s">
        <v>204</v>
      </c>
      <c r="L10" s="450" t="s">
        <v>205</v>
      </c>
      <c r="M10" s="451"/>
      <c r="N10" s="451"/>
      <c r="O10" s="452"/>
      <c r="P10" s="450" t="s">
        <v>52</v>
      </c>
      <c r="Q10" s="451"/>
      <c r="R10" s="451"/>
      <c r="S10" s="452"/>
      <c r="T10" s="450" t="s">
        <v>53</v>
      </c>
      <c r="U10" s="451"/>
      <c r="V10" s="451"/>
      <c r="W10" s="452"/>
      <c r="X10" s="450" t="s">
        <v>55</v>
      </c>
      <c r="Y10" s="451"/>
      <c r="Z10" s="451"/>
      <c r="AA10" s="452"/>
      <c r="AB10" s="450" t="s">
        <v>56</v>
      </c>
      <c r="AC10" s="451"/>
      <c r="AD10" s="451"/>
      <c r="AE10" s="452"/>
      <c r="AF10" s="450" t="s">
        <v>58</v>
      </c>
      <c r="AG10" s="451"/>
      <c r="AH10" s="451"/>
      <c r="AI10" s="452"/>
      <c r="AJ10" s="450" t="s">
        <v>228</v>
      </c>
      <c r="AK10" s="451"/>
      <c r="AL10" s="451"/>
      <c r="AM10" s="452"/>
      <c r="AN10" s="450" t="s">
        <v>229</v>
      </c>
      <c r="AO10" s="451"/>
      <c r="AP10" s="451"/>
      <c r="AQ10" s="452"/>
      <c r="AR10" s="450" t="s">
        <v>230</v>
      </c>
      <c r="AS10" s="451"/>
      <c r="AT10" s="451"/>
      <c r="AU10" s="452"/>
      <c r="AV10" s="450" t="s">
        <v>231</v>
      </c>
      <c r="AW10" s="451"/>
      <c r="AX10" s="451"/>
      <c r="AY10" s="452"/>
      <c r="AZ10" s="450" t="s">
        <v>232</v>
      </c>
      <c r="BA10" s="451"/>
      <c r="BB10" s="451"/>
      <c r="BC10" s="452"/>
      <c r="BD10" s="450" t="s">
        <v>233</v>
      </c>
      <c r="BE10" s="451"/>
      <c r="BF10" s="451"/>
      <c r="BG10" s="452"/>
      <c r="BH10" s="450" t="s">
        <v>234</v>
      </c>
      <c r="BI10" s="451"/>
      <c r="BJ10" s="451"/>
      <c r="BK10" s="452"/>
      <c r="BL10" s="450" t="s">
        <v>236</v>
      </c>
      <c r="BM10" s="451"/>
      <c r="BN10" s="451"/>
      <c r="BO10" s="452"/>
      <c r="BP10" s="450" t="s">
        <v>237</v>
      </c>
      <c r="BQ10" s="451"/>
      <c r="BR10" s="451"/>
      <c r="BS10" s="452"/>
      <c r="BT10" s="450" t="s">
        <v>238</v>
      </c>
      <c r="BU10" s="451"/>
      <c r="BV10" s="451"/>
      <c r="BW10" s="452"/>
      <c r="BX10" s="450" t="s">
        <v>268</v>
      </c>
      <c r="BY10" s="451"/>
      <c r="BZ10" s="451"/>
      <c r="CA10" s="452"/>
      <c r="CB10" s="450" t="s">
        <v>267</v>
      </c>
      <c r="CC10" s="451"/>
      <c r="CD10" s="451"/>
      <c r="CE10" s="452"/>
      <c r="CF10" s="450" t="s">
        <v>266</v>
      </c>
      <c r="CG10" s="451"/>
      <c r="CH10" s="451"/>
      <c r="CI10" s="452"/>
      <c r="CJ10" s="450" t="s">
        <v>265</v>
      </c>
      <c r="CK10" s="451"/>
      <c r="CL10" s="451"/>
      <c r="CM10" s="452"/>
      <c r="CN10" s="450" t="s">
        <v>264</v>
      </c>
      <c r="CO10" s="451"/>
      <c r="CP10" s="451"/>
      <c r="CQ10" s="452"/>
      <c r="CR10" s="450" t="s">
        <v>263</v>
      </c>
      <c r="CS10" s="451"/>
      <c r="CT10" s="451"/>
      <c r="CU10" s="452"/>
      <c r="CV10" s="450" t="s">
        <v>262</v>
      </c>
      <c r="CW10" s="451"/>
      <c r="CX10" s="451"/>
      <c r="CY10" s="452"/>
      <c r="CZ10" s="450" t="s">
        <v>261</v>
      </c>
      <c r="DA10" s="451"/>
      <c r="DB10" s="451"/>
      <c r="DC10" s="452"/>
      <c r="DD10" s="450" t="s">
        <v>260</v>
      </c>
      <c r="DE10" s="451"/>
      <c r="DF10" s="451"/>
      <c r="DG10" s="452"/>
      <c r="DH10" s="450" t="s">
        <v>259</v>
      </c>
      <c r="DI10" s="451"/>
      <c r="DJ10" s="451"/>
      <c r="DK10" s="452"/>
      <c r="DM10" s="118" t="s">
        <v>68</v>
      </c>
      <c r="DN10" s="483" t="s">
        <v>70</v>
      </c>
      <c r="DO10" s="483" t="s">
        <v>71</v>
      </c>
    </row>
    <row r="11" spans="1:122" ht="33.6" customHeight="1" thickBot="1" x14ac:dyDescent="0.3">
      <c r="A11" s="465"/>
      <c r="B11" s="465"/>
      <c r="C11" s="465"/>
      <c r="D11" s="465"/>
      <c r="E11" s="465"/>
      <c r="F11" s="467"/>
      <c r="G11" s="498"/>
      <c r="H11" s="500"/>
      <c r="I11" s="467"/>
      <c r="J11" s="467"/>
      <c r="K11" s="502"/>
      <c r="L11" s="453" t="str">
        <f>IF(Usage!$B$9=0, "", Usage!$B$9)</f>
        <v>Overhead</v>
      </c>
      <c r="M11" s="454"/>
      <c r="N11" s="454"/>
      <c r="O11" s="455"/>
      <c r="P11" s="453" t="str">
        <f>IF(Usage!$B$10=0, "", Usage!$B$10)</f>
        <v/>
      </c>
      <c r="Q11" s="454"/>
      <c r="R11" s="454"/>
      <c r="S11" s="455"/>
      <c r="T11" s="453" t="str">
        <f>IF(Usage!$B$11=0, "", Usage!$B$11)</f>
        <v/>
      </c>
      <c r="U11" s="454"/>
      <c r="V11" s="454"/>
      <c r="W11" s="455"/>
      <c r="X11" s="453" t="str">
        <f>IF(Usage!$B$12=0, "", Usage!$B$12)</f>
        <v/>
      </c>
      <c r="Y11" s="454"/>
      <c r="Z11" s="454"/>
      <c r="AA11" s="455"/>
      <c r="AB11" s="453" t="str">
        <f>IF(Usage!$B$13=0, "", Usage!$B$13)</f>
        <v/>
      </c>
      <c r="AC11" s="454"/>
      <c r="AD11" s="454"/>
      <c r="AE11" s="455"/>
      <c r="AF11" s="453" t="str">
        <f>IF(Usage!$B$14=0, "", Usage!$B$14)</f>
        <v/>
      </c>
      <c r="AG11" s="454"/>
      <c r="AH11" s="454"/>
      <c r="AI11" s="455"/>
      <c r="AJ11" s="453" t="str">
        <f>IF(Usage!$B$15=0, "", Usage!$B$15)</f>
        <v/>
      </c>
      <c r="AK11" s="454"/>
      <c r="AL11" s="454"/>
      <c r="AM11" s="455"/>
      <c r="AN11" s="453" t="str">
        <f>IF(Usage!$B$16=0, "", Usage!$B$16)</f>
        <v/>
      </c>
      <c r="AO11" s="454"/>
      <c r="AP11" s="454"/>
      <c r="AQ11" s="455"/>
      <c r="AR11" s="453" t="str">
        <f>IF(Usage!$B$17=0, "", Usage!$B$17)</f>
        <v/>
      </c>
      <c r="AS11" s="454"/>
      <c r="AT11" s="454"/>
      <c r="AU11" s="455"/>
      <c r="AV11" s="453" t="str">
        <f>IF(Usage!$B$18=0, "", Usage!$B$18)</f>
        <v/>
      </c>
      <c r="AW11" s="454"/>
      <c r="AX11" s="454"/>
      <c r="AY11" s="455"/>
      <c r="AZ11" s="453" t="str">
        <f>IF(Usage!$B$19=0, "", Usage!$B$19)</f>
        <v/>
      </c>
      <c r="BA11" s="454"/>
      <c r="BB11" s="454"/>
      <c r="BC11" s="455"/>
      <c r="BD11" s="453" t="str">
        <f>IF(Usage!$B$20=0, "", Usage!$B$20)</f>
        <v/>
      </c>
      <c r="BE11" s="454"/>
      <c r="BF11" s="454"/>
      <c r="BG11" s="455"/>
      <c r="BH11" s="453" t="str">
        <f>IF(Usage!$B$21=0, "", Usage!$B$21)</f>
        <v/>
      </c>
      <c r="BI11" s="454"/>
      <c r="BJ11" s="454"/>
      <c r="BK11" s="455"/>
      <c r="BL11" s="453" t="str">
        <f>IF(Usage!$B$22=0, "", Usage!$B$22)</f>
        <v/>
      </c>
      <c r="BM11" s="454"/>
      <c r="BN11" s="454"/>
      <c r="BO11" s="455"/>
      <c r="BP11" s="453" t="str">
        <f>IF(Usage!$B$23=0, "", Usage!$B$23)</f>
        <v/>
      </c>
      <c r="BQ11" s="454"/>
      <c r="BR11" s="454"/>
      <c r="BS11" s="455"/>
      <c r="BT11" s="453" t="str">
        <f>IF(Usage!$B$24=0, "", Usage!$B$24)</f>
        <v/>
      </c>
      <c r="BU11" s="454"/>
      <c r="BV11" s="454"/>
      <c r="BW11" s="455"/>
      <c r="BX11" s="453" t="str">
        <f>IF(Usage!$B$25=0, "", Usage!$B$25)</f>
        <v/>
      </c>
      <c r="BY11" s="454"/>
      <c r="BZ11" s="454"/>
      <c r="CA11" s="455"/>
      <c r="CB11" s="453" t="str">
        <f>IF(Usage!$B$26=0, "", Usage!$B$26)</f>
        <v/>
      </c>
      <c r="CC11" s="454"/>
      <c r="CD11" s="454"/>
      <c r="CE11" s="455"/>
      <c r="CF11" s="453" t="str">
        <f>IF(Usage!$B$27=0, "", Usage!$B$27)</f>
        <v/>
      </c>
      <c r="CG11" s="454"/>
      <c r="CH11" s="454"/>
      <c r="CI11" s="455"/>
      <c r="CJ11" s="453" t="str">
        <f>IF(Usage!$B$28=0, "", Usage!$B$28)</f>
        <v/>
      </c>
      <c r="CK11" s="454"/>
      <c r="CL11" s="454"/>
      <c r="CM11" s="455"/>
      <c r="CN11" s="453" t="str">
        <f>IF(Usage!$B$29=0, "", Usage!$B$29)</f>
        <v/>
      </c>
      <c r="CO11" s="454"/>
      <c r="CP11" s="454"/>
      <c r="CQ11" s="455"/>
      <c r="CR11" s="453" t="str">
        <f>IF(Usage!$B$30=0, "", Usage!$B$30)</f>
        <v/>
      </c>
      <c r="CS11" s="454"/>
      <c r="CT11" s="454"/>
      <c r="CU11" s="455"/>
      <c r="CV11" s="453" t="str">
        <f>IF(Usage!$B$31=0, "", Usage!$B$31)</f>
        <v/>
      </c>
      <c r="CW11" s="454"/>
      <c r="CX11" s="454"/>
      <c r="CY11" s="455"/>
      <c r="CZ11" s="453" t="str">
        <f>IF(Usage!$B$32=0, "", Usage!$B$32)</f>
        <v/>
      </c>
      <c r="DA11" s="454"/>
      <c r="DB11" s="454"/>
      <c r="DC11" s="455"/>
      <c r="DD11" s="453" t="str">
        <f>IF(Usage!$B$33=0, "", Usage!$B$33)</f>
        <v/>
      </c>
      <c r="DE11" s="454"/>
      <c r="DF11" s="454"/>
      <c r="DG11" s="455"/>
      <c r="DH11" s="453" t="str">
        <f>IF(Usage!$B$34=0, "", Usage!$B$34)</f>
        <v/>
      </c>
      <c r="DI11" s="454"/>
      <c r="DJ11" s="454"/>
      <c r="DK11" s="455"/>
      <c r="DL11" s="137"/>
      <c r="DM11" s="481" t="s">
        <v>69</v>
      </c>
      <c r="DN11" s="484"/>
      <c r="DO11" s="484"/>
    </row>
    <row r="12" spans="1:122" ht="18" customHeight="1" x14ac:dyDescent="0.25">
      <c r="A12" s="486" t="s">
        <v>59</v>
      </c>
      <c r="B12" s="486"/>
      <c r="C12" s="486"/>
      <c r="D12" s="486"/>
      <c r="E12" s="486"/>
      <c r="F12" s="486"/>
      <c r="G12" s="486"/>
      <c r="H12" s="486"/>
      <c r="I12" s="486"/>
      <c r="J12" s="486"/>
      <c r="L12" s="98" t="s">
        <v>60</v>
      </c>
      <c r="M12" s="99" t="s">
        <v>61</v>
      </c>
      <c r="N12" s="99" t="s">
        <v>62</v>
      </c>
      <c r="O12" s="101" t="s">
        <v>63</v>
      </c>
      <c r="P12" s="332" t="s">
        <v>60</v>
      </c>
      <c r="Q12" s="99" t="s">
        <v>61</v>
      </c>
      <c r="R12" s="99" t="s">
        <v>62</v>
      </c>
      <c r="S12" s="101" t="s">
        <v>63</v>
      </c>
      <c r="T12" s="98" t="s">
        <v>60</v>
      </c>
      <c r="U12" s="99" t="s">
        <v>61</v>
      </c>
      <c r="V12" s="99" t="s">
        <v>62</v>
      </c>
      <c r="W12" s="101" t="s">
        <v>63</v>
      </c>
      <c r="X12" s="98" t="s">
        <v>60</v>
      </c>
      <c r="Y12" s="99" t="s">
        <v>61</v>
      </c>
      <c r="Z12" s="99" t="s">
        <v>62</v>
      </c>
      <c r="AA12" s="101" t="s">
        <v>63</v>
      </c>
      <c r="AB12" s="332" t="s">
        <v>60</v>
      </c>
      <c r="AC12" s="99" t="s">
        <v>61</v>
      </c>
      <c r="AD12" s="99" t="s">
        <v>62</v>
      </c>
      <c r="AE12" s="334" t="s">
        <v>63</v>
      </c>
      <c r="AF12" s="98" t="s">
        <v>60</v>
      </c>
      <c r="AG12" s="99" t="s">
        <v>61</v>
      </c>
      <c r="AH12" s="99" t="s">
        <v>62</v>
      </c>
      <c r="AI12" s="101" t="s">
        <v>63</v>
      </c>
      <c r="AJ12" s="100" t="s">
        <v>60</v>
      </c>
      <c r="AK12" s="99" t="s">
        <v>61</v>
      </c>
      <c r="AL12" s="99" t="s">
        <v>62</v>
      </c>
      <c r="AM12" s="101" t="s">
        <v>63</v>
      </c>
      <c r="AN12" s="100" t="s">
        <v>60</v>
      </c>
      <c r="AO12" s="99" t="s">
        <v>61</v>
      </c>
      <c r="AP12" s="99" t="s">
        <v>62</v>
      </c>
      <c r="AQ12" s="101" t="s">
        <v>63</v>
      </c>
      <c r="AR12" s="100" t="s">
        <v>60</v>
      </c>
      <c r="AS12" s="99" t="s">
        <v>61</v>
      </c>
      <c r="AT12" s="99" t="s">
        <v>62</v>
      </c>
      <c r="AU12" s="101" t="s">
        <v>63</v>
      </c>
      <c r="AV12" s="100" t="s">
        <v>60</v>
      </c>
      <c r="AW12" s="99" t="s">
        <v>61</v>
      </c>
      <c r="AX12" s="99" t="s">
        <v>62</v>
      </c>
      <c r="AY12" s="101" t="s">
        <v>63</v>
      </c>
      <c r="AZ12" s="100" t="s">
        <v>60</v>
      </c>
      <c r="BA12" s="99" t="s">
        <v>61</v>
      </c>
      <c r="BB12" s="99" t="s">
        <v>62</v>
      </c>
      <c r="BC12" s="101" t="s">
        <v>63</v>
      </c>
      <c r="BD12" s="100" t="s">
        <v>60</v>
      </c>
      <c r="BE12" s="99" t="s">
        <v>61</v>
      </c>
      <c r="BF12" s="99" t="s">
        <v>62</v>
      </c>
      <c r="BG12" s="101" t="s">
        <v>63</v>
      </c>
      <c r="BH12" s="100" t="s">
        <v>60</v>
      </c>
      <c r="BI12" s="99" t="s">
        <v>61</v>
      </c>
      <c r="BJ12" s="99" t="s">
        <v>62</v>
      </c>
      <c r="BK12" s="101" t="s">
        <v>63</v>
      </c>
      <c r="BL12" s="100" t="s">
        <v>60</v>
      </c>
      <c r="BM12" s="99" t="s">
        <v>61</v>
      </c>
      <c r="BN12" s="99" t="s">
        <v>62</v>
      </c>
      <c r="BO12" s="101" t="s">
        <v>63</v>
      </c>
      <c r="BP12" s="100" t="s">
        <v>60</v>
      </c>
      <c r="BQ12" s="99" t="s">
        <v>61</v>
      </c>
      <c r="BR12" s="99" t="s">
        <v>62</v>
      </c>
      <c r="BS12" s="101" t="s">
        <v>63</v>
      </c>
      <c r="BT12" s="100" t="s">
        <v>60</v>
      </c>
      <c r="BU12" s="99" t="s">
        <v>61</v>
      </c>
      <c r="BV12" s="99" t="s">
        <v>62</v>
      </c>
      <c r="BW12" s="101" t="s">
        <v>63</v>
      </c>
      <c r="BX12" s="100" t="s">
        <v>60</v>
      </c>
      <c r="BY12" s="99" t="s">
        <v>61</v>
      </c>
      <c r="BZ12" s="99" t="s">
        <v>62</v>
      </c>
      <c r="CA12" s="101" t="s">
        <v>63</v>
      </c>
      <c r="CB12" s="100" t="s">
        <v>60</v>
      </c>
      <c r="CC12" s="99" t="s">
        <v>61</v>
      </c>
      <c r="CD12" s="99" t="s">
        <v>62</v>
      </c>
      <c r="CE12" s="101" t="s">
        <v>63</v>
      </c>
      <c r="CF12" s="100" t="s">
        <v>60</v>
      </c>
      <c r="CG12" s="99" t="s">
        <v>61</v>
      </c>
      <c r="CH12" s="99" t="s">
        <v>62</v>
      </c>
      <c r="CI12" s="101" t="s">
        <v>63</v>
      </c>
      <c r="CJ12" s="100" t="s">
        <v>60</v>
      </c>
      <c r="CK12" s="99" t="s">
        <v>61</v>
      </c>
      <c r="CL12" s="99" t="s">
        <v>62</v>
      </c>
      <c r="CM12" s="101" t="s">
        <v>63</v>
      </c>
      <c r="CN12" s="100" t="s">
        <v>60</v>
      </c>
      <c r="CO12" s="99" t="s">
        <v>61</v>
      </c>
      <c r="CP12" s="99" t="s">
        <v>62</v>
      </c>
      <c r="CQ12" s="101" t="s">
        <v>63</v>
      </c>
      <c r="CR12" s="100" t="s">
        <v>60</v>
      </c>
      <c r="CS12" s="99" t="s">
        <v>61</v>
      </c>
      <c r="CT12" s="99" t="s">
        <v>62</v>
      </c>
      <c r="CU12" s="101" t="s">
        <v>63</v>
      </c>
      <c r="CV12" s="100" t="s">
        <v>60</v>
      </c>
      <c r="CW12" s="99" t="s">
        <v>61</v>
      </c>
      <c r="CX12" s="99" t="s">
        <v>62</v>
      </c>
      <c r="CY12" s="101" t="s">
        <v>63</v>
      </c>
      <c r="CZ12" s="100" t="s">
        <v>60</v>
      </c>
      <c r="DA12" s="99" t="s">
        <v>61</v>
      </c>
      <c r="DB12" s="99" t="s">
        <v>62</v>
      </c>
      <c r="DC12" s="101" t="s">
        <v>63</v>
      </c>
      <c r="DD12" s="100" t="s">
        <v>60</v>
      </c>
      <c r="DE12" s="99" t="s">
        <v>61</v>
      </c>
      <c r="DF12" s="99" t="s">
        <v>62</v>
      </c>
      <c r="DG12" s="101" t="s">
        <v>63</v>
      </c>
      <c r="DH12" s="100" t="s">
        <v>60</v>
      </c>
      <c r="DI12" s="99" t="s">
        <v>61</v>
      </c>
      <c r="DJ12" s="99" t="s">
        <v>62</v>
      </c>
      <c r="DK12" s="101" t="s">
        <v>63</v>
      </c>
      <c r="DM12" s="482"/>
      <c r="DN12" s="485"/>
      <c r="DO12" s="485"/>
    </row>
    <row r="13" spans="1:122" ht="14.4" customHeight="1" x14ac:dyDescent="0.25">
      <c r="A13" s="229"/>
      <c r="B13" s="226"/>
      <c r="C13" s="226"/>
      <c r="D13" s="229"/>
      <c r="E13" s="225"/>
      <c r="F13" s="224">
        <f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184">
        <f t="shared" ref="G13:G43" si="2">IF(C13="",0,IF(C13="01-60", $G$5, IF(C13="01-70",$G$4,IF(C13="01-10", $G$6, IF(C13="01-80", $G$7)))))</f>
        <v>0</v>
      </c>
      <c r="H13" s="155">
        <v>0</v>
      </c>
      <c r="I13" s="221">
        <f>F13*H13</f>
        <v>0</v>
      </c>
      <c r="J13" s="221">
        <f>F13*G13*H13</f>
        <v>0</v>
      </c>
      <c r="K13" s="185">
        <f>F13*(1+G13)*H13</f>
        <v>0</v>
      </c>
      <c r="L13" s="156">
        <v>0</v>
      </c>
      <c r="M13" s="157">
        <f>$K13*L13</f>
        <v>0</v>
      </c>
      <c r="N13" s="157">
        <f>$I13*L13</f>
        <v>0</v>
      </c>
      <c r="O13" s="159">
        <f>$J13*L13</f>
        <v>0</v>
      </c>
      <c r="P13" s="333">
        <v>0</v>
      </c>
      <c r="Q13" s="157">
        <f>$K13*P13</f>
        <v>0</v>
      </c>
      <c r="R13" s="157">
        <f>$I13*P13</f>
        <v>0</v>
      </c>
      <c r="S13" s="159">
        <f>$J13*P13</f>
        <v>0</v>
      </c>
      <c r="T13" s="156">
        <v>0</v>
      </c>
      <c r="U13" s="221">
        <f>$K13*T13</f>
        <v>0</v>
      </c>
      <c r="V13" s="221">
        <f>$I13*T13</f>
        <v>0</v>
      </c>
      <c r="W13" s="159">
        <f>$J13*T13</f>
        <v>0</v>
      </c>
      <c r="X13" s="156">
        <v>0</v>
      </c>
      <c r="Y13" s="221">
        <f>$K13*X13</f>
        <v>0</v>
      </c>
      <c r="Z13" s="221">
        <f>$I13*X13</f>
        <v>0</v>
      </c>
      <c r="AA13" s="159">
        <f>$J13*X13</f>
        <v>0</v>
      </c>
      <c r="AB13" s="333">
        <v>0</v>
      </c>
      <c r="AC13" s="157">
        <f>$K13*AB13</f>
        <v>0</v>
      </c>
      <c r="AD13" s="157">
        <f>$I13*AB13</f>
        <v>0</v>
      </c>
      <c r="AE13" s="185">
        <f>$J13*AB13</f>
        <v>0</v>
      </c>
      <c r="AF13" s="156">
        <v>0</v>
      </c>
      <c r="AG13" s="221">
        <f>$K13*AF13</f>
        <v>0</v>
      </c>
      <c r="AH13" s="221">
        <f>$I13*AF13</f>
        <v>0</v>
      </c>
      <c r="AI13" s="159">
        <f>$J13*AF13</f>
        <v>0</v>
      </c>
      <c r="AJ13" s="158">
        <v>0</v>
      </c>
      <c r="AK13" s="221">
        <f t="shared" ref="AK13" si="3">$K13*AJ13</f>
        <v>0</v>
      </c>
      <c r="AL13" s="221">
        <f t="shared" ref="AL13:AL43" si="4">$I13*AJ13</f>
        <v>0</v>
      </c>
      <c r="AM13" s="159">
        <f t="shared" ref="AM13:AM43" si="5">$J13*AJ13</f>
        <v>0</v>
      </c>
      <c r="AN13" s="158">
        <v>0</v>
      </c>
      <c r="AO13" s="221">
        <f t="shared" ref="AO13" si="6">$K13*AN13</f>
        <v>0</v>
      </c>
      <c r="AP13" s="221">
        <f t="shared" ref="AP13:AP43" si="7">$I13*AN13</f>
        <v>0</v>
      </c>
      <c r="AQ13" s="159">
        <f t="shared" ref="AQ13:AQ43" si="8">$J13*AN13</f>
        <v>0</v>
      </c>
      <c r="AR13" s="158">
        <v>0</v>
      </c>
      <c r="AS13" s="221">
        <f t="shared" ref="AS13" si="9">$K13*AR13</f>
        <v>0</v>
      </c>
      <c r="AT13" s="221">
        <f t="shared" ref="AT13:AT43" si="10">$I13*AR13</f>
        <v>0</v>
      </c>
      <c r="AU13" s="159">
        <f t="shared" ref="AU13:AU43" si="11">$J13*AR13</f>
        <v>0</v>
      </c>
      <c r="AV13" s="158">
        <v>0</v>
      </c>
      <c r="AW13" s="221">
        <f t="shared" ref="AW13" si="12">$K13*AV13</f>
        <v>0</v>
      </c>
      <c r="AX13" s="221">
        <f t="shared" ref="AX13:AX43" si="13">$I13*AV13</f>
        <v>0</v>
      </c>
      <c r="AY13" s="159">
        <f t="shared" ref="AY13:AY43" si="14">$J13*AV13</f>
        <v>0</v>
      </c>
      <c r="AZ13" s="158">
        <v>0</v>
      </c>
      <c r="BA13" s="221">
        <f t="shared" ref="BA13" si="15">$K13*AZ13</f>
        <v>0</v>
      </c>
      <c r="BB13" s="221">
        <f t="shared" ref="BB13:BB43" si="16">$I13*AZ13</f>
        <v>0</v>
      </c>
      <c r="BC13" s="159">
        <f t="shared" ref="BC13:BC43" si="17">$J13*AZ13</f>
        <v>0</v>
      </c>
      <c r="BD13" s="158">
        <v>0</v>
      </c>
      <c r="BE13" s="221">
        <f t="shared" ref="BE13" si="18">$K13*BD13</f>
        <v>0</v>
      </c>
      <c r="BF13" s="221">
        <f t="shared" ref="BF13:BF43" si="19">$I13*BD13</f>
        <v>0</v>
      </c>
      <c r="BG13" s="159">
        <f t="shared" ref="BG13:BG43" si="20">$J13*BD13</f>
        <v>0</v>
      </c>
      <c r="BH13" s="158">
        <v>0</v>
      </c>
      <c r="BI13" s="221">
        <f t="shared" ref="BI13" si="21">$K13*BH13</f>
        <v>0</v>
      </c>
      <c r="BJ13" s="221">
        <f t="shared" ref="BJ13:BJ43" si="22">$I13*BH13</f>
        <v>0</v>
      </c>
      <c r="BK13" s="159">
        <f t="shared" ref="BK13:BK43" si="23">$J13*BH13</f>
        <v>0</v>
      </c>
      <c r="BL13" s="158">
        <v>0</v>
      </c>
      <c r="BM13" s="221">
        <f t="shared" ref="BM13" si="24">$K13*BL13</f>
        <v>0</v>
      </c>
      <c r="BN13" s="221">
        <f t="shared" ref="BN13:BN43" si="25">$I13*BL13</f>
        <v>0</v>
      </c>
      <c r="BO13" s="159">
        <f t="shared" ref="BO13:BO43" si="26">$J13*BL13</f>
        <v>0</v>
      </c>
      <c r="BP13" s="158">
        <v>0</v>
      </c>
      <c r="BQ13" s="221">
        <f t="shared" ref="BQ13" si="27">$K13*BP13</f>
        <v>0</v>
      </c>
      <c r="BR13" s="221">
        <f t="shared" ref="BR13:BR43" si="28">$I13*BP13</f>
        <v>0</v>
      </c>
      <c r="BS13" s="159">
        <f t="shared" ref="BS13:BS43" si="29">$J13*BP13</f>
        <v>0</v>
      </c>
      <c r="BT13" s="158">
        <v>0</v>
      </c>
      <c r="BU13" s="221">
        <f t="shared" ref="BU13" si="30">$K13*BT13</f>
        <v>0</v>
      </c>
      <c r="BV13" s="221">
        <f t="shared" ref="BV13:BV43" si="31">$I13*BT13</f>
        <v>0</v>
      </c>
      <c r="BW13" s="159">
        <f t="shared" ref="BW13:BW43" si="32">$J13*BT13</f>
        <v>0</v>
      </c>
      <c r="BX13" s="158">
        <v>0</v>
      </c>
      <c r="BY13" s="221">
        <f t="shared" ref="BY13:BY43" si="33">$K13*BX13</f>
        <v>0</v>
      </c>
      <c r="BZ13" s="221">
        <f t="shared" ref="BZ13:BZ43" si="34">$I13*BX13</f>
        <v>0</v>
      </c>
      <c r="CA13" s="159">
        <f t="shared" ref="CA13:CA43" si="35">$J13*BX13</f>
        <v>0</v>
      </c>
      <c r="CB13" s="158">
        <v>0</v>
      </c>
      <c r="CC13" s="221">
        <f t="shared" ref="CC13:CC43" si="36">$K13*CB13</f>
        <v>0</v>
      </c>
      <c r="CD13" s="221">
        <f t="shared" ref="CD13:CD43" si="37">$I13*CB13</f>
        <v>0</v>
      </c>
      <c r="CE13" s="159">
        <f t="shared" ref="CE13:CE43" si="38">$J13*CB13</f>
        <v>0</v>
      </c>
      <c r="CF13" s="158">
        <v>0</v>
      </c>
      <c r="CG13" s="221">
        <f t="shared" ref="CG13:CG43" si="39">$K13*CF13</f>
        <v>0</v>
      </c>
      <c r="CH13" s="221">
        <f t="shared" ref="CH13:CH43" si="40">$I13*CF13</f>
        <v>0</v>
      </c>
      <c r="CI13" s="159">
        <f t="shared" ref="CI13:CI43" si="41">$J13*CF13</f>
        <v>0</v>
      </c>
      <c r="CJ13" s="158">
        <v>0</v>
      </c>
      <c r="CK13" s="221">
        <f t="shared" ref="CK13:CK43" si="42">$K13*CJ13</f>
        <v>0</v>
      </c>
      <c r="CL13" s="221">
        <f t="shared" ref="CL13:CL43" si="43">$I13*CJ13</f>
        <v>0</v>
      </c>
      <c r="CM13" s="159">
        <f t="shared" ref="CM13:CM43" si="44">$J13*CJ13</f>
        <v>0</v>
      </c>
      <c r="CN13" s="158">
        <v>0</v>
      </c>
      <c r="CO13" s="221">
        <f t="shared" ref="CO13:CO43" si="45">$K13*CN13</f>
        <v>0</v>
      </c>
      <c r="CP13" s="221">
        <f t="shared" ref="CP13:CP43" si="46">$I13*CN13</f>
        <v>0</v>
      </c>
      <c r="CQ13" s="159">
        <f t="shared" ref="CQ13:CQ43" si="47">$J13*CN13</f>
        <v>0</v>
      </c>
      <c r="CR13" s="158">
        <v>0</v>
      </c>
      <c r="CS13" s="221">
        <f t="shared" ref="CS13:CS43" si="48">$K13*CR13</f>
        <v>0</v>
      </c>
      <c r="CT13" s="221">
        <f t="shared" ref="CT13:CT43" si="49">$I13*CR13</f>
        <v>0</v>
      </c>
      <c r="CU13" s="159">
        <f t="shared" ref="CU13:CU43" si="50">$J13*CR13</f>
        <v>0</v>
      </c>
      <c r="CV13" s="158">
        <v>0</v>
      </c>
      <c r="CW13" s="221">
        <f t="shared" ref="CW13:CW43" si="51">$K13*CV13</f>
        <v>0</v>
      </c>
      <c r="CX13" s="221">
        <f t="shared" ref="CX13:CX43" si="52">$I13*CV13</f>
        <v>0</v>
      </c>
      <c r="CY13" s="159">
        <f t="shared" ref="CY13:CY43" si="53">$J13*CV13</f>
        <v>0</v>
      </c>
      <c r="CZ13" s="158">
        <v>0</v>
      </c>
      <c r="DA13" s="221">
        <f t="shared" ref="DA13:DA43" si="54">$K13*CZ13</f>
        <v>0</v>
      </c>
      <c r="DB13" s="221">
        <f t="shared" ref="DB13:DB43" si="55">$I13*CZ13</f>
        <v>0</v>
      </c>
      <c r="DC13" s="159">
        <f t="shared" ref="DC13:DC43" si="56">$J13*CZ13</f>
        <v>0</v>
      </c>
      <c r="DD13" s="158">
        <v>0</v>
      </c>
      <c r="DE13" s="221">
        <f t="shared" ref="DE13:DE43" si="57">$K13*DD13</f>
        <v>0</v>
      </c>
      <c r="DF13" s="221">
        <f t="shared" ref="DF13:DF43" si="58">$I13*DD13</f>
        <v>0</v>
      </c>
      <c r="DG13" s="159">
        <f t="shared" ref="DG13:DG43" si="59">$J13*DD13</f>
        <v>0</v>
      </c>
      <c r="DH13" s="158">
        <v>0</v>
      </c>
      <c r="DI13" s="221">
        <f t="shared" ref="DI13:DI43" si="60">$K13*DH13</f>
        <v>0</v>
      </c>
      <c r="DJ13" s="221">
        <f t="shared" ref="DJ13:DJ43" si="61">$I13*DH13</f>
        <v>0</v>
      </c>
      <c r="DK13" s="159">
        <f t="shared" ref="DK13:DK43" si="62">$J13*DH13</f>
        <v>0</v>
      </c>
      <c r="DM13" s="160">
        <f>L13+P13+T13+X13+AB13+AF13+AJ13+AN13+AR13+AV13+AZ13+BD13+BH13+BL13+BP13+BT13+BX13+CB13+CF13+CJ13+CN13+CR13+CV13+CZ13+DD13+DH13</f>
        <v>0</v>
      </c>
      <c r="DN13" s="161">
        <f>M13+Q13+U13+Y13+AC13+AG13+AK13+AO13+AS13+AW13+BA13+BE13+BI13+BM13+BQ13+BU13+BY13+CC13+CG13+CK13+CO13+CS13+CW13+DA13+DE13+DI13</f>
        <v>0</v>
      </c>
      <c r="DO13" s="161">
        <f>DN13-K13</f>
        <v>0</v>
      </c>
    </row>
    <row r="14" spans="1:122" x14ac:dyDescent="0.25">
      <c r="A14" s="227"/>
      <c r="B14" s="228"/>
      <c r="C14" s="228"/>
      <c r="D14" s="227"/>
      <c r="E14" s="230"/>
      <c r="F14" s="224">
        <f>E14*(IF(C14="",0,IF(C14="01-70",$K$4,IF(C14="01-60",$K$5,IF(C14="01-10",$K$6,IF(C14="01-80",$K$7))))))+(IF(C14="",0,IF(C14="01-60",E14*(1+$F$5),IF(C14="01-70",E14*(1+$F$4),IF(C14="01-10",E14*(1+$F$6),IF(C14="01-80",E14*(1+$F$7)))))))*IF(C14="",0,IF(C14="01-70",$L$4,IF(C14="01-60",$L$5,IF(C14="01-10",$L$6,IF(C14="01-80",$L$7)))))</f>
        <v>0</v>
      </c>
      <c r="G14" s="184">
        <f t="shared" si="2"/>
        <v>0</v>
      </c>
      <c r="H14" s="155">
        <v>0</v>
      </c>
      <c r="I14" s="221">
        <f>F14*H14</f>
        <v>0</v>
      </c>
      <c r="J14" s="221">
        <f>F14*G14*H14</f>
        <v>0</v>
      </c>
      <c r="K14" s="185">
        <f>F14*(1+G14)*H14</f>
        <v>0</v>
      </c>
      <c r="L14" s="156">
        <v>0</v>
      </c>
      <c r="M14" s="157">
        <f>$K14*L14</f>
        <v>0</v>
      </c>
      <c r="N14" s="157">
        <f>$I14*L14</f>
        <v>0</v>
      </c>
      <c r="O14" s="159">
        <f>$J14*L14</f>
        <v>0</v>
      </c>
      <c r="P14" s="333">
        <v>0</v>
      </c>
      <c r="Q14" s="157">
        <f>$K14*P14</f>
        <v>0</v>
      </c>
      <c r="R14" s="157">
        <f>$I14*P14</f>
        <v>0</v>
      </c>
      <c r="S14" s="159">
        <f>$J14*P14</f>
        <v>0</v>
      </c>
      <c r="T14" s="156">
        <v>0</v>
      </c>
      <c r="U14" s="221">
        <f>$K14*T14</f>
        <v>0</v>
      </c>
      <c r="V14" s="221">
        <f>$I14*T14</f>
        <v>0</v>
      </c>
      <c r="W14" s="159">
        <f>$J14*T14</f>
        <v>0</v>
      </c>
      <c r="X14" s="156">
        <v>0</v>
      </c>
      <c r="Y14" s="221">
        <f>$K14*X14</f>
        <v>0</v>
      </c>
      <c r="Z14" s="221">
        <f>$I14*X14</f>
        <v>0</v>
      </c>
      <c r="AA14" s="159">
        <f>$J14*X14</f>
        <v>0</v>
      </c>
      <c r="AB14" s="333">
        <v>0</v>
      </c>
      <c r="AC14" s="157">
        <f>$K14*AB14</f>
        <v>0</v>
      </c>
      <c r="AD14" s="157">
        <f>$I14*AB14</f>
        <v>0</v>
      </c>
      <c r="AE14" s="185">
        <f>$J14*AB14</f>
        <v>0</v>
      </c>
      <c r="AF14" s="156">
        <v>0</v>
      </c>
      <c r="AG14" s="221">
        <f>$K14*AF14</f>
        <v>0</v>
      </c>
      <c r="AH14" s="221">
        <f>$I14*AF14</f>
        <v>0</v>
      </c>
      <c r="AI14" s="159">
        <f>$J14*AF14</f>
        <v>0</v>
      </c>
      <c r="AJ14" s="158">
        <v>0</v>
      </c>
      <c r="AK14" s="221">
        <f t="shared" ref="AK14:AK29" si="63">$K14*AJ14</f>
        <v>0</v>
      </c>
      <c r="AL14" s="221">
        <f t="shared" si="4"/>
        <v>0</v>
      </c>
      <c r="AM14" s="159">
        <f t="shared" si="5"/>
        <v>0</v>
      </c>
      <c r="AN14" s="158">
        <v>0</v>
      </c>
      <c r="AO14" s="221">
        <f t="shared" ref="AO14:AO29" si="64">$K14*AN14</f>
        <v>0</v>
      </c>
      <c r="AP14" s="221">
        <f t="shared" si="7"/>
        <v>0</v>
      </c>
      <c r="AQ14" s="159">
        <f t="shared" si="8"/>
        <v>0</v>
      </c>
      <c r="AR14" s="158">
        <v>0</v>
      </c>
      <c r="AS14" s="221">
        <f t="shared" ref="AS14:AS29" si="65">$K14*AR14</f>
        <v>0</v>
      </c>
      <c r="AT14" s="221">
        <f t="shared" si="10"/>
        <v>0</v>
      </c>
      <c r="AU14" s="159">
        <f t="shared" si="11"/>
        <v>0</v>
      </c>
      <c r="AV14" s="158">
        <v>0</v>
      </c>
      <c r="AW14" s="221">
        <f t="shared" ref="AW14:AW29" si="66">$K14*AV14</f>
        <v>0</v>
      </c>
      <c r="AX14" s="221">
        <f t="shared" si="13"/>
        <v>0</v>
      </c>
      <c r="AY14" s="159">
        <f t="shared" si="14"/>
        <v>0</v>
      </c>
      <c r="AZ14" s="158">
        <v>0</v>
      </c>
      <c r="BA14" s="221">
        <f t="shared" ref="BA14:BA29" si="67">$K14*AZ14</f>
        <v>0</v>
      </c>
      <c r="BB14" s="221">
        <f t="shared" si="16"/>
        <v>0</v>
      </c>
      <c r="BC14" s="159">
        <f t="shared" si="17"/>
        <v>0</v>
      </c>
      <c r="BD14" s="158">
        <v>0</v>
      </c>
      <c r="BE14" s="221">
        <f t="shared" ref="BE14:BE29" si="68">$K14*BD14</f>
        <v>0</v>
      </c>
      <c r="BF14" s="221">
        <f t="shared" si="19"/>
        <v>0</v>
      </c>
      <c r="BG14" s="159">
        <f t="shared" si="20"/>
        <v>0</v>
      </c>
      <c r="BH14" s="158">
        <v>0</v>
      </c>
      <c r="BI14" s="221">
        <f t="shared" ref="BI14:BI29" si="69">$K14*BH14</f>
        <v>0</v>
      </c>
      <c r="BJ14" s="221">
        <f t="shared" si="22"/>
        <v>0</v>
      </c>
      <c r="BK14" s="159">
        <f t="shared" si="23"/>
        <v>0</v>
      </c>
      <c r="BL14" s="158">
        <v>0</v>
      </c>
      <c r="BM14" s="221">
        <f t="shared" ref="BM14" si="70">$K14*BL14</f>
        <v>0</v>
      </c>
      <c r="BN14" s="221">
        <f t="shared" si="25"/>
        <v>0</v>
      </c>
      <c r="BO14" s="159">
        <f t="shared" si="26"/>
        <v>0</v>
      </c>
      <c r="BP14" s="158">
        <v>0</v>
      </c>
      <c r="BQ14" s="221">
        <f t="shared" ref="BQ14" si="71">$K14*BP14</f>
        <v>0</v>
      </c>
      <c r="BR14" s="221">
        <f t="shared" si="28"/>
        <v>0</v>
      </c>
      <c r="BS14" s="159">
        <f t="shared" si="29"/>
        <v>0</v>
      </c>
      <c r="BT14" s="158">
        <v>0</v>
      </c>
      <c r="BU14" s="221">
        <f t="shared" ref="BU14" si="72">$K14*BT14</f>
        <v>0</v>
      </c>
      <c r="BV14" s="221">
        <f t="shared" si="31"/>
        <v>0</v>
      </c>
      <c r="BW14" s="159">
        <f t="shared" si="32"/>
        <v>0</v>
      </c>
      <c r="BX14" s="158">
        <v>0</v>
      </c>
      <c r="BY14" s="221">
        <f t="shared" si="33"/>
        <v>0</v>
      </c>
      <c r="BZ14" s="221">
        <f t="shared" si="34"/>
        <v>0</v>
      </c>
      <c r="CA14" s="159">
        <f t="shared" si="35"/>
        <v>0</v>
      </c>
      <c r="CB14" s="158">
        <v>0</v>
      </c>
      <c r="CC14" s="221">
        <f t="shared" si="36"/>
        <v>0</v>
      </c>
      <c r="CD14" s="221">
        <f t="shared" si="37"/>
        <v>0</v>
      </c>
      <c r="CE14" s="159">
        <f t="shared" si="38"/>
        <v>0</v>
      </c>
      <c r="CF14" s="158">
        <v>0</v>
      </c>
      <c r="CG14" s="221">
        <f t="shared" si="39"/>
        <v>0</v>
      </c>
      <c r="CH14" s="221">
        <f t="shared" si="40"/>
        <v>0</v>
      </c>
      <c r="CI14" s="159">
        <f t="shared" si="41"/>
        <v>0</v>
      </c>
      <c r="CJ14" s="158">
        <v>0</v>
      </c>
      <c r="CK14" s="221">
        <f t="shared" si="42"/>
        <v>0</v>
      </c>
      <c r="CL14" s="221">
        <f t="shared" si="43"/>
        <v>0</v>
      </c>
      <c r="CM14" s="159">
        <f t="shared" si="44"/>
        <v>0</v>
      </c>
      <c r="CN14" s="158">
        <v>0</v>
      </c>
      <c r="CO14" s="221">
        <f t="shared" si="45"/>
        <v>0</v>
      </c>
      <c r="CP14" s="221">
        <f t="shared" si="46"/>
        <v>0</v>
      </c>
      <c r="CQ14" s="159">
        <f t="shared" si="47"/>
        <v>0</v>
      </c>
      <c r="CR14" s="158">
        <v>0</v>
      </c>
      <c r="CS14" s="221">
        <f t="shared" si="48"/>
        <v>0</v>
      </c>
      <c r="CT14" s="221">
        <f t="shared" si="49"/>
        <v>0</v>
      </c>
      <c r="CU14" s="159">
        <f t="shared" si="50"/>
        <v>0</v>
      </c>
      <c r="CV14" s="158">
        <v>0</v>
      </c>
      <c r="CW14" s="221">
        <f t="shared" si="51"/>
        <v>0</v>
      </c>
      <c r="CX14" s="221">
        <f t="shared" si="52"/>
        <v>0</v>
      </c>
      <c r="CY14" s="159">
        <f t="shared" si="53"/>
        <v>0</v>
      </c>
      <c r="CZ14" s="158">
        <v>0</v>
      </c>
      <c r="DA14" s="221">
        <f t="shared" si="54"/>
        <v>0</v>
      </c>
      <c r="DB14" s="221">
        <f t="shared" si="55"/>
        <v>0</v>
      </c>
      <c r="DC14" s="159">
        <f t="shared" si="56"/>
        <v>0</v>
      </c>
      <c r="DD14" s="158">
        <v>0</v>
      </c>
      <c r="DE14" s="221">
        <f t="shared" si="57"/>
        <v>0</v>
      </c>
      <c r="DF14" s="221">
        <f t="shared" si="58"/>
        <v>0</v>
      </c>
      <c r="DG14" s="159">
        <f t="shared" si="59"/>
        <v>0</v>
      </c>
      <c r="DH14" s="158">
        <v>0</v>
      </c>
      <c r="DI14" s="221">
        <f t="shared" si="60"/>
        <v>0</v>
      </c>
      <c r="DJ14" s="221">
        <f t="shared" si="61"/>
        <v>0</v>
      </c>
      <c r="DK14" s="159">
        <f t="shared" si="62"/>
        <v>0</v>
      </c>
      <c r="DM14" s="160">
        <f t="shared" ref="DM14:DM43" si="73">L14+P14+T14+X14+AB14+AF14+AJ14+AN14+AR14+AV14+AZ14+BD14+BH14+BL14+BP14+BT14+BX14+CB14+CF14+CJ14+CN14+CR14+CV14+CZ14+DD14+DH14</f>
        <v>0</v>
      </c>
      <c r="DN14" s="161">
        <f t="shared" ref="DN14:DN45" si="74">M14+Q14+U14+Y14+AC14+AG14+AK14+AO14+AS14+AW14+BA14+BE14+BI14+BM14+BQ14+BU14+BY14+CC14+CG14+CK14+CO14+CS14+CW14+DA14+DE14+DI14</f>
        <v>0</v>
      </c>
      <c r="DO14" s="161">
        <f t="shared" ref="DO14:DO43" si="75">DN14-K14</f>
        <v>0</v>
      </c>
    </row>
    <row r="15" spans="1:122" x14ac:dyDescent="0.25">
      <c r="A15" s="122"/>
      <c r="B15" s="123"/>
      <c r="C15" s="123"/>
      <c r="D15" s="122"/>
      <c r="E15" s="122"/>
      <c r="F15" s="224">
        <f t="shared" ref="F15:F43" si="76">E15*(IF(C15="",0,IF(C15="01-70",$K$4,IF(C15="01-60",$K$5,IF(C15="01-10",$K$6,IF(C15="01-80",$K$7))))))+(IF(C15="",0,IF(C15="01-60",E15*(1+$F$5),IF(C15="01-70",E15*(1+$F$4),IF(C15="01-10",E15*(1+$F$6),IF(C15="01-80",E15*(1+$F$7)))))))*IF(C15="",0,IF(C15="01-70",$L$4,IF(C15="01-60",$L$5,IF(C15="01-10",$L$6,IF(C15="01-80",$L$7)))))</f>
        <v>0</v>
      </c>
      <c r="G15" s="184">
        <f t="shared" si="2"/>
        <v>0</v>
      </c>
      <c r="H15" s="155">
        <v>0</v>
      </c>
      <c r="I15" s="221">
        <f t="shared" ref="I15:I41" si="77">F15*H15</f>
        <v>0</v>
      </c>
      <c r="J15" s="221">
        <f t="shared" ref="J15:J41" si="78">F15*G15*H15</f>
        <v>0</v>
      </c>
      <c r="K15" s="185">
        <f t="shared" ref="K15:K41" si="79">F15*(1+G15)*H15</f>
        <v>0</v>
      </c>
      <c r="L15" s="156">
        <v>0</v>
      </c>
      <c r="M15" s="157">
        <f t="shared" ref="M15:M43" si="80">$K15*L15</f>
        <v>0</v>
      </c>
      <c r="N15" s="157">
        <f t="shared" ref="N15:N41" si="81">$I15*L15</f>
        <v>0</v>
      </c>
      <c r="O15" s="159">
        <f t="shared" ref="O15:O41" si="82">$J15*L15</f>
        <v>0</v>
      </c>
      <c r="P15" s="333">
        <v>0</v>
      </c>
      <c r="Q15" s="157">
        <f t="shared" ref="Q15:Q43" si="83">$K15*P15</f>
        <v>0</v>
      </c>
      <c r="R15" s="157">
        <f t="shared" ref="R15:R41" si="84">$I15*P15</f>
        <v>0</v>
      </c>
      <c r="S15" s="159">
        <f t="shared" ref="S15:S41" si="85">$J15*P15</f>
        <v>0</v>
      </c>
      <c r="T15" s="156">
        <v>0</v>
      </c>
      <c r="U15" s="221">
        <f t="shared" ref="U15:U43" si="86">$K15*T15</f>
        <v>0</v>
      </c>
      <c r="V15" s="221">
        <f t="shared" ref="V15:V41" si="87">$I15*T15</f>
        <v>0</v>
      </c>
      <c r="W15" s="159">
        <f t="shared" ref="W15:W41" si="88">$J15*T15</f>
        <v>0</v>
      </c>
      <c r="X15" s="156">
        <v>0</v>
      </c>
      <c r="Y15" s="221">
        <f t="shared" ref="Y15:Y43" si="89">$K15*X15</f>
        <v>0</v>
      </c>
      <c r="Z15" s="221">
        <f t="shared" ref="Z15:Z41" si="90">$I15*X15</f>
        <v>0</v>
      </c>
      <c r="AA15" s="159">
        <f t="shared" ref="AA15:AA41" si="91">$J15*X15</f>
        <v>0</v>
      </c>
      <c r="AB15" s="333">
        <v>0</v>
      </c>
      <c r="AC15" s="157">
        <f t="shared" ref="AC15:AC43" si="92">$K15*AB15</f>
        <v>0</v>
      </c>
      <c r="AD15" s="157">
        <f t="shared" ref="AD15:AD41" si="93">$I15*AB15</f>
        <v>0</v>
      </c>
      <c r="AE15" s="185">
        <f t="shared" ref="AE15:AE41" si="94">$J15*AB15</f>
        <v>0</v>
      </c>
      <c r="AF15" s="156">
        <v>0</v>
      </c>
      <c r="AG15" s="221">
        <f t="shared" ref="AG15:AG43" si="95">$K15*AF15</f>
        <v>0</v>
      </c>
      <c r="AH15" s="221">
        <f t="shared" ref="AH15:AH41" si="96">$I15*AF15</f>
        <v>0</v>
      </c>
      <c r="AI15" s="159">
        <f t="shared" ref="AI15:AI41" si="97">$J15*AF15</f>
        <v>0</v>
      </c>
      <c r="AJ15" s="158">
        <v>0</v>
      </c>
      <c r="AK15" s="221">
        <f t="shared" si="63"/>
        <v>0</v>
      </c>
      <c r="AL15" s="221">
        <f t="shared" si="4"/>
        <v>0</v>
      </c>
      <c r="AM15" s="159">
        <f t="shared" si="5"/>
        <v>0</v>
      </c>
      <c r="AN15" s="158">
        <v>0</v>
      </c>
      <c r="AO15" s="221">
        <f t="shared" si="64"/>
        <v>0</v>
      </c>
      <c r="AP15" s="221">
        <f t="shared" si="7"/>
        <v>0</v>
      </c>
      <c r="AQ15" s="159">
        <f t="shared" si="8"/>
        <v>0</v>
      </c>
      <c r="AR15" s="158">
        <v>0</v>
      </c>
      <c r="AS15" s="221">
        <f t="shared" si="65"/>
        <v>0</v>
      </c>
      <c r="AT15" s="221">
        <f t="shared" si="10"/>
        <v>0</v>
      </c>
      <c r="AU15" s="159">
        <f t="shared" si="11"/>
        <v>0</v>
      </c>
      <c r="AV15" s="158">
        <v>0</v>
      </c>
      <c r="AW15" s="221">
        <f t="shared" si="66"/>
        <v>0</v>
      </c>
      <c r="AX15" s="221">
        <f t="shared" si="13"/>
        <v>0</v>
      </c>
      <c r="AY15" s="159">
        <f t="shared" si="14"/>
        <v>0</v>
      </c>
      <c r="AZ15" s="158">
        <v>0</v>
      </c>
      <c r="BA15" s="221">
        <f t="shared" si="67"/>
        <v>0</v>
      </c>
      <c r="BB15" s="221">
        <f t="shared" si="16"/>
        <v>0</v>
      </c>
      <c r="BC15" s="159">
        <f t="shared" si="17"/>
        <v>0</v>
      </c>
      <c r="BD15" s="158">
        <v>0</v>
      </c>
      <c r="BE15" s="221">
        <f t="shared" si="68"/>
        <v>0</v>
      </c>
      <c r="BF15" s="221">
        <f t="shared" si="19"/>
        <v>0</v>
      </c>
      <c r="BG15" s="159">
        <f t="shared" si="20"/>
        <v>0</v>
      </c>
      <c r="BH15" s="158">
        <v>0</v>
      </c>
      <c r="BI15" s="221">
        <f t="shared" si="69"/>
        <v>0</v>
      </c>
      <c r="BJ15" s="221">
        <f t="shared" si="22"/>
        <v>0</v>
      </c>
      <c r="BK15" s="159">
        <f t="shared" si="23"/>
        <v>0</v>
      </c>
      <c r="BL15" s="158">
        <v>0</v>
      </c>
      <c r="BM15" s="221">
        <f t="shared" ref="BM15" si="98">$K15*BL15</f>
        <v>0</v>
      </c>
      <c r="BN15" s="221">
        <f t="shared" si="25"/>
        <v>0</v>
      </c>
      <c r="BO15" s="159">
        <f t="shared" si="26"/>
        <v>0</v>
      </c>
      <c r="BP15" s="158">
        <v>0</v>
      </c>
      <c r="BQ15" s="221">
        <f t="shared" ref="BQ15" si="99">$K15*BP15</f>
        <v>0</v>
      </c>
      <c r="BR15" s="221">
        <f t="shared" si="28"/>
        <v>0</v>
      </c>
      <c r="BS15" s="159">
        <f t="shared" si="29"/>
        <v>0</v>
      </c>
      <c r="BT15" s="158">
        <v>0</v>
      </c>
      <c r="BU15" s="221">
        <f t="shared" ref="BU15" si="100">$K15*BT15</f>
        <v>0</v>
      </c>
      <c r="BV15" s="221">
        <f t="shared" si="31"/>
        <v>0</v>
      </c>
      <c r="BW15" s="159">
        <f t="shared" si="32"/>
        <v>0</v>
      </c>
      <c r="BX15" s="158">
        <v>0</v>
      </c>
      <c r="BY15" s="221">
        <f t="shared" si="33"/>
        <v>0</v>
      </c>
      <c r="BZ15" s="221">
        <f t="shared" si="34"/>
        <v>0</v>
      </c>
      <c r="CA15" s="159">
        <f t="shared" si="35"/>
        <v>0</v>
      </c>
      <c r="CB15" s="158">
        <v>0</v>
      </c>
      <c r="CC15" s="221">
        <f t="shared" si="36"/>
        <v>0</v>
      </c>
      <c r="CD15" s="221">
        <f t="shared" si="37"/>
        <v>0</v>
      </c>
      <c r="CE15" s="159">
        <f t="shared" si="38"/>
        <v>0</v>
      </c>
      <c r="CF15" s="158">
        <v>0</v>
      </c>
      <c r="CG15" s="221">
        <f t="shared" si="39"/>
        <v>0</v>
      </c>
      <c r="CH15" s="221">
        <f t="shared" si="40"/>
        <v>0</v>
      </c>
      <c r="CI15" s="159">
        <f t="shared" si="41"/>
        <v>0</v>
      </c>
      <c r="CJ15" s="158">
        <v>0</v>
      </c>
      <c r="CK15" s="221">
        <f t="shared" si="42"/>
        <v>0</v>
      </c>
      <c r="CL15" s="221">
        <f t="shared" si="43"/>
        <v>0</v>
      </c>
      <c r="CM15" s="159">
        <f t="shared" si="44"/>
        <v>0</v>
      </c>
      <c r="CN15" s="158">
        <v>0</v>
      </c>
      <c r="CO15" s="221">
        <f t="shared" si="45"/>
        <v>0</v>
      </c>
      <c r="CP15" s="221">
        <f t="shared" si="46"/>
        <v>0</v>
      </c>
      <c r="CQ15" s="159">
        <f t="shared" si="47"/>
        <v>0</v>
      </c>
      <c r="CR15" s="158">
        <v>0</v>
      </c>
      <c r="CS15" s="221">
        <f t="shared" si="48"/>
        <v>0</v>
      </c>
      <c r="CT15" s="221">
        <f t="shared" si="49"/>
        <v>0</v>
      </c>
      <c r="CU15" s="159">
        <f t="shared" si="50"/>
        <v>0</v>
      </c>
      <c r="CV15" s="158">
        <v>0</v>
      </c>
      <c r="CW15" s="221">
        <f t="shared" si="51"/>
        <v>0</v>
      </c>
      <c r="CX15" s="221">
        <f t="shared" si="52"/>
        <v>0</v>
      </c>
      <c r="CY15" s="159">
        <f t="shared" si="53"/>
        <v>0</v>
      </c>
      <c r="CZ15" s="158">
        <v>0</v>
      </c>
      <c r="DA15" s="221">
        <f t="shared" si="54"/>
        <v>0</v>
      </c>
      <c r="DB15" s="221">
        <f t="shared" si="55"/>
        <v>0</v>
      </c>
      <c r="DC15" s="159">
        <f t="shared" si="56"/>
        <v>0</v>
      </c>
      <c r="DD15" s="158">
        <v>0</v>
      </c>
      <c r="DE15" s="221">
        <f t="shared" si="57"/>
        <v>0</v>
      </c>
      <c r="DF15" s="221">
        <f t="shared" si="58"/>
        <v>0</v>
      </c>
      <c r="DG15" s="159">
        <f t="shared" si="59"/>
        <v>0</v>
      </c>
      <c r="DH15" s="158">
        <v>0</v>
      </c>
      <c r="DI15" s="221">
        <f t="shared" si="60"/>
        <v>0</v>
      </c>
      <c r="DJ15" s="221">
        <f t="shared" si="61"/>
        <v>0</v>
      </c>
      <c r="DK15" s="159">
        <f t="shared" si="62"/>
        <v>0</v>
      </c>
      <c r="DM15" s="160">
        <f t="shared" si="73"/>
        <v>0</v>
      </c>
      <c r="DN15" s="161">
        <f t="shared" si="74"/>
        <v>0</v>
      </c>
      <c r="DO15" s="161">
        <f t="shared" si="75"/>
        <v>0</v>
      </c>
    </row>
    <row r="16" spans="1:122" x14ac:dyDescent="0.25">
      <c r="A16" s="122"/>
      <c r="B16" s="123"/>
      <c r="C16" s="123"/>
      <c r="D16" s="122"/>
      <c r="E16" s="122"/>
      <c r="F16" s="224">
        <f t="shared" si="76"/>
        <v>0</v>
      </c>
      <c r="G16" s="184">
        <f t="shared" si="2"/>
        <v>0</v>
      </c>
      <c r="H16" s="155">
        <v>0</v>
      </c>
      <c r="I16" s="221">
        <f t="shared" si="77"/>
        <v>0</v>
      </c>
      <c r="J16" s="221">
        <f t="shared" si="78"/>
        <v>0</v>
      </c>
      <c r="K16" s="185">
        <f t="shared" si="79"/>
        <v>0</v>
      </c>
      <c r="L16" s="156">
        <v>0</v>
      </c>
      <c r="M16" s="157">
        <f t="shared" si="80"/>
        <v>0</v>
      </c>
      <c r="N16" s="157">
        <f t="shared" si="81"/>
        <v>0</v>
      </c>
      <c r="O16" s="159">
        <f t="shared" si="82"/>
        <v>0</v>
      </c>
      <c r="P16" s="333">
        <v>0</v>
      </c>
      <c r="Q16" s="157">
        <f t="shared" si="83"/>
        <v>0</v>
      </c>
      <c r="R16" s="157">
        <f t="shared" si="84"/>
        <v>0</v>
      </c>
      <c r="S16" s="159">
        <f t="shared" si="85"/>
        <v>0</v>
      </c>
      <c r="T16" s="156">
        <v>0</v>
      </c>
      <c r="U16" s="221">
        <f t="shared" si="86"/>
        <v>0</v>
      </c>
      <c r="V16" s="221">
        <f t="shared" si="87"/>
        <v>0</v>
      </c>
      <c r="W16" s="159">
        <f t="shared" si="88"/>
        <v>0</v>
      </c>
      <c r="X16" s="156">
        <v>0</v>
      </c>
      <c r="Y16" s="221">
        <f t="shared" si="89"/>
        <v>0</v>
      </c>
      <c r="Z16" s="221">
        <f t="shared" si="90"/>
        <v>0</v>
      </c>
      <c r="AA16" s="159">
        <f t="shared" si="91"/>
        <v>0</v>
      </c>
      <c r="AB16" s="333">
        <v>0</v>
      </c>
      <c r="AC16" s="157">
        <f t="shared" si="92"/>
        <v>0</v>
      </c>
      <c r="AD16" s="157">
        <f t="shared" si="93"/>
        <v>0</v>
      </c>
      <c r="AE16" s="185">
        <f t="shared" si="94"/>
        <v>0</v>
      </c>
      <c r="AF16" s="156">
        <v>0</v>
      </c>
      <c r="AG16" s="221">
        <f t="shared" si="95"/>
        <v>0</v>
      </c>
      <c r="AH16" s="221">
        <f t="shared" si="96"/>
        <v>0</v>
      </c>
      <c r="AI16" s="159">
        <f t="shared" si="97"/>
        <v>0</v>
      </c>
      <c r="AJ16" s="158">
        <v>0</v>
      </c>
      <c r="AK16" s="221">
        <f t="shared" si="63"/>
        <v>0</v>
      </c>
      <c r="AL16" s="221">
        <f t="shared" si="4"/>
        <v>0</v>
      </c>
      <c r="AM16" s="159">
        <f t="shared" si="5"/>
        <v>0</v>
      </c>
      <c r="AN16" s="158">
        <v>0</v>
      </c>
      <c r="AO16" s="221">
        <f t="shared" si="64"/>
        <v>0</v>
      </c>
      <c r="AP16" s="221">
        <f t="shared" si="7"/>
        <v>0</v>
      </c>
      <c r="AQ16" s="159">
        <f t="shared" si="8"/>
        <v>0</v>
      </c>
      <c r="AR16" s="158">
        <v>0</v>
      </c>
      <c r="AS16" s="221">
        <f t="shared" si="65"/>
        <v>0</v>
      </c>
      <c r="AT16" s="221">
        <f t="shared" si="10"/>
        <v>0</v>
      </c>
      <c r="AU16" s="159">
        <f t="shared" si="11"/>
        <v>0</v>
      </c>
      <c r="AV16" s="158">
        <v>0</v>
      </c>
      <c r="AW16" s="221">
        <f t="shared" si="66"/>
        <v>0</v>
      </c>
      <c r="AX16" s="221">
        <f t="shared" si="13"/>
        <v>0</v>
      </c>
      <c r="AY16" s="159">
        <f t="shared" si="14"/>
        <v>0</v>
      </c>
      <c r="AZ16" s="158">
        <v>0</v>
      </c>
      <c r="BA16" s="221">
        <f t="shared" si="67"/>
        <v>0</v>
      </c>
      <c r="BB16" s="221">
        <f t="shared" si="16"/>
        <v>0</v>
      </c>
      <c r="BC16" s="159">
        <f t="shared" si="17"/>
        <v>0</v>
      </c>
      <c r="BD16" s="158">
        <v>0</v>
      </c>
      <c r="BE16" s="221">
        <f t="shared" si="68"/>
        <v>0</v>
      </c>
      <c r="BF16" s="221">
        <f t="shared" si="19"/>
        <v>0</v>
      </c>
      <c r="BG16" s="159">
        <f t="shared" si="20"/>
        <v>0</v>
      </c>
      <c r="BH16" s="158">
        <v>0</v>
      </c>
      <c r="BI16" s="221">
        <f t="shared" si="69"/>
        <v>0</v>
      </c>
      <c r="BJ16" s="221">
        <f t="shared" si="22"/>
        <v>0</v>
      </c>
      <c r="BK16" s="159">
        <f t="shared" si="23"/>
        <v>0</v>
      </c>
      <c r="BL16" s="158">
        <v>0</v>
      </c>
      <c r="BM16" s="221">
        <f t="shared" ref="BM16" si="101">$K16*BL16</f>
        <v>0</v>
      </c>
      <c r="BN16" s="221">
        <f t="shared" si="25"/>
        <v>0</v>
      </c>
      <c r="BO16" s="159">
        <f t="shared" si="26"/>
        <v>0</v>
      </c>
      <c r="BP16" s="158">
        <v>0</v>
      </c>
      <c r="BQ16" s="221">
        <f t="shared" ref="BQ16" si="102">$K16*BP16</f>
        <v>0</v>
      </c>
      <c r="BR16" s="221">
        <f t="shared" si="28"/>
        <v>0</v>
      </c>
      <c r="BS16" s="159">
        <f t="shared" si="29"/>
        <v>0</v>
      </c>
      <c r="BT16" s="158">
        <v>0</v>
      </c>
      <c r="BU16" s="221">
        <f t="shared" ref="BU16" si="103">$K16*BT16</f>
        <v>0</v>
      </c>
      <c r="BV16" s="221">
        <f t="shared" si="31"/>
        <v>0</v>
      </c>
      <c r="BW16" s="159">
        <f t="shared" si="32"/>
        <v>0</v>
      </c>
      <c r="BX16" s="158">
        <v>0</v>
      </c>
      <c r="BY16" s="221">
        <f t="shared" si="33"/>
        <v>0</v>
      </c>
      <c r="BZ16" s="221">
        <f t="shared" si="34"/>
        <v>0</v>
      </c>
      <c r="CA16" s="159">
        <f t="shared" si="35"/>
        <v>0</v>
      </c>
      <c r="CB16" s="158">
        <v>0</v>
      </c>
      <c r="CC16" s="221">
        <f t="shared" si="36"/>
        <v>0</v>
      </c>
      <c r="CD16" s="221">
        <f t="shared" si="37"/>
        <v>0</v>
      </c>
      <c r="CE16" s="159">
        <f t="shared" si="38"/>
        <v>0</v>
      </c>
      <c r="CF16" s="158">
        <v>0</v>
      </c>
      <c r="CG16" s="221">
        <f t="shared" si="39"/>
        <v>0</v>
      </c>
      <c r="CH16" s="221">
        <f t="shared" si="40"/>
        <v>0</v>
      </c>
      <c r="CI16" s="159">
        <f t="shared" si="41"/>
        <v>0</v>
      </c>
      <c r="CJ16" s="158">
        <v>0</v>
      </c>
      <c r="CK16" s="221">
        <f t="shared" si="42"/>
        <v>0</v>
      </c>
      <c r="CL16" s="221">
        <f t="shared" si="43"/>
        <v>0</v>
      </c>
      <c r="CM16" s="159">
        <f t="shared" si="44"/>
        <v>0</v>
      </c>
      <c r="CN16" s="158">
        <v>0</v>
      </c>
      <c r="CO16" s="221">
        <f t="shared" si="45"/>
        <v>0</v>
      </c>
      <c r="CP16" s="221">
        <f t="shared" si="46"/>
        <v>0</v>
      </c>
      <c r="CQ16" s="159">
        <f t="shared" si="47"/>
        <v>0</v>
      </c>
      <c r="CR16" s="158">
        <v>0</v>
      </c>
      <c r="CS16" s="221">
        <f t="shared" si="48"/>
        <v>0</v>
      </c>
      <c r="CT16" s="221">
        <f t="shared" si="49"/>
        <v>0</v>
      </c>
      <c r="CU16" s="159">
        <f t="shared" si="50"/>
        <v>0</v>
      </c>
      <c r="CV16" s="158">
        <v>0</v>
      </c>
      <c r="CW16" s="221">
        <f t="shared" si="51"/>
        <v>0</v>
      </c>
      <c r="CX16" s="221">
        <f t="shared" si="52"/>
        <v>0</v>
      </c>
      <c r="CY16" s="159">
        <f t="shared" si="53"/>
        <v>0</v>
      </c>
      <c r="CZ16" s="158">
        <v>0</v>
      </c>
      <c r="DA16" s="221">
        <f t="shared" si="54"/>
        <v>0</v>
      </c>
      <c r="DB16" s="221">
        <f t="shared" si="55"/>
        <v>0</v>
      </c>
      <c r="DC16" s="159">
        <f t="shared" si="56"/>
        <v>0</v>
      </c>
      <c r="DD16" s="158">
        <v>0</v>
      </c>
      <c r="DE16" s="221">
        <f t="shared" si="57"/>
        <v>0</v>
      </c>
      <c r="DF16" s="221">
        <f t="shared" si="58"/>
        <v>0</v>
      </c>
      <c r="DG16" s="159">
        <f t="shared" si="59"/>
        <v>0</v>
      </c>
      <c r="DH16" s="158">
        <v>0</v>
      </c>
      <c r="DI16" s="221">
        <f t="shared" si="60"/>
        <v>0</v>
      </c>
      <c r="DJ16" s="221">
        <f t="shared" si="61"/>
        <v>0</v>
      </c>
      <c r="DK16" s="159">
        <f t="shared" si="62"/>
        <v>0</v>
      </c>
      <c r="DM16" s="160">
        <f t="shared" si="73"/>
        <v>0</v>
      </c>
      <c r="DN16" s="161">
        <f t="shared" si="74"/>
        <v>0</v>
      </c>
      <c r="DO16" s="161">
        <f t="shared" si="75"/>
        <v>0</v>
      </c>
    </row>
    <row r="17" spans="1:119" x14ac:dyDescent="0.25">
      <c r="A17" s="122"/>
      <c r="B17" s="123"/>
      <c r="C17" s="123"/>
      <c r="D17" s="122"/>
      <c r="E17" s="122"/>
      <c r="F17" s="224">
        <f t="shared" si="76"/>
        <v>0</v>
      </c>
      <c r="G17" s="184">
        <f t="shared" si="2"/>
        <v>0</v>
      </c>
      <c r="H17" s="155">
        <v>0</v>
      </c>
      <c r="I17" s="221">
        <f t="shared" si="77"/>
        <v>0</v>
      </c>
      <c r="J17" s="221">
        <f t="shared" si="78"/>
        <v>0</v>
      </c>
      <c r="K17" s="185">
        <f t="shared" si="79"/>
        <v>0</v>
      </c>
      <c r="L17" s="156">
        <v>0</v>
      </c>
      <c r="M17" s="157">
        <f t="shared" si="80"/>
        <v>0</v>
      </c>
      <c r="N17" s="157">
        <f t="shared" si="81"/>
        <v>0</v>
      </c>
      <c r="O17" s="159">
        <f t="shared" si="82"/>
        <v>0</v>
      </c>
      <c r="P17" s="333">
        <v>0</v>
      </c>
      <c r="Q17" s="157">
        <f t="shared" si="83"/>
        <v>0</v>
      </c>
      <c r="R17" s="157">
        <f t="shared" si="84"/>
        <v>0</v>
      </c>
      <c r="S17" s="159">
        <f t="shared" si="85"/>
        <v>0</v>
      </c>
      <c r="T17" s="156">
        <v>0</v>
      </c>
      <c r="U17" s="221">
        <f t="shared" si="86"/>
        <v>0</v>
      </c>
      <c r="V17" s="221">
        <f t="shared" si="87"/>
        <v>0</v>
      </c>
      <c r="W17" s="159">
        <f t="shared" si="88"/>
        <v>0</v>
      </c>
      <c r="X17" s="156">
        <v>0</v>
      </c>
      <c r="Y17" s="221">
        <f t="shared" si="89"/>
        <v>0</v>
      </c>
      <c r="Z17" s="221">
        <f t="shared" si="90"/>
        <v>0</v>
      </c>
      <c r="AA17" s="159">
        <f t="shared" si="91"/>
        <v>0</v>
      </c>
      <c r="AB17" s="333">
        <v>0</v>
      </c>
      <c r="AC17" s="157">
        <f t="shared" si="92"/>
        <v>0</v>
      </c>
      <c r="AD17" s="157">
        <f t="shared" si="93"/>
        <v>0</v>
      </c>
      <c r="AE17" s="185">
        <f t="shared" si="94"/>
        <v>0</v>
      </c>
      <c r="AF17" s="156">
        <v>0</v>
      </c>
      <c r="AG17" s="221">
        <f t="shared" si="95"/>
        <v>0</v>
      </c>
      <c r="AH17" s="221">
        <f t="shared" si="96"/>
        <v>0</v>
      </c>
      <c r="AI17" s="159">
        <f t="shared" si="97"/>
        <v>0</v>
      </c>
      <c r="AJ17" s="158">
        <v>0</v>
      </c>
      <c r="AK17" s="221">
        <f t="shared" si="63"/>
        <v>0</v>
      </c>
      <c r="AL17" s="221">
        <f t="shared" si="4"/>
        <v>0</v>
      </c>
      <c r="AM17" s="159">
        <f t="shared" si="5"/>
        <v>0</v>
      </c>
      <c r="AN17" s="158">
        <v>0</v>
      </c>
      <c r="AO17" s="221">
        <f t="shared" si="64"/>
        <v>0</v>
      </c>
      <c r="AP17" s="221">
        <f t="shared" si="7"/>
        <v>0</v>
      </c>
      <c r="AQ17" s="159">
        <f t="shared" si="8"/>
        <v>0</v>
      </c>
      <c r="AR17" s="158">
        <v>0</v>
      </c>
      <c r="AS17" s="221">
        <f t="shared" si="65"/>
        <v>0</v>
      </c>
      <c r="AT17" s="221">
        <f t="shared" si="10"/>
        <v>0</v>
      </c>
      <c r="AU17" s="159">
        <f t="shared" si="11"/>
        <v>0</v>
      </c>
      <c r="AV17" s="158">
        <v>0</v>
      </c>
      <c r="AW17" s="221">
        <f t="shared" si="66"/>
        <v>0</v>
      </c>
      <c r="AX17" s="221">
        <f t="shared" si="13"/>
        <v>0</v>
      </c>
      <c r="AY17" s="159">
        <f t="shared" si="14"/>
        <v>0</v>
      </c>
      <c r="AZ17" s="158">
        <v>0</v>
      </c>
      <c r="BA17" s="221">
        <f t="shared" si="67"/>
        <v>0</v>
      </c>
      <c r="BB17" s="221">
        <f t="shared" si="16"/>
        <v>0</v>
      </c>
      <c r="BC17" s="159">
        <f t="shared" si="17"/>
        <v>0</v>
      </c>
      <c r="BD17" s="158">
        <v>0</v>
      </c>
      <c r="BE17" s="221">
        <f t="shared" si="68"/>
        <v>0</v>
      </c>
      <c r="BF17" s="221">
        <f t="shared" si="19"/>
        <v>0</v>
      </c>
      <c r="BG17" s="159">
        <f t="shared" si="20"/>
        <v>0</v>
      </c>
      <c r="BH17" s="158">
        <v>0</v>
      </c>
      <c r="BI17" s="221">
        <f t="shared" si="69"/>
        <v>0</v>
      </c>
      <c r="BJ17" s="221">
        <f t="shared" si="22"/>
        <v>0</v>
      </c>
      <c r="BK17" s="159">
        <f t="shared" si="23"/>
        <v>0</v>
      </c>
      <c r="BL17" s="158">
        <v>0</v>
      </c>
      <c r="BM17" s="221">
        <f t="shared" ref="BM17" si="104">$K17*BL17</f>
        <v>0</v>
      </c>
      <c r="BN17" s="221">
        <f t="shared" si="25"/>
        <v>0</v>
      </c>
      <c r="BO17" s="159">
        <f t="shared" si="26"/>
        <v>0</v>
      </c>
      <c r="BP17" s="158">
        <v>0</v>
      </c>
      <c r="BQ17" s="221">
        <f t="shared" ref="BQ17" si="105">$K17*BP17</f>
        <v>0</v>
      </c>
      <c r="BR17" s="221">
        <f t="shared" si="28"/>
        <v>0</v>
      </c>
      <c r="BS17" s="159">
        <f t="shared" si="29"/>
        <v>0</v>
      </c>
      <c r="BT17" s="158">
        <v>0</v>
      </c>
      <c r="BU17" s="221">
        <f t="shared" ref="BU17" si="106">$K17*BT17</f>
        <v>0</v>
      </c>
      <c r="BV17" s="221">
        <f t="shared" si="31"/>
        <v>0</v>
      </c>
      <c r="BW17" s="159">
        <f t="shared" si="32"/>
        <v>0</v>
      </c>
      <c r="BX17" s="158">
        <v>0</v>
      </c>
      <c r="BY17" s="221">
        <f t="shared" si="33"/>
        <v>0</v>
      </c>
      <c r="BZ17" s="221">
        <f t="shared" si="34"/>
        <v>0</v>
      </c>
      <c r="CA17" s="159">
        <f t="shared" si="35"/>
        <v>0</v>
      </c>
      <c r="CB17" s="158">
        <v>0</v>
      </c>
      <c r="CC17" s="221">
        <f t="shared" si="36"/>
        <v>0</v>
      </c>
      <c r="CD17" s="221">
        <f t="shared" si="37"/>
        <v>0</v>
      </c>
      <c r="CE17" s="159">
        <f t="shared" si="38"/>
        <v>0</v>
      </c>
      <c r="CF17" s="158">
        <v>0</v>
      </c>
      <c r="CG17" s="221">
        <f t="shared" si="39"/>
        <v>0</v>
      </c>
      <c r="CH17" s="221">
        <f t="shared" si="40"/>
        <v>0</v>
      </c>
      <c r="CI17" s="159">
        <f t="shared" si="41"/>
        <v>0</v>
      </c>
      <c r="CJ17" s="158">
        <v>0</v>
      </c>
      <c r="CK17" s="221">
        <f t="shared" si="42"/>
        <v>0</v>
      </c>
      <c r="CL17" s="221">
        <f t="shared" si="43"/>
        <v>0</v>
      </c>
      <c r="CM17" s="159">
        <f t="shared" si="44"/>
        <v>0</v>
      </c>
      <c r="CN17" s="158">
        <v>0</v>
      </c>
      <c r="CO17" s="221">
        <f t="shared" si="45"/>
        <v>0</v>
      </c>
      <c r="CP17" s="221">
        <f t="shared" si="46"/>
        <v>0</v>
      </c>
      <c r="CQ17" s="159">
        <f t="shared" si="47"/>
        <v>0</v>
      </c>
      <c r="CR17" s="158">
        <v>0</v>
      </c>
      <c r="CS17" s="221">
        <f t="shared" si="48"/>
        <v>0</v>
      </c>
      <c r="CT17" s="221">
        <f t="shared" si="49"/>
        <v>0</v>
      </c>
      <c r="CU17" s="159">
        <f t="shared" si="50"/>
        <v>0</v>
      </c>
      <c r="CV17" s="158">
        <v>0</v>
      </c>
      <c r="CW17" s="221">
        <f t="shared" si="51"/>
        <v>0</v>
      </c>
      <c r="CX17" s="221">
        <f t="shared" si="52"/>
        <v>0</v>
      </c>
      <c r="CY17" s="159">
        <f t="shared" si="53"/>
        <v>0</v>
      </c>
      <c r="CZ17" s="158">
        <v>0</v>
      </c>
      <c r="DA17" s="221">
        <f t="shared" si="54"/>
        <v>0</v>
      </c>
      <c r="DB17" s="221">
        <f t="shared" si="55"/>
        <v>0</v>
      </c>
      <c r="DC17" s="159">
        <f t="shared" si="56"/>
        <v>0</v>
      </c>
      <c r="DD17" s="158">
        <v>0</v>
      </c>
      <c r="DE17" s="221">
        <f t="shared" si="57"/>
        <v>0</v>
      </c>
      <c r="DF17" s="221">
        <f t="shared" si="58"/>
        <v>0</v>
      </c>
      <c r="DG17" s="159">
        <f t="shared" si="59"/>
        <v>0</v>
      </c>
      <c r="DH17" s="158">
        <v>0</v>
      </c>
      <c r="DI17" s="221">
        <f t="shared" si="60"/>
        <v>0</v>
      </c>
      <c r="DJ17" s="221">
        <f t="shared" si="61"/>
        <v>0</v>
      </c>
      <c r="DK17" s="159">
        <f t="shared" si="62"/>
        <v>0</v>
      </c>
      <c r="DM17" s="160">
        <f t="shared" si="73"/>
        <v>0</v>
      </c>
      <c r="DN17" s="161">
        <f t="shared" si="74"/>
        <v>0</v>
      </c>
      <c r="DO17" s="161">
        <f t="shared" si="75"/>
        <v>0</v>
      </c>
    </row>
    <row r="18" spans="1:119" x14ac:dyDescent="0.25">
      <c r="A18" s="122"/>
      <c r="B18" s="123"/>
      <c r="C18" s="123"/>
      <c r="D18" s="122"/>
      <c r="E18" s="122"/>
      <c r="F18" s="224">
        <f t="shared" si="76"/>
        <v>0</v>
      </c>
      <c r="G18" s="184">
        <f t="shared" si="2"/>
        <v>0</v>
      </c>
      <c r="H18" s="155">
        <v>0</v>
      </c>
      <c r="I18" s="221">
        <f t="shared" si="77"/>
        <v>0</v>
      </c>
      <c r="J18" s="221">
        <f t="shared" si="78"/>
        <v>0</v>
      </c>
      <c r="K18" s="185">
        <f t="shared" si="79"/>
        <v>0</v>
      </c>
      <c r="L18" s="156">
        <v>0</v>
      </c>
      <c r="M18" s="157">
        <f t="shared" si="80"/>
        <v>0</v>
      </c>
      <c r="N18" s="157">
        <f t="shared" si="81"/>
        <v>0</v>
      </c>
      <c r="O18" s="159">
        <f t="shared" si="82"/>
        <v>0</v>
      </c>
      <c r="P18" s="333">
        <v>0</v>
      </c>
      <c r="Q18" s="157">
        <f t="shared" si="83"/>
        <v>0</v>
      </c>
      <c r="R18" s="157">
        <f t="shared" si="84"/>
        <v>0</v>
      </c>
      <c r="S18" s="159">
        <f t="shared" si="85"/>
        <v>0</v>
      </c>
      <c r="T18" s="156">
        <v>0</v>
      </c>
      <c r="U18" s="221">
        <f t="shared" si="86"/>
        <v>0</v>
      </c>
      <c r="V18" s="221">
        <f t="shared" si="87"/>
        <v>0</v>
      </c>
      <c r="W18" s="159">
        <f t="shared" si="88"/>
        <v>0</v>
      </c>
      <c r="X18" s="156">
        <v>0</v>
      </c>
      <c r="Y18" s="221">
        <f t="shared" si="89"/>
        <v>0</v>
      </c>
      <c r="Z18" s="221">
        <f t="shared" si="90"/>
        <v>0</v>
      </c>
      <c r="AA18" s="159">
        <f t="shared" si="91"/>
        <v>0</v>
      </c>
      <c r="AB18" s="333">
        <v>0</v>
      </c>
      <c r="AC18" s="157">
        <f t="shared" si="92"/>
        <v>0</v>
      </c>
      <c r="AD18" s="157">
        <f t="shared" si="93"/>
        <v>0</v>
      </c>
      <c r="AE18" s="185">
        <f t="shared" si="94"/>
        <v>0</v>
      </c>
      <c r="AF18" s="156">
        <v>0</v>
      </c>
      <c r="AG18" s="221">
        <f t="shared" si="95"/>
        <v>0</v>
      </c>
      <c r="AH18" s="221">
        <f t="shared" si="96"/>
        <v>0</v>
      </c>
      <c r="AI18" s="159">
        <f t="shared" si="97"/>
        <v>0</v>
      </c>
      <c r="AJ18" s="158">
        <v>0</v>
      </c>
      <c r="AK18" s="221">
        <f t="shared" si="63"/>
        <v>0</v>
      </c>
      <c r="AL18" s="221">
        <f t="shared" si="4"/>
        <v>0</v>
      </c>
      <c r="AM18" s="159">
        <f t="shared" si="5"/>
        <v>0</v>
      </c>
      <c r="AN18" s="158">
        <v>0</v>
      </c>
      <c r="AO18" s="221">
        <f t="shared" si="64"/>
        <v>0</v>
      </c>
      <c r="AP18" s="221">
        <f t="shared" si="7"/>
        <v>0</v>
      </c>
      <c r="AQ18" s="159">
        <f t="shared" si="8"/>
        <v>0</v>
      </c>
      <c r="AR18" s="158">
        <v>0</v>
      </c>
      <c r="AS18" s="221">
        <f t="shared" si="65"/>
        <v>0</v>
      </c>
      <c r="AT18" s="221">
        <f t="shared" si="10"/>
        <v>0</v>
      </c>
      <c r="AU18" s="159">
        <f t="shared" si="11"/>
        <v>0</v>
      </c>
      <c r="AV18" s="158">
        <v>0</v>
      </c>
      <c r="AW18" s="221">
        <f t="shared" si="66"/>
        <v>0</v>
      </c>
      <c r="AX18" s="221">
        <f t="shared" si="13"/>
        <v>0</v>
      </c>
      <c r="AY18" s="159">
        <f t="shared" si="14"/>
        <v>0</v>
      </c>
      <c r="AZ18" s="158">
        <v>0</v>
      </c>
      <c r="BA18" s="221">
        <f t="shared" si="67"/>
        <v>0</v>
      </c>
      <c r="BB18" s="221">
        <f t="shared" si="16"/>
        <v>0</v>
      </c>
      <c r="BC18" s="159">
        <f t="shared" si="17"/>
        <v>0</v>
      </c>
      <c r="BD18" s="158">
        <v>0</v>
      </c>
      <c r="BE18" s="221">
        <f t="shared" si="68"/>
        <v>0</v>
      </c>
      <c r="BF18" s="221">
        <f t="shared" si="19"/>
        <v>0</v>
      </c>
      <c r="BG18" s="159">
        <f t="shared" si="20"/>
        <v>0</v>
      </c>
      <c r="BH18" s="158">
        <v>0</v>
      </c>
      <c r="BI18" s="221">
        <f t="shared" si="69"/>
        <v>0</v>
      </c>
      <c r="BJ18" s="221">
        <f t="shared" si="22"/>
        <v>0</v>
      </c>
      <c r="BK18" s="159">
        <f t="shared" si="23"/>
        <v>0</v>
      </c>
      <c r="BL18" s="158">
        <v>0</v>
      </c>
      <c r="BM18" s="221">
        <f t="shared" ref="BM18" si="107">$K18*BL18</f>
        <v>0</v>
      </c>
      <c r="BN18" s="221">
        <f t="shared" si="25"/>
        <v>0</v>
      </c>
      <c r="BO18" s="159">
        <f t="shared" si="26"/>
        <v>0</v>
      </c>
      <c r="BP18" s="158">
        <v>0</v>
      </c>
      <c r="BQ18" s="221">
        <f t="shared" ref="BQ18" si="108">$K18*BP18</f>
        <v>0</v>
      </c>
      <c r="BR18" s="221">
        <f t="shared" si="28"/>
        <v>0</v>
      </c>
      <c r="BS18" s="159">
        <f t="shared" si="29"/>
        <v>0</v>
      </c>
      <c r="BT18" s="158">
        <v>0</v>
      </c>
      <c r="BU18" s="221">
        <f t="shared" ref="BU18" si="109">$K18*BT18</f>
        <v>0</v>
      </c>
      <c r="BV18" s="221">
        <f t="shared" si="31"/>
        <v>0</v>
      </c>
      <c r="BW18" s="159">
        <f t="shared" si="32"/>
        <v>0</v>
      </c>
      <c r="BX18" s="158">
        <v>0</v>
      </c>
      <c r="BY18" s="221">
        <f t="shared" si="33"/>
        <v>0</v>
      </c>
      <c r="BZ18" s="221">
        <f t="shared" si="34"/>
        <v>0</v>
      </c>
      <c r="CA18" s="159">
        <f t="shared" si="35"/>
        <v>0</v>
      </c>
      <c r="CB18" s="158">
        <v>0</v>
      </c>
      <c r="CC18" s="221">
        <f t="shared" si="36"/>
        <v>0</v>
      </c>
      <c r="CD18" s="221">
        <f t="shared" si="37"/>
        <v>0</v>
      </c>
      <c r="CE18" s="159">
        <f t="shared" si="38"/>
        <v>0</v>
      </c>
      <c r="CF18" s="158">
        <v>0</v>
      </c>
      <c r="CG18" s="221">
        <f t="shared" si="39"/>
        <v>0</v>
      </c>
      <c r="CH18" s="221">
        <f t="shared" si="40"/>
        <v>0</v>
      </c>
      <c r="CI18" s="159">
        <f t="shared" si="41"/>
        <v>0</v>
      </c>
      <c r="CJ18" s="158">
        <v>0</v>
      </c>
      <c r="CK18" s="221">
        <f t="shared" si="42"/>
        <v>0</v>
      </c>
      <c r="CL18" s="221">
        <f t="shared" si="43"/>
        <v>0</v>
      </c>
      <c r="CM18" s="159">
        <f t="shared" si="44"/>
        <v>0</v>
      </c>
      <c r="CN18" s="158">
        <v>0</v>
      </c>
      <c r="CO18" s="221">
        <f t="shared" si="45"/>
        <v>0</v>
      </c>
      <c r="CP18" s="221">
        <f t="shared" si="46"/>
        <v>0</v>
      </c>
      <c r="CQ18" s="159">
        <f t="shared" si="47"/>
        <v>0</v>
      </c>
      <c r="CR18" s="158">
        <v>0</v>
      </c>
      <c r="CS18" s="221">
        <f t="shared" si="48"/>
        <v>0</v>
      </c>
      <c r="CT18" s="221">
        <f t="shared" si="49"/>
        <v>0</v>
      </c>
      <c r="CU18" s="159">
        <f t="shared" si="50"/>
        <v>0</v>
      </c>
      <c r="CV18" s="158">
        <v>0</v>
      </c>
      <c r="CW18" s="221">
        <f t="shared" si="51"/>
        <v>0</v>
      </c>
      <c r="CX18" s="221">
        <f t="shared" si="52"/>
        <v>0</v>
      </c>
      <c r="CY18" s="159">
        <f t="shared" si="53"/>
        <v>0</v>
      </c>
      <c r="CZ18" s="158">
        <v>0</v>
      </c>
      <c r="DA18" s="221">
        <f t="shared" si="54"/>
        <v>0</v>
      </c>
      <c r="DB18" s="221">
        <f t="shared" si="55"/>
        <v>0</v>
      </c>
      <c r="DC18" s="159">
        <f t="shared" si="56"/>
        <v>0</v>
      </c>
      <c r="DD18" s="158">
        <v>0</v>
      </c>
      <c r="DE18" s="221">
        <f t="shared" si="57"/>
        <v>0</v>
      </c>
      <c r="DF18" s="221">
        <f t="shared" si="58"/>
        <v>0</v>
      </c>
      <c r="DG18" s="159">
        <f t="shared" si="59"/>
        <v>0</v>
      </c>
      <c r="DH18" s="158">
        <v>0</v>
      </c>
      <c r="DI18" s="221">
        <f t="shared" si="60"/>
        <v>0</v>
      </c>
      <c r="DJ18" s="221">
        <f t="shared" si="61"/>
        <v>0</v>
      </c>
      <c r="DK18" s="159">
        <f t="shared" si="62"/>
        <v>0</v>
      </c>
      <c r="DM18" s="160">
        <f t="shared" si="73"/>
        <v>0</v>
      </c>
      <c r="DN18" s="161">
        <f t="shared" si="74"/>
        <v>0</v>
      </c>
      <c r="DO18" s="161">
        <f t="shared" si="75"/>
        <v>0</v>
      </c>
    </row>
    <row r="19" spans="1:119" x14ac:dyDescent="0.25">
      <c r="A19" s="122"/>
      <c r="B19" s="123"/>
      <c r="C19" s="123"/>
      <c r="D19" s="122"/>
      <c r="E19" s="122"/>
      <c r="F19" s="224">
        <f t="shared" si="76"/>
        <v>0</v>
      </c>
      <c r="G19" s="184">
        <f t="shared" si="2"/>
        <v>0</v>
      </c>
      <c r="H19" s="155">
        <v>0</v>
      </c>
      <c r="I19" s="221">
        <f t="shared" si="77"/>
        <v>0</v>
      </c>
      <c r="J19" s="221">
        <f t="shared" si="78"/>
        <v>0</v>
      </c>
      <c r="K19" s="185">
        <f t="shared" si="79"/>
        <v>0</v>
      </c>
      <c r="L19" s="156">
        <v>0</v>
      </c>
      <c r="M19" s="157">
        <f t="shared" si="80"/>
        <v>0</v>
      </c>
      <c r="N19" s="157">
        <f t="shared" si="81"/>
        <v>0</v>
      </c>
      <c r="O19" s="159">
        <f t="shared" si="82"/>
        <v>0</v>
      </c>
      <c r="P19" s="333">
        <v>0</v>
      </c>
      <c r="Q19" s="157">
        <f t="shared" si="83"/>
        <v>0</v>
      </c>
      <c r="R19" s="157">
        <f t="shared" si="84"/>
        <v>0</v>
      </c>
      <c r="S19" s="159">
        <f t="shared" si="85"/>
        <v>0</v>
      </c>
      <c r="T19" s="156">
        <v>0</v>
      </c>
      <c r="U19" s="221">
        <f t="shared" si="86"/>
        <v>0</v>
      </c>
      <c r="V19" s="221">
        <f t="shared" si="87"/>
        <v>0</v>
      </c>
      <c r="W19" s="159">
        <f t="shared" si="88"/>
        <v>0</v>
      </c>
      <c r="X19" s="156">
        <v>0</v>
      </c>
      <c r="Y19" s="221">
        <f t="shared" si="89"/>
        <v>0</v>
      </c>
      <c r="Z19" s="221">
        <f t="shared" si="90"/>
        <v>0</v>
      </c>
      <c r="AA19" s="159">
        <f t="shared" si="91"/>
        <v>0</v>
      </c>
      <c r="AB19" s="333">
        <v>0</v>
      </c>
      <c r="AC19" s="157">
        <f t="shared" si="92"/>
        <v>0</v>
      </c>
      <c r="AD19" s="157">
        <f t="shared" si="93"/>
        <v>0</v>
      </c>
      <c r="AE19" s="185">
        <f t="shared" si="94"/>
        <v>0</v>
      </c>
      <c r="AF19" s="156">
        <v>0</v>
      </c>
      <c r="AG19" s="221">
        <f t="shared" si="95"/>
        <v>0</v>
      </c>
      <c r="AH19" s="221">
        <f t="shared" si="96"/>
        <v>0</v>
      </c>
      <c r="AI19" s="159">
        <f t="shared" si="97"/>
        <v>0</v>
      </c>
      <c r="AJ19" s="158">
        <v>0</v>
      </c>
      <c r="AK19" s="221">
        <f t="shared" si="63"/>
        <v>0</v>
      </c>
      <c r="AL19" s="221">
        <f t="shared" si="4"/>
        <v>0</v>
      </c>
      <c r="AM19" s="159">
        <f t="shared" si="5"/>
        <v>0</v>
      </c>
      <c r="AN19" s="158">
        <v>0</v>
      </c>
      <c r="AO19" s="221">
        <f t="shared" si="64"/>
        <v>0</v>
      </c>
      <c r="AP19" s="221">
        <f t="shared" si="7"/>
        <v>0</v>
      </c>
      <c r="AQ19" s="159">
        <f t="shared" si="8"/>
        <v>0</v>
      </c>
      <c r="AR19" s="158">
        <v>0</v>
      </c>
      <c r="AS19" s="221">
        <f t="shared" si="65"/>
        <v>0</v>
      </c>
      <c r="AT19" s="221">
        <f t="shared" si="10"/>
        <v>0</v>
      </c>
      <c r="AU19" s="159">
        <f t="shared" si="11"/>
        <v>0</v>
      </c>
      <c r="AV19" s="158">
        <v>0</v>
      </c>
      <c r="AW19" s="221">
        <f t="shared" si="66"/>
        <v>0</v>
      </c>
      <c r="AX19" s="221">
        <f t="shared" si="13"/>
        <v>0</v>
      </c>
      <c r="AY19" s="159">
        <f t="shared" si="14"/>
        <v>0</v>
      </c>
      <c r="AZ19" s="158">
        <v>0</v>
      </c>
      <c r="BA19" s="221">
        <f t="shared" si="67"/>
        <v>0</v>
      </c>
      <c r="BB19" s="221">
        <f t="shared" si="16"/>
        <v>0</v>
      </c>
      <c r="BC19" s="159">
        <f t="shared" si="17"/>
        <v>0</v>
      </c>
      <c r="BD19" s="158">
        <v>0</v>
      </c>
      <c r="BE19" s="221">
        <f t="shared" si="68"/>
        <v>0</v>
      </c>
      <c r="BF19" s="221">
        <f t="shared" si="19"/>
        <v>0</v>
      </c>
      <c r="BG19" s="159">
        <f t="shared" si="20"/>
        <v>0</v>
      </c>
      <c r="BH19" s="158">
        <v>0</v>
      </c>
      <c r="BI19" s="221">
        <f t="shared" si="69"/>
        <v>0</v>
      </c>
      <c r="BJ19" s="221">
        <f t="shared" si="22"/>
        <v>0</v>
      </c>
      <c r="BK19" s="159">
        <f t="shared" si="23"/>
        <v>0</v>
      </c>
      <c r="BL19" s="158">
        <v>0</v>
      </c>
      <c r="BM19" s="221">
        <f t="shared" ref="BM19" si="110">$K19*BL19</f>
        <v>0</v>
      </c>
      <c r="BN19" s="221">
        <f t="shared" si="25"/>
        <v>0</v>
      </c>
      <c r="BO19" s="159">
        <f t="shared" si="26"/>
        <v>0</v>
      </c>
      <c r="BP19" s="158">
        <v>0</v>
      </c>
      <c r="BQ19" s="221">
        <f t="shared" ref="BQ19" si="111">$K19*BP19</f>
        <v>0</v>
      </c>
      <c r="BR19" s="221">
        <f t="shared" si="28"/>
        <v>0</v>
      </c>
      <c r="BS19" s="159">
        <f t="shared" si="29"/>
        <v>0</v>
      </c>
      <c r="BT19" s="158">
        <v>0</v>
      </c>
      <c r="BU19" s="221">
        <f t="shared" ref="BU19" si="112">$K19*BT19</f>
        <v>0</v>
      </c>
      <c r="BV19" s="221">
        <f t="shared" si="31"/>
        <v>0</v>
      </c>
      <c r="BW19" s="159">
        <f t="shared" si="32"/>
        <v>0</v>
      </c>
      <c r="BX19" s="158">
        <v>0</v>
      </c>
      <c r="BY19" s="221">
        <f t="shared" si="33"/>
        <v>0</v>
      </c>
      <c r="BZ19" s="221">
        <f t="shared" si="34"/>
        <v>0</v>
      </c>
      <c r="CA19" s="159">
        <f t="shared" si="35"/>
        <v>0</v>
      </c>
      <c r="CB19" s="158">
        <v>0</v>
      </c>
      <c r="CC19" s="221">
        <f t="shared" si="36"/>
        <v>0</v>
      </c>
      <c r="CD19" s="221">
        <f t="shared" si="37"/>
        <v>0</v>
      </c>
      <c r="CE19" s="159">
        <f t="shared" si="38"/>
        <v>0</v>
      </c>
      <c r="CF19" s="158">
        <v>0</v>
      </c>
      <c r="CG19" s="221">
        <f t="shared" si="39"/>
        <v>0</v>
      </c>
      <c r="CH19" s="221">
        <f t="shared" si="40"/>
        <v>0</v>
      </c>
      <c r="CI19" s="159">
        <f t="shared" si="41"/>
        <v>0</v>
      </c>
      <c r="CJ19" s="158">
        <v>0</v>
      </c>
      <c r="CK19" s="221">
        <f t="shared" si="42"/>
        <v>0</v>
      </c>
      <c r="CL19" s="221">
        <f t="shared" si="43"/>
        <v>0</v>
      </c>
      <c r="CM19" s="159">
        <f t="shared" si="44"/>
        <v>0</v>
      </c>
      <c r="CN19" s="158">
        <v>0</v>
      </c>
      <c r="CO19" s="221">
        <f t="shared" si="45"/>
        <v>0</v>
      </c>
      <c r="CP19" s="221">
        <f t="shared" si="46"/>
        <v>0</v>
      </c>
      <c r="CQ19" s="159">
        <f t="shared" si="47"/>
        <v>0</v>
      </c>
      <c r="CR19" s="158">
        <v>0</v>
      </c>
      <c r="CS19" s="221">
        <f t="shared" si="48"/>
        <v>0</v>
      </c>
      <c r="CT19" s="221">
        <f t="shared" si="49"/>
        <v>0</v>
      </c>
      <c r="CU19" s="159">
        <f t="shared" si="50"/>
        <v>0</v>
      </c>
      <c r="CV19" s="158">
        <v>0</v>
      </c>
      <c r="CW19" s="221">
        <f t="shared" si="51"/>
        <v>0</v>
      </c>
      <c r="CX19" s="221">
        <f t="shared" si="52"/>
        <v>0</v>
      </c>
      <c r="CY19" s="159">
        <f t="shared" si="53"/>
        <v>0</v>
      </c>
      <c r="CZ19" s="158">
        <v>0</v>
      </c>
      <c r="DA19" s="221">
        <f t="shared" si="54"/>
        <v>0</v>
      </c>
      <c r="DB19" s="221">
        <f t="shared" si="55"/>
        <v>0</v>
      </c>
      <c r="DC19" s="159">
        <f t="shared" si="56"/>
        <v>0</v>
      </c>
      <c r="DD19" s="158">
        <v>0</v>
      </c>
      <c r="DE19" s="221">
        <f t="shared" si="57"/>
        <v>0</v>
      </c>
      <c r="DF19" s="221">
        <f t="shared" si="58"/>
        <v>0</v>
      </c>
      <c r="DG19" s="159">
        <f t="shared" si="59"/>
        <v>0</v>
      </c>
      <c r="DH19" s="158">
        <v>0</v>
      </c>
      <c r="DI19" s="221">
        <f t="shared" si="60"/>
        <v>0</v>
      </c>
      <c r="DJ19" s="221">
        <f t="shared" si="61"/>
        <v>0</v>
      </c>
      <c r="DK19" s="159">
        <f t="shared" si="62"/>
        <v>0</v>
      </c>
      <c r="DM19" s="160">
        <f t="shared" si="73"/>
        <v>0</v>
      </c>
      <c r="DN19" s="161">
        <f t="shared" si="74"/>
        <v>0</v>
      </c>
      <c r="DO19" s="161">
        <f t="shared" si="75"/>
        <v>0</v>
      </c>
    </row>
    <row r="20" spans="1:119" x14ac:dyDescent="0.25">
      <c r="A20" s="122"/>
      <c r="B20" s="123"/>
      <c r="C20" s="123"/>
      <c r="D20" s="122"/>
      <c r="E20" s="122"/>
      <c r="F20" s="224">
        <f t="shared" si="76"/>
        <v>0</v>
      </c>
      <c r="G20" s="184">
        <f t="shared" si="2"/>
        <v>0</v>
      </c>
      <c r="H20" s="155">
        <v>0</v>
      </c>
      <c r="I20" s="221">
        <f t="shared" si="77"/>
        <v>0</v>
      </c>
      <c r="J20" s="221">
        <f t="shared" si="78"/>
        <v>0</v>
      </c>
      <c r="K20" s="185">
        <f t="shared" si="79"/>
        <v>0</v>
      </c>
      <c r="L20" s="156">
        <v>0</v>
      </c>
      <c r="M20" s="157">
        <f t="shared" si="80"/>
        <v>0</v>
      </c>
      <c r="N20" s="157">
        <f t="shared" si="81"/>
        <v>0</v>
      </c>
      <c r="O20" s="159">
        <f t="shared" si="82"/>
        <v>0</v>
      </c>
      <c r="P20" s="333">
        <v>0</v>
      </c>
      <c r="Q20" s="157">
        <f t="shared" si="83"/>
        <v>0</v>
      </c>
      <c r="R20" s="157">
        <f t="shared" si="84"/>
        <v>0</v>
      </c>
      <c r="S20" s="159">
        <f t="shared" si="85"/>
        <v>0</v>
      </c>
      <c r="T20" s="156">
        <v>0</v>
      </c>
      <c r="U20" s="221">
        <f t="shared" si="86"/>
        <v>0</v>
      </c>
      <c r="V20" s="221">
        <f t="shared" si="87"/>
        <v>0</v>
      </c>
      <c r="W20" s="159">
        <f t="shared" si="88"/>
        <v>0</v>
      </c>
      <c r="X20" s="156">
        <v>0</v>
      </c>
      <c r="Y20" s="221">
        <f t="shared" si="89"/>
        <v>0</v>
      </c>
      <c r="Z20" s="221">
        <f t="shared" si="90"/>
        <v>0</v>
      </c>
      <c r="AA20" s="159">
        <f t="shared" si="91"/>
        <v>0</v>
      </c>
      <c r="AB20" s="333">
        <v>0</v>
      </c>
      <c r="AC20" s="157">
        <f t="shared" si="92"/>
        <v>0</v>
      </c>
      <c r="AD20" s="157">
        <f t="shared" si="93"/>
        <v>0</v>
      </c>
      <c r="AE20" s="185">
        <f t="shared" si="94"/>
        <v>0</v>
      </c>
      <c r="AF20" s="156">
        <v>0</v>
      </c>
      <c r="AG20" s="221">
        <f t="shared" si="95"/>
        <v>0</v>
      </c>
      <c r="AH20" s="221">
        <f t="shared" si="96"/>
        <v>0</v>
      </c>
      <c r="AI20" s="159">
        <f t="shared" si="97"/>
        <v>0</v>
      </c>
      <c r="AJ20" s="158">
        <v>0</v>
      </c>
      <c r="AK20" s="221">
        <f t="shared" si="63"/>
        <v>0</v>
      </c>
      <c r="AL20" s="221">
        <f t="shared" si="4"/>
        <v>0</v>
      </c>
      <c r="AM20" s="159">
        <f t="shared" si="5"/>
        <v>0</v>
      </c>
      <c r="AN20" s="158">
        <v>0</v>
      </c>
      <c r="AO20" s="221">
        <f t="shared" si="64"/>
        <v>0</v>
      </c>
      <c r="AP20" s="221">
        <f t="shared" si="7"/>
        <v>0</v>
      </c>
      <c r="AQ20" s="159">
        <f t="shared" si="8"/>
        <v>0</v>
      </c>
      <c r="AR20" s="158">
        <v>0</v>
      </c>
      <c r="AS20" s="221">
        <f t="shared" si="65"/>
        <v>0</v>
      </c>
      <c r="AT20" s="221">
        <f t="shared" si="10"/>
        <v>0</v>
      </c>
      <c r="AU20" s="159">
        <f t="shared" si="11"/>
        <v>0</v>
      </c>
      <c r="AV20" s="158">
        <v>0</v>
      </c>
      <c r="AW20" s="221">
        <f t="shared" si="66"/>
        <v>0</v>
      </c>
      <c r="AX20" s="221">
        <f t="shared" si="13"/>
        <v>0</v>
      </c>
      <c r="AY20" s="159">
        <f t="shared" si="14"/>
        <v>0</v>
      </c>
      <c r="AZ20" s="158">
        <v>0</v>
      </c>
      <c r="BA20" s="221">
        <f t="shared" si="67"/>
        <v>0</v>
      </c>
      <c r="BB20" s="221">
        <f t="shared" si="16"/>
        <v>0</v>
      </c>
      <c r="BC20" s="159">
        <f t="shared" si="17"/>
        <v>0</v>
      </c>
      <c r="BD20" s="158">
        <v>0</v>
      </c>
      <c r="BE20" s="221">
        <f t="shared" si="68"/>
        <v>0</v>
      </c>
      <c r="BF20" s="221">
        <f t="shared" si="19"/>
        <v>0</v>
      </c>
      <c r="BG20" s="159">
        <f t="shared" si="20"/>
        <v>0</v>
      </c>
      <c r="BH20" s="158">
        <v>0</v>
      </c>
      <c r="BI20" s="221">
        <f t="shared" si="69"/>
        <v>0</v>
      </c>
      <c r="BJ20" s="221">
        <f t="shared" si="22"/>
        <v>0</v>
      </c>
      <c r="BK20" s="159">
        <f t="shared" si="23"/>
        <v>0</v>
      </c>
      <c r="BL20" s="158">
        <v>0</v>
      </c>
      <c r="BM20" s="221">
        <f t="shared" ref="BM20" si="113">$K20*BL20</f>
        <v>0</v>
      </c>
      <c r="BN20" s="221">
        <f t="shared" si="25"/>
        <v>0</v>
      </c>
      <c r="BO20" s="159">
        <f t="shared" si="26"/>
        <v>0</v>
      </c>
      <c r="BP20" s="158">
        <v>0</v>
      </c>
      <c r="BQ20" s="221">
        <f t="shared" ref="BQ20" si="114">$K20*BP20</f>
        <v>0</v>
      </c>
      <c r="BR20" s="221">
        <f t="shared" si="28"/>
        <v>0</v>
      </c>
      <c r="BS20" s="159">
        <f t="shared" si="29"/>
        <v>0</v>
      </c>
      <c r="BT20" s="158">
        <v>0</v>
      </c>
      <c r="BU20" s="221">
        <f t="shared" ref="BU20" si="115">$K20*BT20</f>
        <v>0</v>
      </c>
      <c r="BV20" s="221">
        <f t="shared" si="31"/>
        <v>0</v>
      </c>
      <c r="BW20" s="159">
        <f t="shared" si="32"/>
        <v>0</v>
      </c>
      <c r="BX20" s="158">
        <v>0</v>
      </c>
      <c r="BY20" s="221">
        <f t="shared" si="33"/>
        <v>0</v>
      </c>
      <c r="BZ20" s="221">
        <f t="shared" si="34"/>
        <v>0</v>
      </c>
      <c r="CA20" s="159">
        <f t="shared" si="35"/>
        <v>0</v>
      </c>
      <c r="CB20" s="158">
        <v>0</v>
      </c>
      <c r="CC20" s="221">
        <f t="shared" si="36"/>
        <v>0</v>
      </c>
      <c r="CD20" s="221">
        <f t="shared" si="37"/>
        <v>0</v>
      </c>
      <c r="CE20" s="159">
        <f t="shared" si="38"/>
        <v>0</v>
      </c>
      <c r="CF20" s="158">
        <v>0</v>
      </c>
      <c r="CG20" s="221">
        <f t="shared" si="39"/>
        <v>0</v>
      </c>
      <c r="CH20" s="221">
        <f t="shared" si="40"/>
        <v>0</v>
      </c>
      <c r="CI20" s="159">
        <f t="shared" si="41"/>
        <v>0</v>
      </c>
      <c r="CJ20" s="158">
        <v>0</v>
      </c>
      <c r="CK20" s="221">
        <f t="shared" si="42"/>
        <v>0</v>
      </c>
      <c r="CL20" s="221">
        <f t="shared" si="43"/>
        <v>0</v>
      </c>
      <c r="CM20" s="159">
        <f t="shared" si="44"/>
        <v>0</v>
      </c>
      <c r="CN20" s="158">
        <v>0</v>
      </c>
      <c r="CO20" s="221">
        <f t="shared" si="45"/>
        <v>0</v>
      </c>
      <c r="CP20" s="221">
        <f t="shared" si="46"/>
        <v>0</v>
      </c>
      <c r="CQ20" s="159">
        <f t="shared" si="47"/>
        <v>0</v>
      </c>
      <c r="CR20" s="158">
        <v>0</v>
      </c>
      <c r="CS20" s="221">
        <f t="shared" si="48"/>
        <v>0</v>
      </c>
      <c r="CT20" s="221">
        <f t="shared" si="49"/>
        <v>0</v>
      </c>
      <c r="CU20" s="159">
        <f t="shared" si="50"/>
        <v>0</v>
      </c>
      <c r="CV20" s="158">
        <v>0</v>
      </c>
      <c r="CW20" s="221">
        <f t="shared" si="51"/>
        <v>0</v>
      </c>
      <c r="CX20" s="221">
        <f t="shared" si="52"/>
        <v>0</v>
      </c>
      <c r="CY20" s="159">
        <f t="shared" si="53"/>
        <v>0</v>
      </c>
      <c r="CZ20" s="158">
        <v>0</v>
      </c>
      <c r="DA20" s="221">
        <f t="shared" si="54"/>
        <v>0</v>
      </c>
      <c r="DB20" s="221">
        <f t="shared" si="55"/>
        <v>0</v>
      </c>
      <c r="DC20" s="159">
        <f t="shared" si="56"/>
        <v>0</v>
      </c>
      <c r="DD20" s="158">
        <v>0</v>
      </c>
      <c r="DE20" s="221">
        <f t="shared" si="57"/>
        <v>0</v>
      </c>
      <c r="DF20" s="221">
        <f t="shared" si="58"/>
        <v>0</v>
      </c>
      <c r="DG20" s="159">
        <f t="shared" si="59"/>
        <v>0</v>
      </c>
      <c r="DH20" s="158">
        <v>0</v>
      </c>
      <c r="DI20" s="221">
        <f t="shared" si="60"/>
        <v>0</v>
      </c>
      <c r="DJ20" s="221">
        <f t="shared" si="61"/>
        <v>0</v>
      </c>
      <c r="DK20" s="159">
        <f t="shared" si="62"/>
        <v>0</v>
      </c>
      <c r="DM20" s="160">
        <f t="shared" si="73"/>
        <v>0</v>
      </c>
      <c r="DN20" s="161">
        <f t="shared" si="74"/>
        <v>0</v>
      </c>
      <c r="DO20" s="161">
        <f t="shared" si="75"/>
        <v>0</v>
      </c>
    </row>
    <row r="21" spans="1:119" x14ac:dyDescent="0.25">
      <c r="A21" s="122"/>
      <c r="B21" s="123"/>
      <c r="C21" s="123"/>
      <c r="D21" s="122"/>
      <c r="E21" s="122"/>
      <c r="F21" s="224">
        <f t="shared" si="76"/>
        <v>0</v>
      </c>
      <c r="G21" s="184">
        <f t="shared" si="2"/>
        <v>0</v>
      </c>
      <c r="H21" s="155">
        <v>0</v>
      </c>
      <c r="I21" s="221">
        <f t="shared" si="77"/>
        <v>0</v>
      </c>
      <c r="J21" s="221">
        <f t="shared" si="78"/>
        <v>0</v>
      </c>
      <c r="K21" s="185">
        <f t="shared" si="79"/>
        <v>0</v>
      </c>
      <c r="L21" s="156">
        <v>0</v>
      </c>
      <c r="M21" s="157">
        <f t="shared" si="80"/>
        <v>0</v>
      </c>
      <c r="N21" s="157">
        <f t="shared" si="81"/>
        <v>0</v>
      </c>
      <c r="O21" s="159">
        <f t="shared" si="82"/>
        <v>0</v>
      </c>
      <c r="P21" s="333">
        <v>0</v>
      </c>
      <c r="Q21" s="157">
        <f t="shared" si="83"/>
        <v>0</v>
      </c>
      <c r="R21" s="157">
        <f t="shared" si="84"/>
        <v>0</v>
      </c>
      <c r="S21" s="159">
        <f t="shared" si="85"/>
        <v>0</v>
      </c>
      <c r="T21" s="156">
        <v>0</v>
      </c>
      <c r="U21" s="221">
        <f t="shared" si="86"/>
        <v>0</v>
      </c>
      <c r="V21" s="221">
        <f t="shared" si="87"/>
        <v>0</v>
      </c>
      <c r="W21" s="159">
        <f t="shared" si="88"/>
        <v>0</v>
      </c>
      <c r="X21" s="156">
        <v>0</v>
      </c>
      <c r="Y21" s="221">
        <f t="shared" si="89"/>
        <v>0</v>
      </c>
      <c r="Z21" s="221">
        <f t="shared" si="90"/>
        <v>0</v>
      </c>
      <c r="AA21" s="159">
        <f t="shared" si="91"/>
        <v>0</v>
      </c>
      <c r="AB21" s="333">
        <v>0</v>
      </c>
      <c r="AC21" s="157">
        <f t="shared" si="92"/>
        <v>0</v>
      </c>
      <c r="AD21" s="157">
        <f t="shared" si="93"/>
        <v>0</v>
      </c>
      <c r="AE21" s="185">
        <f t="shared" si="94"/>
        <v>0</v>
      </c>
      <c r="AF21" s="156">
        <v>0</v>
      </c>
      <c r="AG21" s="221">
        <f t="shared" si="95"/>
        <v>0</v>
      </c>
      <c r="AH21" s="221">
        <f t="shared" si="96"/>
        <v>0</v>
      </c>
      <c r="AI21" s="159">
        <f t="shared" si="97"/>
        <v>0</v>
      </c>
      <c r="AJ21" s="158">
        <v>0</v>
      </c>
      <c r="AK21" s="221">
        <f t="shared" si="63"/>
        <v>0</v>
      </c>
      <c r="AL21" s="221">
        <f t="shared" si="4"/>
        <v>0</v>
      </c>
      <c r="AM21" s="159">
        <f t="shared" si="5"/>
        <v>0</v>
      </c>
      <c r="AN21" s="158">
        <v>0</v>
      </c>
      <c r="AO21" s="221">
        <f t="shared" si="64"/>
        <v>0</v>
      </c>
      <c r="AP21" s="221">
        <f t="shared" si="7"/>
        <v>0</v>
      </c>
      <c r="AQ21" s="159">
        <f t="shared" si="8"/>
        <v>0</v>
      </c>
      <c r="AR21" s="158">
        <v>0</v>
      </c>
      <c r="AS21" s="221">
        <f t="shared" si="65"/>
        <v>0</v>
      </c>
      <c r="AT21" s="221">
        <f t="shared" si="10"/>
        <v>0</v>
      </c>
      <c r="AU21" s="159">
        <f t="shared" si="11"/>
        <v>0</v>
      </c>
      <c r="AV21" s="158">
        <v>0</v>
      </c>
      <c r="AW21" s="221">
        <f t="shared" si="66"/>
        <v>0</v>
      </c>
      <c r="AX21" s="221">
        <f t="shared" si="13"/>
        <v>0</v>
      </c>
      <c r="AY21" s="159">
        <f t="shared" si="14"/>
        <v>0</v>
      </c>
      <c r="AZ21" s="158">
        <v>0</v>
      </c>
      <c r="BA21" s="221">
        <f t="shared" si="67"/>
        <v>0</v>
      </c>
      <c r="BB21" s="221">
        <f t="shared" si="16"/>
        <v>0</v>
      </c>
      <c r="BC21" s="159">
        <f t="shared" si="17"/>
        <v>0</v>
      </c>
      <c r="BD21" s="158">
        <v>0</v>
      </c>
      <c r="BE21" s="221">
        <f t="shared" si="68"/>
        <v>0</v>
      </c>
      <c r="BF21" s="221">
        <f t="shared" si="19"/>
        <v>0</v>
      </c>
      <c r="BG21" s="159">
        <f t="shared" si="20"/>
        <v>0</v>
      </c>
      <c r="BH21" s="158">
        <v>0</v>
      </c>
      <c r="BI21" s="221">
        <f t="shared" si="69"/>
        <v>0</v>
      </c>
      <c r="BJ21" s="221">
        <f t="shared" si="22"/>
        <v>0</v>
      </c>
      <c r="BK21" s="159">
        <f t="shared" si="23"/>
        <v>0</v>
      </c>
      <c r="BL21" s="158">
        <v>0</v>
      </c>
      <c r="BM21" s="221">
        <f t="shared" ref="BM21" si="116">$K21*BL21</f>
        <v>0</v>
      </c>
      <c r="BN21" s="221">
        <f t="shared" si="25"/>
        <v>0</v>
      </c>
      <c r="BO21" s="159">
        <f t="shared" si="26"/>
        <v>0</v>
      </c>
      <c r="BP21" s="158">
        <v>0</v>
      </c>
      <c r="BQ21" s="221">
        <f t="shared" ref="BQ21" si="117">$K21*BP21</f>
        <v>0</v>
      </c>
      <c r="BR21" s="221">
        <f t="shared" si="28"/>
        <v>0</v>
      </c>
      <c r="BS21" s="159">
        <f t="shared" si="29"/>
        <v>0</v>
      </c>
      <c r="BT21" s="158">
        <v>0</v>
      </c>
      <c r="BU21" s="221">
        <f t="shared" ref="BU21" si="118">$K21*BT21</f>
        <v>0</v>
      </c>
      <c r="BV21" s="221">
        <f t="shared" si="31"/>
        <v>0</v>
      </c>
      <c r="BW21" s="159">
        <f t="shared" si="32"/>
        <v>0</v>
      </c>
      <c r="BX21" s="158">
        <v>0</v>
      </c>
      <c r="BY21" s="221">
        <f t="shared" si="33"/>
        <v>0</v>
      </c>
      <c r="BZ21" s="221">
        <f t="shared" si="34"/>
        <v>0</v>
      </c>
      <c r="CA21" s="159">
        <f t="shared" si="35"/>
        <v>0</v>
      </c>
      <c r="CB21" s="158">
        <v>0</v>
      </c>
      <c r="CC21" s="221">
        <f t="shared" si="36"/>
        <v>0</v>
      </c>
      <c r="CD21" s="221">
        <f t="shared" si="37"/>
        <v>0</v>
      </c>
      <c r="CE21" s="159">
        <f t="shared" si="38"/>
        <v>0</v>
      </c>
      <c r="CF21" s="158">
        <v>0</v>
      </c>
      <c r="CG21" s="221">
        <f t="shared" si="39"/>
        <v>0</v>
      </c>
      <c r="CH21" s="221">
        <f t="shared" si="40"/>
        <v>0</v>
      </c>
      <c r="CI21" s="159">
        <f t="shared" si="41"/>
        <v>0</v>
      </c>
      <c r="CJ21" s="158">
        <v>0</v>
      </c>
      <c r="CK21" s="221">
        <f t="shared" si="42"/>
        <v>0</v>
      </c>
      <c r="CL21" s="221">
        <f t="shared" si="43"/>
        <v>0</v>
      </c>
      <c r="CM21" s="159">
        <f t="shared" si="44"/>
        <v>0</v>
      </c>
      <c r="CN21" s="158">
        <v>0</v>
      </c>
      <c r="CO21" s="221">
        <f t="shared" si="45"/>
        <v>0</v>
      </c>
      <c r="CP21" s="221">
        <f t="shared" si="46"/>
        <v>0</v>
      </c>
      <c r="CQ21" s="159">
        <f t="shared" si="47"/>
        <v>0</v>
      </c>
      <c r="CR21" s="158">
        <v>0</v>
      </c>
      <c r="CS21" s="221">
        <f t="shared" si="48"/>
        <v>0</v>
      </c>
      <c r="CT21" s="221">
        <f t="shared" si="49"/>
        <v>0</v>
      </c>
      <c r="CU21" s="159">
        <f t="shared" si="50"/>
        <v>0</v>
      </c>
      <c r="CV21" s="158">
        <v>0</v>
      </c>
      <c r="CW21" s="221">
        <f t="shared" si="51"/>
        <v>0</v>
      </c>
      <c r="CX21" s="221">
        <f t="shared" si="52"/>
        <v>0</v>
      </c>
      <c r="CY21" s="159">
        <f t="shared" si="53"/>
        <v>0</v>
      </c>
      <c r="CZ21" s="158">
        <v>0</v>
      </c>
      <c r="DA21" s="221">
        <f t="shared" si="54"/>
        <v>0</v>
      </c>
      <c r="DB21" s="221">
        <f t="shared" si="55"/>
        <v>0</v>
      </c>
      <c r="DC21" s="159">
        <f t="shared" si="56"/>
        <v>0</v>
      </c>
      <c r="DD21" s="158">
        <v>0</v>
      </c>
      <c r="DE21" s="221">
        <f t="shared" si="57"/>
        <v>0</v>
      </c>
      <c r="DF21" s="221">
        <f t="shared" si="58"/>
        <v>0</v>
      </c>
      <c r="DG21" s="159">
        <f t="shared" si="59"/>
        <v>0</v>
      </c>
      <c r="DH21" s="158">
        <v>0</v>
      </c>
      <c r="DI21" s="221">
        <f t="shared" si="60"/>
        <v>0</v>
      </c>
      <c r="DJ21" s="221">
        <f t="shared" si="61"/>
        <v>0</v>
      </c>
      <c r="DK21" s="159">
        <f t="shared" si="62"/>
        <v>0</v>
      </c>
      <c r="DM21" s="160">
        <f t="shared" si="73"/>
        <v>0</v>
      </c>
      <c r="DN21" s="161">
        <f t="shared" si="74"/>
        <v>0</v>
      </c>
      <c r="DO21" s="161">
        <f t="shared" si="75"/>
        <v>0</v>
      </c>
    </row>
    <row r="22" spans="1:119" x14ac:dyDescent="0.25">
      <c r="A22" s="122"/>
      <c r="B22" s="123"/>
      <c r="C22" s="123"/>
      <c r="D22" s="122"/>
      <c r="E22" s="122"/>
      <c r="F22" s="224">
        <f t="shared" si="76"/>
        <v>0</v>
      </c>
      <c r="G22" s="184">
        <f t="shared" si="2"/>
        <v>0</v>
      </c>
      <c r="H22" s="155">
        <v>0</v>
      </c>
      <c r="I22" s="221">
        <f t="shared" si="77"/>
        <v>0</v>
      </c>
      <c r="J22" s="221">
        <f t="shared" si="78"/>
        <v>0</v>
      </c>
      <c r="K22" s="185">
        <f t="shared" si="79"/>
        <v>0</v>
      </c>
      <c r="L22" s="156">
        <v>0</v>
      </c>
      <c r="M22" s="157">
        <f t="shared" si="80"/>
        <v>0</v>
      </c>
      <c r="N22" s="157">
        <f t="shared" si="81"/>
        <v>0</v>
      </c>
      <c r="O22" s="159">
        <f t="shared" si="82"/>
        <v>0</v>
      </c>
      <c r="P22" s="333">
        <v>0</v>
      </c>
      <c r="Q22" s="157">
        <f t="shared" si="83"/>
        <v>0</v>
      </c>
      <c r="R22" s="157">
        <f t="shared" si="84"/>
        <v>0</v>
      </c>
      <c r="S22" s="159">
        <f t="shared" si="85"/>
        <v>0</v>
      </c>
      <c r="T22" s="156">
        <v>0</v>
      </c>
      <c r="U22" s="221">
        <f t="shared" si="86"/>
        <v>0</v>
      </c>
      <c r="V22" s="221">
        <f t="shared" si="87"/>
        <v>0</v>
      </c>
      <c r="W22" s="159">
        <f t="shared" si="88"/>
        <v>0</v>
      </c>
      <c r="X22" s="156">
        <v>0</v>
      </c>
      <c r="Y22" s="221">
        <f t="shared" si="89"/>
        <v>0</v>
      </c>
      <c r="Z22" s="221">
        <f t="shared" si="90"/>
        <v>0</v>
      </c>
      <c r="AA22" s="159">
        <f t="shared" si="91"/>
        <v>0</v>
      </c>
      <c r="AB22" s="333">
        <v>0</v>
      </c>
      <c r="AC22" s="157">
        <f t="shared" si="92"/>
        <v>0</v>
      </c>
      <c r="AD22" s="157">
        <f t="shared" si="93"/>
        <v>0</v>
      </c>
      <c r="AE22" s="185">
        <f t="shared" si="94"/>
        <v>0</v>
      </c>
      <c r="AF22" s="156">
        <v>0</v>
      </c>
      <c r="AG22" s="221">
        <f t="shared" si="95"/>
        <v>0</v>
      </c>
      <c r="AH22" s="221">
        <f t="shared" si="96"/>
        <v>0</v>
      </c>
      <c r="AI22" s="159">
        <f t="shared" si="97"/>
        <v>0</v>
      </c>
      <c r="AJ22" s="158">
        <v>0</v>
      </c>
      <c r="AK22" s="221">
        <f t="shared" si="63"/>
        <v>0</v>
      </c>
      <c r="AL22" s="221">
        <f t="shared" si="4"/>
        <v>0</v>
      </c>
      <c r="AM22" s="159">
        <f t="shared" si="5"/>
        <v>0</v>
      </c>
      <c r="AN22" s="158">
        <v>0</v>
      </c>
      <c r="AO22" s="221">
        <f t="shared" si="64"/>
        <v>0</v>
      </c>
      <c r="AP22" s="221">
        <f t="shared" si="7"/>
        <v>0</v>
      </c>
      <c r="AQ22" s="159">
        <f t="shared" si="8"/>
        <v>0</v>
      </c>
      <c r="AR22" s="158">
        <v>0</v>
      </c>
      <c r="AS22" s="221">
        <f t="shared" si="65"/>
        <v>0</v>
      </c>
      <c r="AT22" s="221">
        <f t="shared" si="10"/>
        <v>0</v>
      </c>
      <c r="AU22" s="159">
        <f t="shared" si="11"/>
        <v>0</v>
      </c>
      <c r="AV22" s="158">
        <v>0</v>
      </c>
      <c r="AW22" s="221">
        <f t="shared" si="66"/>
        <v>0</v>
      </c>
      <c r="AX22" s="221">
        <f t="shared" si="13"/>
        <v>0</v>
      </c>
      <c r="AY22" s="159">
        <f t="shared" si="14"/>
        <v>0</v>
      </c>
      <c r="AZ22" s="158">
        <v>0</v>
      </c>
      <c r="BA22" s="221">
        <f t="shared" si="67"/>
        <v>0</v>
      </c>
      <c r="BB22" s="221">
        <f t="shared" si="16"/>
        <v>0</v>
      </c>
      <c r="BC22" s="159">
        <f t="shared" si="17"/>
        <v>0</v>
      </c>
      <c r="BD22" s="158">
        <v>0</v>
      </c>
      <c r="BE22" s="221">
        <f t="shared" si="68"/>
        <v>0</v>
      </c>
      <c r="BF22" s="221">
        <f t="shared" si="19"/>
        <v>0</v>
      </c>
      <c r="BG22" s="159">
        <f t="shared" si="20"/>
        <v>0</v>
      </c>
      <c r="BH22" s="158">
        <v>0</v>
      </c>
      <c r="BI22" s="221">
        <f t="shared" si="69"/>
        <v>0</v>
      </c>
      <c r="BJ22" s="221">
        <f t="shared" si="22"/>
        <v>0</v>
      </c>
      <c r="BK22" s="159">
        <f t="shared" si="23"/>
        <v>0</v>
      </c>
      <c r="BL22" s="158">
        <v>0</v>
      </c>
      <c r="BM22" s="221">
        <f t="shared" ref="BM22" si="119">$K22*BL22</f>
        <v>0</v>
      </c>
      <c r="BN22" s="221">
        <f t="shared" si="25"/>
        <v>0</v>
      </c>
      <c r="BO22" s="159">
        <f t="shared" si="26"/>
        <v>0</v>
      </c>
      <c r="BP22" s="158">
        <v>0</v>
      </c>
      <c r="BQ22" s="221">
        <f t="shared" ref="BQ22" si="120">$K22*BP22</f>
        <v>0</v>
      </c>
      <c r="BR22" s="221">
        <f t="shared" si="28"/>
        <v>0</v>
      </c>
      <c r="BS22" s="159">
        <f t="shared" si="29"/>
        <v>0</v>
      </c>
      <c r="BT22" s="158">
        <v>0</v>
      </c>
      <c r="BU22" s="221">
        <f t="shared" ref="BU22" si="121">$K22*BT22</f>
        <v>0</v>
      </c>
      <c r="BV22" s="221">
        <f t="shared" si="31"/>
        <v>0</v>
      </c>
      <c r="BW22" s="159">
        <f t="shared" si="32"/>
        <v>0</v>
      </c>
      <c r="BX22" s="158">
        <v>0</v>
      </c>
      <c r="BY22" s="221">
        <f t="shared" si="33"/>
        <v>0</v>
      </c>
      <c r="BZ22" s="221">
        <f t="shared" si="34"/>
        <v>0</v>
      </c>
      <c r="CA22" s="159">
        <f t="shared" si="35"/>
        <v>0</v>
      </c>
      <c r="CB22" s="158">
        <v>0</v>
      </c>
      <c r="CC22" s="221">
        <f t="shared" si="36"/>
        <v>0</v>
      </c>
      <c r="CD22" s="221">
        <f t="shared" si="37"/>
        <v>0</v>
      </c>
      <c r="CE22" s="159">
        <f t="shared" si="38"/>
        <v>0</v>
      </c>
      <c r="CF22" s="158">
        <v>0</v>
      </c>
      <c r="CG22" s="221">
        <f t="shared" si="39"/>
        <v>0</v>
      </c>
      <c r="CH22" s="221">
        <f t="shared" si="40"/>
        <v>0</v>
      </c>
      <c r="CI22" s="159">
        <f t="shared" si="41"/>
        <v>0</v>
      </c>
      <c r="CJ22" s="158">
        <v>0</v>
      </c>
      <c r="CK22" s="221">
        <f t="shared" si="42"/>
        <v>0</v>
      </c>
      <c r="CL22" s="221">
        <f t="shared" si="43"/>
        <v>0</v>
      </c>
      <c r="CM22" s="159">
        <f t="shared" si="44"/>
        <v>0</v>
      </c>
      <c r="CN22" s="158">
        <v>0</v>
      </c>
      <c r="CO22" s="221">
        <f t="shared" si="45"/>
        <v>0</v>
      </c>
      <c r="CP22" s="221">
        <f t="shared" si="46"/>
        <v>0</v>
      </c>
      <c r="CQ22" s="159">
        <f t="shared" si="47"/>
        <v>0</v>
      </c>
      <c r="CR22" s="158">
        <v>0</v>
      </c>
      <c r="CS22" s="221">
        <f t="shared" si="48"/>
        <v>0</v>
      </c>
      <c r="CT22" s="221">
        <f t="shared" si="49"/>
        <v>0</v>
      </c>
      <c r="CU22" s="159">
        <f t="shared" si="50"/>
        <v>0</v>
      </c>
      <c r="CV22" s="158">
        <v>0</v>
      </c>
      <c r="CW22" s="221">
        <f t="shared" si="51"/>
        <v>0</v>
      </c>
      <c r="CX22" s="221">
        <f t="shared" si="52"/>
        <v>0</v>
      </c>
      <c r="CY22" s="159">
        <f t="shared" si="53"/>
        <v>0</v>
      </c>
      <c r="CZ22" s="158">
        <v>0</v>
      </c>
      <c r="DA22" s="221">
        <f t="shared" si="54"/>
        <v>0</v>
      </c>
      <c r="DB22" s="221">
        <f t="shared" si="55"/>
        <v>0</v>
      </c>
      <c r="DC22" s="159">
        <f t="shared" si="56"/>
        <v>0</v>
      </c>
      <c r="DD22" s="158">
        <v>0</v>
      </c>
      <c r="DE22" s="221">
        <f t="shared" si="57"/>
        <v>0</v>
      </c>
      <c r="DF22" s="221">
        <f t="shared" si="58"/>
        <v>0</v>
      </c>
      <c r="DG22" s="159">
        <f t="shared" si="59"/>
        <v>0</v>
      </c>
      <c r="DH22" s="158">
        <v>0</v>
      </c>
      <c r="DI22" s="221">
        <f t="shared" si="60"/>
        <v>0</v>
      </c>
      <c r="DJ22" s="221">
        <f t="shared" si="61"/>
        <v>0</v>
      </c>
      <c r="DK22" s="159">
        <f t="shared" si="62"/>
        <v>0</v>
      </c>
      <c r="DM22" s="160">
        <f t="shared" si="73"/>
        <v>0</v>
      </c>
      <c r="DN22" s="161">
        <f t="shared" si="74"/>
        <v>0</v>
      </c>
      <c r="DO22" s="161">
        <f t="shared" si="75"/>
        <v>0</v>
      </c>
    </row>
    <row r="23" spans="1:119" x14ac:dyDescent="0.25">
      <c r="A23" s="122"/>
      <c r="B23" s="123"/>
      <c r="C23" s="123"/>
      <c r="D23" s="122"/>
      <c r="E23" s="122"/>
      <c r="F23" s="224">
        <f t="shared" si="76"/>
        <v>0</v>
      </c>
      <c r="G23" s="184">
        <f t="shared" si="2"/>
        <v>0</v>
      </c>
      <c r="H23" s="155">
        <v>0</v>
      </c>
      <c r="I23" s="221">
        <f t="shared" si="77"/>
        <v>0</v>
      </c>
      <c r="J23" s="221">
        <f t="shared" si="78"/>
        <v>0</v>
      </c>
      <c r="K23" s="185">
        <f t="shared" si="79"/>
        <v>0</v>
      </c>
      <c r="L23" s="156">
        <v>0</v>
      </c>
      <c r="M23" s="157">
        <f t="shared" si="80"/>
        <v>0</v>
      </c>
      <c r="N23" s="157">
        <f t="shared" si="81"/>
        <v>0</v>
      </c>
      <c r="O23" s="159">
        <f t="shared" si="82"/>
        <v>0</v>
      </c>
      <c r="P23" s="333">
        <v>0</v>
      </c>
      <c r="Q23" s="157">
        <f t="shared" si="83"/>
        <v>0</v>
      </c>
      <c r="R23" s="157">
        <f t="shared" si="84"/>
        <v>0</v>
      </c>
      <c r="S23" s="159">
        <f t="shared" si="85"/>
        <v>0</v>
      </c>
      <c r="T23" s="156">
        <v>0</v>
      </c>
      <c r="U23" s="221">
        <f t="shared" si="86"/>
        <v>0</v>
      </c>
      <c r="V23" s="221">
        <f t="shared" si="87"/>
        <v>0</v>
      </c>
      <c r="W23" s="159">
        <f t="shared" si="88"/>
        <v>0</v>
      </c>
      <c r="X23" s="156">
        <v>0</v>
      </c>
      <c r="Y23" s="221">
        <f t="shared" si="89"/>
        <v>0</v>
      </c>
      <c r="Z23" s="221">
        <f t="shared" si="90"/>
        <v>0</v>
      </c>
      <c r="AA23" s="159">
        <f t="shared" si="91"/>
        <v>0</v>
      </c>
      <c r="AB23" s="333">
        <v>0</v>
      </c>
      <c r="AC23" s="157">
        <f t="shared" si="92"/>
        <v>0</v>
      </c>
      <c r="AD23" s="157">
        <f t="shared" si="93"/>
        <v>0</v>
      </c>
      <c r="AE23" s="185">
        <f t="shared" si="94"/>
        <v>0</v>
      </c>
      <c r="AF23" s="156">
        <v>0</v>
      </c>
      <c r="AG23" s="221">
        <f t="shared" si="95"/>
        <v>0</v>
      </c>
      <c r="AH23" s="221">
        <f t="shared" si="96"/>
        <v>0</v>
      </c>
      <c r="AI23" s="159">
        <f t="shared" si="97"/>
        <v>0</v>
      </c>
      <c r="AJ23" s="158">
        <v>0</v>
      </c>
      <c r="AK23" s="221">
        <f t="shared" si="63"/>
        <v>0</v>
      </c>
      <c r="AL23" s="221">
        <f t="shared" si="4"/>
        <v>0</v>
      </c>
      <c r="AM23" s="159">
        <f t="shared" si="5"/>
        <v>0</v>
      </c>
      <c r="AN23" s="158">
        <v>0</v>
      </c>
      <c r="AO23" s="221">
        <f t="shared" si="64"/>
        <v>0</v>
      </c>
      <c r="AP23" s="221">
        <f t="shared" si="7"/>
        <v>0</v>
      </c>
      <c r="AQ23" s="159">
        <f t="shared" si="8"/>
        <v>0</v>
      </c>
      <c r="AR23" s="158">
        <v>0</v>
      </c>
      <c r="AS23" s="221">
        <f t="shared" si="65"/>
        <v>0</v>
      </c>
      <c r="AT23" s="221">
        <f t="shared" si="10"/>
        <v>0</v>
      </c>
      <c r="AU23" s="159">
        <f t="shared" si="11"/>
        <v>0</v>
      </c>
      <c r="AV23" s="158">
        <v>0</v>
      </c>
      <c r="AW23" s="221">
        <f t="shared" si="66"/>
        <v>0</v>
      </c>
      <c r="AX23" s="221">
        <f t="shared" si="13"/>
        <v>0</v>
      </c>
      <c r="AY23" s="159">
        <f t="shared" si="14"/>
        <v>0</v>
      </c>
      <c r="AZ23" s="158">
        <v>0</v>
      </c>
      <c r="BA23" s="221">
        <f t="shared" si="67"/>
        <v>0</v>
      </c>
      <c r="BB23" s="221">
        <f t="shared" si="16"/>
        <v>0</v>
      </c>
      <c r="BC23" s="159">
        <f t="shared" si="17"/>
        <v>0</v>
      </c>
      <c r="BD23" s="158">
        <v>0</v>
      </c>
      <c r="BE23" s="221">
        <f t="shared" si="68"/>
        <v>0</v>
      </c>
      <c r="BF23" s="221">
        <f t="shared" si="19"/>
        <v>0</v>
      </c>
      <c r="BG23" s="159">
        <f t="shared" si="20"/>
        <v>0</v>
      </c>
      <c r="BH23" s="158">
        <v>0</v>
      </c>
      <c r="BI23" s="221">
        <f t="shared" si="69"/>
        <v>0</v>
      </c>
      <c r="BJ23" s="221">
        <f t="shared" si="22"/>
        <v>0</v>
      </c>
      <c r="BK23" s="159">
        <f t="shared" si="23"/>
        <v>0</v>
      </c>
      <c r="BL23" s="158">
        <v>0</v>
      </c>
      <c r="BM23" s="221">
        <f t="shared" ref="BM23" si="122">$K23*BL23</f>
        <v>0</v>
      </c>
      <c r="BN23" s="221">
        <f t="shared" si="25"/>
        <v>0</v>
      </c>
      <c r="BO23" s="159">
        <f t="shared" si="26"/>
        <v>0</v>
      </c>
      <c r="BP23" s="158">
        <v>0</v>
      </c>
      <c r="BQ23" s="221">
        <f t="shared" ref="BQ23" si="123">$K23*BP23</f>
        <v>0</v>
      </c>
      <c r="BR23" s="221">
        <f t="shared" si="28"/>
        <v>0</v>
      </c>
      <c r="BS23" s="159">
        <f t="shared" si="29"/>
        <v>0</v>
      </c>
      <c r="BT23" s="158">
        <v>0</v>
      </c>
      <c r="BU23" s="221">
        <f t="shared" ref="BU23" si="124">$K23*BT23</f>
        <v>0</v>
      </c>
      <c r="BV23" s="221">
        <f t="shared" si="31"/>
        <v>0</v>
      </c>
      <c r="BW23" s="159">
        <f t="shared" si="32"/>
        <v>0</v>
      </c>
      <c r="BX23" s="158">
        <v>0</v>
      </c>
      <c r="BY23" s="221">
        <f t="shared" si="33"/>
        <v>0</v>
      </c>
      <c r="BZ23" s="221">
        <f t="shared" si="34"/>
        <v>0</v>
      </c>
      <c r="CA23" s="159">
        <f t="shared" si="35"/>
        <v>0</v>
      </c>
      <c r="CB23" s="158">
        <v>0</v>
      </c>
      <c r="CC23" s="221">
        <f t="shared" si="36"/>
        <v>0</v>
      </c>
      <c r="CD23" s="221">
        <f t="shared" si="37"/>
        <v>0</v>
      </c>
      <c r="CE23" s="159">
        <f t="shared" si="38"/>
        <v>0</v>
      </c>
      <c r="CF23" s="158">
        <v>0</v>
      </c>
      <c r="CG23" s="221">
        <f t="shared" si="39"/>
        <v>0</v>
      </c>
      <c r="CH23" s="221">
        <f t="shared" si="40"/>
        <v>0</v>
      </c>
      <c r="CI23" s="159">
        <f t="shared" si="41"/>
        <v>0</v>
      </c>
      <c r="CJ23" s="158">
        <v>0</v>
      </c>
      <c r="CK23" s="221">
        <f t="shared" si="42"/>
        <v>0</v>
      </c>
      <c r="CL23" s="221">
        <f t="shared" si="43"/>
        <v>0</v>
      </c>
      <c r="CM23" s="159">
        <f t="shared" si="44"/>
        <v>0</v>
      </c>
      <c r="CN23" s="158">
        <v>0</v>
      </c>
      <c r="CO23" s="221">
        <f t="shared" si="45"/>
        <v>0</v>
      </c>
      <c r="CP23" s="221">
        <f t="shared" si="46"/>
        <v>0</v>
      </c>
      <c r="CQ23" s="159">
        <f t="shared" si="47"/>
        <v>0</v>
      </c>
      <c r="CR23" s="158">
        <v>0</v>
      </c>
      <c r="CS23" s="221">
        <f t="shared" si="48"/>
        <v>0</v>
      </c>
      <c r="CT23" s="221">
        <f t="shared" si="49"/>
        <v>0</v>
      </c>
      <c r="CU23" s="159">
        <f t="shared" si="50"/>
        <v>0</v>
      </c>
      <c r="CV23" s="158">
        <v>0</v>
      </c>
      <c r="CW23" s="221">
        <f t="shared" si="51"/>
        <v>0</v>
      </c>
      <c r="CX23" s="221">
        <f t="shared" si="52"/>
        <v>0</v>
      </c>
      <c r="CY23" s="159">
        <f t="shared" si="53"/>
        <v>0</v>
      </c>
      <c r="CZ23" s="158">
        <v>0</v>
      </c>
      <c r="DA23" s="221">
        <f t="shared" si="54"/>
        <v>0</v>
      </c>
      <c r="DB23" s="221">
        <f t="shared" si="55"/>
        <v>0</v>
      </c>
      <c r="DC23" s="159">
        <f t="shared" si="56"/>
        <v>0</v>
      </c>
      <c r="DD23" s="158">
        <v>0</v>
      </c>
      <c r="DE23" s="221">
        <f t="shared" si="57"/>
        <v>0</v>
      </c>
      <c r="DF23" s="221">
        <f t="shared" si="58"/>
        <v>0</v>
      </c>
      <c r="DG23" s="159">
        <f t="shared" si="59"/>
        <v>0</v>
      </c>
      <c r="DH23" s="158">
        <v>0</v>
      </c>
      <c r="DI23" s="221">
        <f t="shared" si="60"/>
        <v>0</v>
      </c>
      <c r="DJ23" s="221">
        <f t="shared" si="61"/>
        <v>0</v>
      </c>
      <c r="DK23" s="159">
        <f t="shared" si="62"/>
        <v>0</v>
      </c>
      <c r="DM23" s="160">
        <f t="shared" si="73"/>
        <v>0</v>
      </c>
      <c r="DN23" s="161">
        <f t="shared" si="74"/>
        <v>0</v>
      </c>
      <c r="DO23" s="161">
        <f t="shared" si="75"/>
        <v>0</v>
      </c>
    </row>
    <row r="24" spans="1:119" x14ac:dyDescent="0.25">
      <c r="A24" s="122"/>
      <c r="B24" s="123"/>
      <c r="C24" s="123"/>
      <c r="D24" s="122"/>
      <c r="E24" s="122"/>
      <c r="F24" s="224">
        <f t="shared" si="76"/>
        <v>0</v>
      </c>
      <c r="G24" s="184">
        <f t="shared" si="2"/>
        <v>0</v>
      </c>
      <c r="H24" s="155">
        <v>0</v>
      </c>
      <c r="I24" s="221">
        <f t="shared" si="77"/>
        <v>0</v>
      </c>
      <c r="J24" s="221">
        <f t="shared" si="78"/>
        <v>0</v>
      </c>
      <c r="K24" s="185">
        <f t="shared" si="79"/>
        <v>0</v>
      </c>
      <c r="L24" s="156">
        <v>0</v>
      </c>
      <c r="M24" s="157">
        <f t="shared" si="80"/>
        <v>0</v>
      </c>
      <c r="N24" s="157">
        <f t="shared" si="81"/>
        <v>0</v>
      </c>
      <c r="O24" s="159">
        <f t="shared" si="82"/>
        <v>0</v>
      </c>
      <c r="P24" s="333">
        <v>0</v>
      </c>
      <c r="Q24" s="157">
        <f t="shared" si="83"/>
        <v>0</v>
      </c>
      <c r="R24" s="157">
        <f t="shared" si="84"/>
        <v>0</v>
      </c>
      <c r="S24" s="159">
        <f t="shared" si="85"/>
        <v>0</v>
      </c>
      <c r="T24" s="156">
        <v>0</v>
      </c>
      <c r="U24" s="221">
        <f t="shared" si="86"/>
        <v>0</v>
      </c>
      <c r="V24" s="221">
        <f t="shared" si="87"/>
        <v>0</v>
      </c>
      <c r="W24" s="159">
        <f t="shared" si="88"/>
        <v>0</v>
      </c>
      <c r="X24" s="156">
        <v>0</v>
      </c>
      <c r="Y24" s="221">
        <f t="shared" si="89"/>
        <v>0</v>
      </c>
      <c r="Z24" s="221">
        <f t="shared" si="90"/>
        <v>0</v>
      </c>
      <c r="AA24" s="159">
        <f t="shared" si="91"/>
        <v>0</v>
      </c>
      <c r="AB24" s="333">
        <v>0</v>
      </c>
      <c r="AC24" s="157">
        <f t="shared" si="92"/>
        <v>0</v>
      </c>
      <c r="AD24" s="157">
        <f t="shared" si="93"/>
        <v>0</v>
      </c>
      <c r="AE24" s="185">
        <f t="shared" si="94"/>
        <v>0</v>
      </c>
      <c r="AF24" s="156">
        <v>0</v>
      </c>
      <c r="AG24" s="221">
        <f t="shared" si="95"/>
        <v>0</v>
      </c>
      <c r="AH24" s="221">
        <f t="shared" si="96"/>
        <v>0</v>
      </c>
      <c r="AI24" s="159">
        <f t="shared" si="97"/>
        <v>0</v>
      </c>
      <c r="AJ24" s="158">
        <v>0</v>
      </c>
      <c r="AK24" s="221">
        <f t="shared" si="63"/>
        <v>0</v>
      </c>
      <c r="AL24" s="221">
        <f t="shared" si="4"/>
        <v>0</v>
      </c>
      <c r="AM24" s="159">
        <f t="shared" si="5"/>
        <v>0</v>
      </c>
      <c r="AN24" s="158">
        <v>0</v>
      </c>
      <c r="AO24" s="221">
        <f t="shared" si="64"/>
        <v>0</v>
      </c>
      <c r="AP24" s="221">
        <f t="shared" si="7"/>
        <v>0</v>
      </c>
      <c r="AQ24" s="159">
        <f t="shared" si="8"/>
        <v>0</v>
      </c>
      <c r="AR24" s="158">
        <v>0</v>
      </c>
      <c r="AS24" s="221">
        <f t="shared" si="65"/>
        <v>0</v>
      </c>
      <c r="AT24" s="221">
        <f t="shared" si="10"/>
        <v>0</v>
      </c>
      <c r="AU24" s="159">
        <f t="shared" si="11"/>
        <v>0</v>
      </c>
      <c r="AV24" s="158">
        <v>0</v>
      </c>
      <c r="AW24" s="221">
        <f t="shared" si="66"/>
        <v>0</v>
      </c>
      <c r="AX24" s="221">
        <f t="shared" si="13"/>
        <v>0</v>
      </c>
      <c r="AY24" s="159">
        <f t="shared" si="14"/>
        <v>0</v>
      </c>
      <c r="AZ24" s="158">
        <v>0</v>
      </c>
      <c r="BA24" s="221">
        <f t="shared" si="67"/>
        <v>0</v>
      </c>
      <c r="BB24" s="221">
        <f t="shared" si="16"/>
        <v>0</v>
      </c>
      <c r="BC24" s="159">
        <f t="shared" si="17"/>
        <v>0</v>
      </c>
      <c r="BD24" s="158">
        <v>0</v>
      </c>
      <c r="BE24" s="221">
        <f t="shared" si="68"/>
        <v>0</v>
      </c>
      <c r="BF24" s="221">
        <f t="shared" si="19"/>
        <v>0</v>
      </c>
      <c r="BG24" s="159">
        <f t="shared" si="20"/>
        <v>0</v>
      </c>
      <c r="BH24" s="158">
        <v>0</v>
      </c>
      <c r="BI24" s="221">
        <f t="shared" si="69"/>
        <v>0</v>
      </c>
      <c r="BJ24" s="221">
        <f t="shared" si="22"/>
        <v>0</v>
      </c>
      <c r="BK24" s="159">
        <f t="shared" si="23"/>
        <v>0</v>
      </c>
      <c r="BL24" s="158">
        <v>0</v>
      </c>
      <c r="BM24" s="221">
        <f t="shared" ref="BM24" si="125">$K24*BL24</f>
        <v>0</v>
      </c>
      <c r="BN24" s="221">
        <f t="shared" si="25"/>
        <v>0</v>
      </c>
      <c r="BO24" s="159">
        <f t="shared" si="26"/>
        <v>0</v>
      </c>
      <c r="BP24" s="158">
        <v>0</v>
      </c>
      <c r="BQ24" s="221">
        <f t="shared" ref="BQ24" si="126">$K24*BP24</f>
        <v>0</v>
      </c>
      <c r="BR24" s="221">
        <f t="shared" si="28"/>
        <v>0</v>
      </c>
      <c r="BS24" s="159">
        <f t="shared" si="29"/>
        <v>0</v>
      </c>
      <c r="BT24" s="158">
        <v>0</v>
      </c>
      <c r="BU24" s="221">
        <f t="shared" ref="BU24" si="127">$K24*BT24</f>
        <v>0</v>
      </c>
      <c r="BV24" s="221">
        <f t="shared" si="31"/>
        <v>0</v>
      </c>
      <c r="BW24" s="159">
        <f t="shared" si="32"/>
        <v>0</v>
      </c>
      <c r="BX24" s="158">
        <v>0</v>
      </c>
      <c r="BY24" s="221">
        <f t="shared" si="33"/>
        <v>0</v>
      </c>
      <c r="BZ24" s="221">
        <f t="shared" si="34"/>
        <v>0</v>
      </c>
      <c r="CA24" s="159">
        <f t="shared" si="35"/>
        <v>0</v>
      </c>
      <c r="CB24" s="158">
        <v>0</v>
      </c>
      <c r="CC24" s="221">
        <f t="shared" si="36"/>
        <v>0</v>
      </c>
      <c r="CD24" s="221">
        <f t="shared" si="37"/>
        <v>0</v>
      </c>
      <c r="CE24" s="159">
        <f t="shared" si="38"/>
        <v>0</v>
      </c>
      <c r="CF24" s="158">
        <v>0</v>
      </c>
      <c r="CG24" s="221">
        <f t="shared" si="39"/>
        <v>0</v>
      </c>
      <c r="CH24" s="221">
        <f t="shared" si="40"/>
        <v>0</v>
      </c>
      <c r="CI24" s="159">
        <f t="shared" si="41"/>
        <v>0</v>
      </c>
      <c r="CJ24" s="158">
        <v>0</v>
      </c>
      <c r="CK24" s="221">
        <f t="shared" si="42"/>
        <v>0</v>
      </c>
      <c r="CL24" s="221">
        <f t="shared" si="43"/>
        <v>0</v>
      </c>
      <c r="CM24" s="159">
        <f t="shared" si="44"/>
        <v>0</v>
      </c>
      <c r="CN24" s="158">
        <v>0</v>
      </c>
      <c r="CO24" s="221">
        <f t="shared" si="45"/>
        <v>0</v>
      </c>
      <c r="CP24" s="221">
        <f t="shared" si="46"/>
        <v>0</v>
      </c>
      <c r="CQ24" s="159">
        <f t="shared" si="47"/>
        <v>0</v>
      </c>
      <c r="CR24" s="158">
        <v>0</v>
      </c>
      <c r="CS24" s="221">
        <f t="shared" si="48"/>
        <v>0</v>
      </c>
      <c r="CT24" s="221">
        <f t="shared" si="49"/>
        <v>0</v>
      </c>
      <c r="CU24" s="159">
        <f t="shared" si="50"/>
        <v>0</v>
      </c>
      <c r="CV24" s="158">
        <v>0</v>
      </c>
      <c r="CW24" s="221">
        <f t="shared" si="51"/>
        <v>0</v>
      </c>
      <c r="CX24" s="221">
        <f t="shared" si="52"/>
        <v>0</v>
      </c>
      <c r="CY24" s="159">
        <f t="shared" si="53"/>
        <v>0</v>
      </c>
      <c r="CZ24" s="158">
        <v>0</v>
      </c>
      <c r="DA24" s="221">
        <f t="shared" si="54"/>
        <v>0</v>
      </c>
      <c r="DB24" s="221">
        <f t="shared" si="55"/>
        <v>0</v>
      </c>
      <c r="DC24" s="159">
        <f t="shared" si="56"/>
        <v>0</v>
      </c>
      <c r="DD24" s="158">
        <v>0</v>
      </c>
      <c r="DE24" s="221">
        <f t="shared" si="57"/>
        <v>0</v>
      </c>
      <c r="DF24" s="221">
        <f t="shared" si="58"/>
        <v>0</v>
      </c>
      <c r="DG24" s="159">
        <f t="shared" si="59"/>
        <v>0</v>
      </c>
      <c r="DH24" s="158">
        <v>0</v>
      </c>
      <c r="DI24" s="221">
        <f t="shared" si="60"/>
        <v>0</v>
      </c>
      <c r="DJ24" s="221">
        <f t="shared" si="61"/>
        <v>0</v>
      </c>
      <c r="DK24" s="159">
        <f t="shared" si="62"/>
        <v>0</v>
      </c>
      <c r="DM24" s="160">
        <f t="shared" si="73"/>
        <v>0</v>
      </c>
      <c r="DN24" s="161">
        <f t="shared" si="74"/>
        <v>0</v>
      </c>
      <c r="DO24" s="161">
        <f t="shared" si="75"/>
        <v>0</v>
      </c>
    </row>
    <row r="25" spans="1:119" x14ac:dyDescent="0.25">
      <c r="A25" s="122"/>
      <c r="B25" s="123"/>
      <c r="C25" s="123"/>
      <c r="D25" s="122"/>
      <c r="E25" s="122"/>
      <c r="F25" s="224">
        <f t="shared" si="76"/>
        <v>0</v>
      </c>
      <c r="G25" s="184">
        <f t="shared" si="2"/>
        <v>0</v>
      </c>
      <c r="H25" s="155">
        <v>0</v>
      </c>
      <c r="I25" s="221">
        <f t="shared" si="77"/>
        <v>0</v>
      </c>
      <c r="J25" s="221">
        <f t="shared" si="78"/>
        <v>0</v>
      </c>
      <c r="K25" s="185">
        <f t="shared" si="79"/>
        <v>0</v>
      </c>
      <c r="L25" s="156">
        <v>0</v>
      </c>
      <c r="M25" s="157">
        <f t="shared" si="80"/>
        <v>0</v>
      </c>
      <c r="N25" s="157">
        <f t="shared" si="81"/>
        <v>0</v>
      </c>
      <c r="O25" s="159">
        <f t="shared" si="82"/>
        <v>0</v>
      </c>
      <c r="P25" s="333">
        <v>0</v>
      </c>
      <c r="Q25" s="157">
        <f t="shared" si="83"/>
        <v>0</v>
      </c>
      <c r="R25" s="157">
        <f t="shared" si="84"/>
        <v>0</v>
      </c>
      <c r="S25" s="159">
        <f t="shared" si="85"/>
        <v>0</v>
      </c>
      <c r="T25" s="156">
        <v>0</v>
      </c>
      <c r="U25" s="221">
        <f t="shared" si="86"/>
        <v>0</v>
      </c>
      <c r="V25" s="221">
        <f t="shared" si="87"/>
        <v>0</v>
      </c>
      <c r="W25" s="159">
        <f t="shared" si="88"/>
        <v>0</v>
      </c>
      <c r="X25" s="156">
        <v>0</v>
      </c>
      <c r="Y25" s="221">
        <f t="shared" si="89"/>
        <v>0</v>
      </c>
      <c r="Z25" s="221">
        <f t="shared" si="90"/>
        <v>0</v>
      </c>
      <c r="AA25" s="159">
        <f t="shared" si="91"/>
        <v>0</v>
      </c>
      <c r="AB25" s="333">
        <v>0</v>
      </c>
      <c r="AC25" s="157">
        <f t="shared" si="92"/>
        <v>0</v>
      </c>
      <c r="AD25" s="157">
        <f t="shared" si="93"/>
        <v>0</v>
      </c>
      <c r="AE25" s="185">
        <f t="shared" si="94"/>
        <v>0</v>
      </c>
      <c r="AF25" s="156">
        <v>0</v>
      </c>
      <c r="AG25" s="221">
        <f t="shared" si="95"/>
        <v>0</v>
      </c>
      <c r="AH25" s="221">
        <f t="shared" si="96"/>
        <v>0</v>
      </c>
      <c r="AI25" s="159">
        <f t="shared" si="97"/>
        <v>0</v>
      </c>
      <c r="AJ25" s="158">
        <v>0</v>
      </c>
      <c r="AK25" s="221">
        <f t="shared" si="63"/>
        <v>0</v>
      </c>
      <c r="AL25" s="221">
        <f t="shared" si="4"/>
        <v>0</v>
      </c>
      <c r="AM25" s="159">
        <f t="shared" si="5"/>
        <v>0</v>
      </c>
      <c r="AN25" s="158">
        <v>0</v>
      </c>
      <c r="AO25" s="221">
        <f t="shared" si="64"/>
        <v>0</v>
      </c>
      <c r="AP25" s="221">
        <f t="shared" si="7"/>
        <v>0</v>
      </c>
      <c r="AQ25" s="159">
        <f t="shared" si="8"/>
        <v>0</v>
      </c>
      <c r="AR25" s="158">
        <v>0</v>
      </c>
      <c r="AS25" s="221">
        <f t="shared" si="65"/>
        <v>0</v>
      </c>
      <c r="AT25" s="221">
        <f t="shared" si="10"/>
        <v>0</v>
      </c>
      <c r="AU25" s="159">
        <f t="shared" si="11"/>
        <v>0</v>
      </c>
      <c r="AV25" s="158">
        <v>0</v>
      </c>
      <c r="AW25" s="221">
        <f t="shared" si="66"/>
        <v>0</v>
      </c>
      <c r="AX25" s="221">
        <f t="shared" si="13"/>
        <v>0</v>
      </c>
      <c r="AY25" s="159">
        <f t="shared" si="14"/>
        <v>0</v>
      </c>
      <c r="AZ25" s="158">
        <v>0</v>
      </c>
      <c r="BA25" s="221">
        <f t="shared" si="67"/>
        <v>0</v>
      </c>
      <c r="BB25" s="221">
        <f t="shared" si="16"/>
        <v>0</v>
      </c>
      <c r="BC25" s="159">
        <f t="shared" si="17"/>
        <v>0</v>
      </c>
      <c r="BD25" s="158">
        <v>0</v>
      </c>
      <c r="BE25" s="221">
        <f t="shared" si="68"/>
        <v>0</v>
      </c>
      <c r="BF25" s="221">
        <f t="shared" si="19"/>
        <v>0</v>
      </c>
      <c r="BG25" s="159">
        <f t="shared" si="20"/>
        <v>0</v>
      </c>
      <c r="BH25" s="158">
        <v>0</v>
      </c>
      <c r="BI25" s="221">
        <f t="shared" si="69"/>
        <v>0</v>
      </c>
      <c r="BJ25" s="221">
        <f t="shared" si="22"/>
        <v>0</v>
      </c>
      <c r="BK25" s="159">
        <f t="shared" si="23"/>
        <v>0</v>
      </c>
      <c r="BL25" s="158">
        <v>0</v>
      </c>
      <c r="BM25" s="221">
        <f t="shared" ref="BM25" si="128">$K25*BL25</f>
        <v>0</v>
      </c>
      <c r="BN25" s="221">
        <f t="shared" si="25"/>
        <v>0</v>
      </c>
      <c r="BO25" s="159">
        <f t="shared" si="26"/>
        <v>0</v>
      </c>
      <c r="BP25" s="158">
        <v>0</v>
      </c>
      <c r="BQ25" s="221">
        <f t="shared" ref="BQ25" si="129">$K25*BP25</f>
        <v>0</v>
      </c>
      <c r="BR25" s="221">
        <f t="shared" si="28"/>
        <v>0</v>
      </c>
      <c r="BS25" s="159">
        <f t="shared" si="29"/>
        <v>0</v>
      </c>
      <c r="BT25" s="158">
        <v>0</v>
      </c>
      <c r="BU25" s="221">
        <f t="shared" ref="BU25" si="130">$K25*BT25</f>
        <v>0</v>
      </c>
      <c r="BV25" s="221">
        <f t="shared" si="31"/>
        <v>0</v>
      </c>
      <c r="BW25" s="159">
        <f t="shared" si="32"/>
        <v>0</v>
      </c>
      <c r="BX25" s="158">
        <v>0</v>
      </c>
      <c r="BY25" s="221">
        <f t="shared" si="33"/>
        <v>0</v>
      </c>
      <c r="BZ25" s="221">
        <f t="shared" si="34"/>
        <v>0</v>
      </c>
      <c r="CA25" s="159">
        <f t="shared" si="35"/>
        <v>0</v>
      </c>
      <c r="CB25" s="158">
        <v>0</v>
      </c>
      <c r="CC25" s="221">
        <f t="shared" si="36"/>
        <v>0</v>
      </c>
      <c r="CD25" s="221">
        <f t="shared" si="37"/>
        <v>0</v>
      </c>
      <c r="CE25" s="159">
        <f t="shared" si="38"/>
        <v>0</v>
      </c>
      <c r="CF25" s="158">
        <v>0</v>
      </c>
      <c r="CG25" s="221">
        <f t="shared" si="39"/>
        <v>0</v>
      </c>
      <c r="CH25" s="221">
        <f t="shared" si="40"/>
        <v>0</v>
      </c>
      <c r="CI25" s="159">
        <f t="shared" si="41"/>
        <v>0</v>
      </c>
      <c r="CJ25" s="158">
        <v>0</v>
      </c>
      <c r="CK25" s="221">
        <f t="shared" si="42"/>
        <v>0</v>
      </c>
      <c r="CL25" s="221">
        <f t="shared" si="43"/>
        <v>0</v>
      </c>
      <c r="CM25" s="159">
        <f t="shared" si="44"/>
        <v>0</v>
      </c>
      <c r="CN25" s="158">
        <v>0</v>
      </c>
      <c r="CO25" s="221">
        <f t="shared" si="45"/>
        <v>0</v>
      </c>
      <c r="CP25" s="221">
        <f t="shared" si="46"/>
        <v>0</v>
      </c>
      <c r="CQ25" s="159">
        <f t="shared" si="47"/>
        <v>0</v>
      </c>
      <c r="CR25" s="158">
        <v>0</v>
      </c>
      <c r="CS25" s="221">
        <f t="shared" si="48"/>
        <v>0</v>
      </c>
      <c r="CT25" s="221">
        <f t="shared" si="49"/>
        <v>0</v>
      </c>
      <c r="CU25" s="159">
        <f t="shared" si="50"/>
        <v>0</v>
      </c>
      <c r="CV25" s="158">
        <v>0</v>
      </c>
      <c r="CW25" s="221">
        <f t="shared" si="51"/>
        <v>0</v>
      </c>
      <c r="CX25" s="221">
        <f t="shared" si="52"/>
        <v>0</v>
      </c>
      <c r="CY25" s="159">
        <f t="shared" si="53"/>
        <v>0</v>
      </c>
      <c r="CZ25" s="158">
        <v>0</v>
      </c>
      <c r="DA25" s="221">
        <f t="shared" si="54"/>
        <v>0</v>
      </c>
      <c r="DB25" s="221">
        <f t="shared" si="55"/>
        <v>0</v>
      </c>
      <c r="DC25" s="159">
        <f t="shared" si="56"/>
        <v>0</v>
      </c>
      <c r="DD25" s="158">
        <v>0</v>
      </c>
      <c r="DE25" s="221">
        <f t="shared" si="57"/>
        <v>0</v>
      </c>
      <c r="DF25" s="221">
        <f t="shared" si="58"/>
        <v>0</v>
      </c>
      <c r="DG25" s="159">
        <f t="shared" si="59"/>
        <v>0</v>
      </c>
      <c r="DH25" s="158">
        <v>0</v>
      </c>
      <c r="DI25" s="221">
        <f t="shared" si="60"/>
        <v>0</v>
      </c>
      <c r="DJ25" s="221">
        <f t="shared" si="61"/>
        <v>0</v>
      </c>
      <c r="DK25" s="159">
        <f t="shared" si="62"/>
        <v>0</v>
      </c>
      <c r="DM25" s="160">
        <f t="shared" si="73"/>
        <v>0</v>
      </c>
      <c r="DN25" s="161">
        <f t="shared" si="74"/>
        <v>0</v>
      </c>
      <c r="DO25" s="161">
        <f t="shared" si="75"/>
        <v>0</v>
      </c>
    </row>
    <row r="26" spans="1:119" x14ac:dyDescent="0.25">
      <c r="A26" s="122"/>
      <c r="B26" s="123"/>
      <c r="C26" s="123"/>
      <c r="D26" s="122"/>
      <c r="E26" s="122"/>
      <c r="F26" s="224">
        <f t="shared" si="76"/>
        <v>0</v>
      </c>
      <c r="G26" s="184">
        <f t="shared" si="2"/>
        <v>0</v>
      </c>
      <c r="H26" s="155">
        <v>0</v>
      </c>
      <c r="I26" s="221">
        <f t="shared" si="77"/>
        <v>0</v>
      </c>
      <c r="J26" s="221">
        <f t="shared" si="78"/>
        <v>0</v>
      </c>
      <c r="K26" s="185">
        <f t="shared" si="79"/>
        <v>0</v>
      </c>
      <c r="L26" s="156">
        <v>0</v>
      </c>
      <c r="M26" s="157">
        <f t="shared" si="80"/>
        <v>0</v>
      </c>
      <c r="N26" s="157">
        <f t="shared" si="81"/>
        <v>0</v>
      </c>
      <c r="O26" s="159">
        <f t="shared" si="82"/>
        <v>0</v>
      </c>
      <c r="P26" s="333">
        <v>0</v>
      </c>
      <c r="Q26" s="157">
        <f t="shared" si="83"/>
        <v>0</v>
      </c>
      <c r="R26" s="157">
        <f t="shared" si="84"/>
        <v>0</v>
      </c>
      <c r="S26" s="159">
        <f t="shared" si="85"/>
        <v>0</v>
      </c>
      <c r="T26" s="156">
        <v>0</v>
      </c>
      <c r="U26" s="221">
        <f t="shared" si="86"/>
        <v>0</v>
      </c>
      <c r="V26" s="221">
        <f t="shared" si="87"/>
        <v>0</v>
      </c>
      <c r="W26" s="159">
        <f t="shared" si="88"/>
        <v>0</v>
      </c>
      <c r="X26" s="156">
        <v>0</v>
      </c>
      <c r="Y26" s="221">
        <f t="shared" si="89"/>
        <v>0</v>
      </c>
      <c r="Z26" s="221">
        <f t="shared" si="90"/>
        <v>0</v>
      </c>
      <c r="AA26" s="159">
        <f t="shared" si="91"/>
        <v>0</v>
      </c>
      <c r="AB26" s="333">
        <v>0</v>
      </c>
      <c r="AC26" s="157">
        <f t="shared" si="92"/>
        <v>0</v>
      </c>
      <c r="AD26" s="157">
        <f t="shared" si="93"/>
        <v>0</v>
      </c>
      <c r="AE26" s="185">
        <f t="shared" si="94"/>
        <v>0</v>
      </c>
      <c r="AF26" s="156">
        <v>0</v>
      </c>
      <c r="AG26" s="221">
        <f t="shared" si="95"/>
        <v>0</v>
      </c>
      <c r="AH26" s="221">
        <f t="shared" si="96"/>
        <v>0</v>
      </c>
      <c r="AI26" s="159">
        <f t="shared" si="97"/>
        <v>0</v>
      </c>
      <c r="AJ26" s="158">
        <v>0</v>
      </c>
      <c r="AK26" s="221">
        <f t="shared" si="63"/>
        <v>0</v>
      </c>
      <c r="AL26" s="221">
        <f t="shared" si="4"/>
        <v>0</v>
      </c>
      <c r="AM26" s="159">
        <f t="shared" si="5"/>
        <v>0</v>
      </c>
      <c r="AN26" s="158">
        <v>0</v>
      </c>
      <c r="AO26" s="221">
        <f t="shared" si="64"/>
        <v>0</v>
      </c>
      <c r="AP26" s="221">
        <f t="shared" si="7"/>
        <v>0</v>
      </c>
      <c r="AQ26" s="159">
        <f t="shared" si="8"/>
        <v>0</v>
      </c>
      <c r="AR26" s="158">
        <v>0</v>
      </c>
      <c r="AS26" s="221">
        <f t="shared" si="65"/>
        <v>0</v>
      </c>
      <c r="AT26" s="221">
        <f t="shared" si="10"/>
        <v>0</v>
      </c>
      <c r="AU26" s="159">
        <f t="shared" si="11"/>
        <v>0</v>
      </c>
      <c r="AV26" s="158">
        <v>0</v>
      </c>
      <c r="AW26" s="221">
        <f t="shared" si="66"/>
        <v>0</v>
      </c>
      <c r="AX26" s="221">
        <f t="shared" si="13"/>
        <v>0</v>
      </c>
      <c r="AY26" s="159">
        <f t="shared" si="14"/>
        <v>0</v>
      </c>
      <c r="AZ26" s="158">
        <v>0</v>
      </c>
      <c r="BA26" s="221">
        <f t="shared" si="67"/>
        <v>0</v>
      </c>
      <c r="BB26" s="221">
        <f t="shared" si="16"/>
        <v>0</v>
      </c>
      <c r="BC26" s="159">
        <f t="shared" si="17"/>
        <v>0</v>
      </c>
      <c r="BD26" s="158">
        <v>0</v>
      </c>
      <c r="BE26" s="221">
        <f t="shared" si="68"/>
        <v>0</v>
      </c>
      <c r="BF26" s="221">
        <f t="shared" si="19"/>
        <v>0</v>
      </c>
      <c r="BG26" s="159">
        <f t="shared" si="20"/>
        <v>0</v>
      </c>
      <c r="BH26" s="158">
        <v>0</v>
      </c>
      <c r="BI26" s="221">
        <f t="shared" si="69"/>
        <v>0</v>
      </c>
      <c r="BJ26" s="221">
        <f t="shared" si="22"/>
        <v>0</v>
      </c>
      <c r="BK26" s="159">
        <f t="shared" si="23"/>
        <v>0</v>
      </c>
      <c r="BL26" s="158">
        <v>0</v>
      </c>
      <c r="BM26" s="221">
        <f t="shared" ref="BM26" si="131">$K26*BL26</f>
        <v>0</v>
      </c>
      <c r="BN26" s="221">
        <f t="shared" si="25"/>
        <v>0</v>
      </c>
      <c r="BO26" s="159">
        <f t="shared" si="26"/>
        <v>0</v>
      </c>
      <c r="BP26" s="158">
        <v>0</v>
      </c>
      <c r="BQ26" s="221">
        <f t="shared" ref="BQ26" si="132">$K26*BP26</f>
        <v>0</v>
      </c>
      <c r="BR26" s="221">
        <f t="shared" si="28"/>
        <v>0</v>
      </c>
      <c r="BS26" s="159">
        <f t="shared" si="29"/>
        <v>0</v>
      </c>
      <c r="BT26" s="158">
        <v>0</v>
      </c>
      <c r="BU26" s="221">
        <f t="shared" ref="BU26" si="133">$K26*BT26</f>
        <v>0</v>
      </c>
      <c r="BV26" s="221">
        <f t="shared" si="31"/>
        <v>0</v>
      </c>
      <c r="BW26" s="159">
        <f t="shared" si="32"/>
        <v>0</v>
      </c>
      <c r="BX26" s="158">
        <v>0</v>
      </c>
      <c r="BY26" s="221">
        <f t="shared" si="33"/>
        <v>0</v>
      </c>
      <c r="BZ26" s="221">
        <f t="shared" si="34"/>
        <v>0</v>
      </c>
      <c r="CA26" s="159">
        <f t="shared" si="35"/>
        <v>0</v>
      </c>
      <c r="CB26" s="158">
        <v>0</v>
      </c>
      <c r="CC26" s="221">
        <f t="shared" si="36"/>
        <v>0</v>
      </c>
      <c r="CD26" s="221">
        <f t="shared" si="37"/>
        <v>0</v>
      </c>
      <c r="CE26" s="159">
        <f t="shared" si="38"/>
        <v>0</v>
      </c>
      <c r="CF26" s="158">
        <v>0</v>
      </c>
      <c r="CG26" s="221">
        <f t="shared" si="39"/>
        <v>0</v>
      </c>
      <c r="CH26" s="221">
        <f t="shared" si="40"/>
        <v>0</v>
      </c>
      <c r="CI26" s="159">
        <f t="shared" si="41"/>
        <v>0</v>
      </c>
      <c r="CJ26" s="158">
        <v>0</v>
      </c>
      <c r="CK26" s="221">
        <f t="shared" si="42"/>
        <v>0</v>
      </c>
      <c r="CL26" s="221">
        <f t="shared" si="43"/>
        <v>0</v>
      </c>
      <c r="CM26" s="159">
        <f t="shared" si="44"/>
        <v>0</v>
      </c>
      <c r="CN26" s="158">
        <v>0</v>
      </c>
      <c r="CO26" s="221">
        <f t="shared" si="45"/>
        <v>0</v>
      </c>
      <c r="CP26" s="221">
        <f t="shared" si="46"/>
        <v>0</v>
      </c>
      <c r="CQ26" s="159">
        <f t="shared" si="47"/>
        <v>0</v>
      </c>
      <c r="CR26" s="158">
        <v>0</v>
      </c>
      <c r="CS26" s="221">
        <f t="shared" si="48"/>
        <v>0</v>
      </c>
      <c r="CT26" s="221">
        <f t="shared" si="49"/>
        <v>0</v>
      </c>
      <c r="CU26" s="159">
        <f t="shared" si="50"/>
        <v>0</v>
      </c>
      <c r="CV26" s="158">
        <v>0</v>
      </c>
      <c r="CW26" s="221">
        <f t="shared" si="51"/>
        <v>0</v>
      </c>
      <c r="CX26" s="221">
        <f t="shared" si="52"/>
        <v>0</v>
      </c>
      <c r="CY26" s="159">
        <f t="shared" si="53"/>
        <v>0</v>
      </c>
      <c r="CZ26" s="158">
        <v>0</v>
      </c>
      <c r="DA26" s="221">
        <f t="shared" si="54"/>
        <v>0</v>
      </c>
      <c r="DB26" s="221">
        <f t="shared" si="55"/>
        <v>0</v>
      </c>
      <c r="DC26" s="159">
        <f t="shared" si="56"/>
        <v>0</v>
      </c>
      <c r="DD26" s="158">
        <v>0</v>
      </c>
      <c r="DE26" s="221">
        <f t="shared" si="57"/>
        <v>0</v>
      </c>
      <c r="DF26" s="221">
        <f t="shared" si="58"/>
        <v>0</v>
      </c>
      <c r="DG26" s="159">
        <f t="shared" si="59"/>
        <v>0</v>
      </c>
      <c r="DH26" s="158">
        <v>0</v>
      </c>
      <c r="DI26" s="221">
        <f t="shared" si="60"/>
        <v>0</v>
      </c>
      <c r="DJ26" s="221">
        <f t="shared" si="61"/>
        <v>0</v>
      </c>
      <c r="DK26" s="159">
        <f t="shared" si="62"/>
        <v>0</v>
      </c>
      <c r="DM26" s="160">
        <f t="shared" si="73"/>
        <v>0</v>
      </c>
      <c r="DN26" s="161">
        <f t="shared" si="74"/>
        <v>0</v>
      </c>
      <c r="DO26" s="161">
        <f t="shared" si="75"/>
        <v>0</v>
      </c>
    </row>
    <row r="27" spans="1:119" x14ac:dyDescent="0.25">
      <c r="A27" s="122"/>
      <c r="B27" s="123"/>
      <c r="C27" s="123"/>
      <c r="D27" s="122"/>
      <c r="E27" s="122"/>
      <c r="F27" s="224">
        <f t="shared" si="76"/>
        <v>0</v>
      </c>
      <c r="G27" s="184">
        <f t="shared" si="2"/>
        <v>0</v>
      </c>
      <c r="H27" s="155">
        <v>0</v>
      </c>
      <c r="I27" s="221">
        <f t="shared" si="77"/>
        <v>0</v>
      </c>
      <c r="J27" s="221">
        <f t="shared" si="78"/>
        <v>0</v>
      </c>
      <c r="K27" s="185">
        <f t="shared" si="79"/>
        <v>0</v>
      </c>
      <c r="L27" s="156">
        <v>0</v>
      </c>
      <c r="M27" s="157">
        <f t="shared" si="80"/>
        <v>0</v>
      </c>
      <c r="N27" s="157">
        <f t="shared" si="81"/>
        <v>0</v>
      </c>
      <c r="O27" s="159">
        <f t="shared" si="82"/>
        <v>0</v>
      </c>
      <c r="P27" s="333">
        <v>0</v>
      </c>
      <c r="Q27" s="157">
        <f t="shared" si="83"/>
        <v>0</v>
      </c>
      <c r="R27" s="157">
        <f t="shared" si="84"/>
        <v>0</v>
      </c>
      <c r="S27" s="159">
        <f t="shared" si="85"/>
        <v>0</v>
      </c>
      <c r="T27" s="156">
        <v>0</v>
      </c>
      <c r="U27" s="221">
        <f t="shared" si="86"/>
        <v>0</v>
      </c>
      <c r="V27" s="221">
        <f t="shared" si="87"/>
        <v>0</v>
      </c>
      <c r="W27" s="159">
        <f t="shared" si="88"/>
        <v>0</v>
      </c>
      <c r="X27" s="156">
        <v>0</v>
      </c>
      <c r="Y27" s="221">
        <f t="shared" si="89"/>
        <v>0</v>
      </c>
      <c r="Z27" s="221">
        <f t="shared" si="90"/>
        <v>0</v>
      </c>
      <c r="AA27" s="159">
        <f t="shared" si="91"/>
        <v>0</v>
      </c>
      <c r="AB27" s="333">
        <v>0</v>
      </c>
      <c r="AC27" s="157">
        <f t="shared" si="92"/>
        <v>0</v>
      </c>
      <c r="AD27" s="157">
        <f t="shared" si="93"/>
        <v>0</v>
      </c>
      <c r="AE27" s="185">
        <f t="shared" si="94"/>
        <v>0</v>
      </c>
      <c r="AF27" s="156">
        <v>0</v>
      </c>
      <c r="AG27" s="221">
        <f t="shared" si="95"/>
        <v>0</v>
      </c>
      <c r="AH27" s="221">
        <f t="shared" si="96"/>
        <v>0</v>
      </c>
      <c r="AI27" s="159">
        <f t="shared" si="97"/>
        <v>0</v>
      </c>
      <c r="AJ27" s="158">
        <v>0</v>
      </c>
      <c r="AK27" s="221">
        <f t="shared" si="63"/>
        <v>0</v>
      </c>
      <c r="AL27" s="221">
        <f t="shared" si="4"/>
        <v>0</v>
      </c>
      <c r="AM27" s="159">
        <f t="shared" si="5"/>
        <v>0</v>
      </c>
      <c r="AN27" s="158">
        <v>0</v>
      </c>
      <c r="AO27" s="221">
        <f t="shared" si="64"/>
        <v>0</v>
      </c>
      <c r="AP27" s="221">
        <f t="shared" si="7"/>
        <v>0</v>
      </c>
      <c r="AQ27" s="159">
        <f t="shared" si="8"/>
        <v>0</v>
      </c>
      <c r="AR27" s="158">
        <v>0</v>
      </c>
      <c r="AS27" s="221">
        <f t="shared" si="65"/>
        <v>0</v>
      </c>
      <c r="AT27" s="221">
        <f t="shared" si="10"/>
        <v>0</v>
      </c>
      <c r="AU27" s="159">
        <f t="shared" si="11"/>
        <v>0</v>
      </c>
      <c r="AV27" s="158">
        <v>0</v>
      </c>
      <c r="AW27" s="221">
        <f t="shared" si="66"/>
        <v>0</v>
      </c>
      <c r="AX27" s="221">
        <f t="shared" si="13"/>
        <v>0</v>
      </c>
      <c r="AY27" s="159">
        <f t="shared" si="14"/>
        <v>0</v>
      </c>
      <c r="AZ27" s="158">
        <v>0</v>
      </c>
      <c r="BA27" s="221">
        <f t="shared" si="67"/>
        <v>0</v>
      </c>
      <c r="BB27" s="221">
        <f t="shared" si="16"/>
        <v>0</v>
      </c>
      <c r="BC27" s="159">
        <f t="shared" si="17"/>
        <v>0</v>
      </c>
      <c r="BD27" s="158">
        <v>0</v>
      </c>
      <c r="BE27" s="221">
        <f t="shared" si="68"/>
        <v>0</v>
      </c>
      <c r="BF27" s="221">
        <f t="shared" si="19"/>
        <v>0</v>
      </c>
      <c r="BG27" s="159">
        <f t="shared" si="20"/>
        <v>0</v>
      </c>
      <c r="BH27" s="158">
        <v>0</v>
      </c>
      <c r="BI27" s="221">
        <f t="shared" si="69"/>
        <v>0</v>
      </c>
      <c r="BJ27" s="221">
        <f t="shared" si="22"/>
        <v>0</v>
      </c>
      <c r="BK27" s="159">
        <f t="shared" si="23"/>
        <v>0</v>
      </c>
      <c r="BL27" s="158">
        <v>0</v>
      </c>
      <c r="BM27" s="221">
        <f t="shared" ref="BM27" si="134">$K27*BL27</f>
        <v>0</v>
      </c>
      <c r="BN27" s="221">
        <f t="shared" si="25"/>
        <v>0</v>
      </c>
      <c r="BO27" s="159">
        <f t="shared" si="26"/>
        <v>0</v>
      </c>
      <c r="BP27" s="158">
        <v>0</v>
      </c>
      <c r="BQ27" s="221">
        <f t="shared" ref="BQ27" si="135">$K27*BP27</f>
        <v>0</v>
      </c>
      <c r="BR27" s="221">
        <f t="shared" si="28"/>
        <v>0</v>
      </c>
      <c r="BS27" s="159">
        <f t="shared" si="29"/>
        <v>0</v>
      </c>
      <c r="BT27" s="158">
        <v>0</v>
      </c>
      <c r="BU27" s="221">
        <f t="shared" ref="BU27" si="136">$K27*BT27</f>
        <v>0</v>
      </c>
      <c r="BV27" s="221">
        <f t="shared" si="31"/>
        <v>0</v>
      </c>
      <c r="BW27" s="159">
        <f t="shared" si="32"/>
        <v>0</v>
      </c>
      <c r="BX27" s="158">
        <v>0</v>
      </c>
      <c r="BY27" s="221">
        <f t="shared" si="33"/>
        <v>0</v>
      </c>
      <c r="BZ27" s="221">
        <f t="shared" si="34"/>
        <v>0</v>
      </c>
      <c r="CA27" s="159">
        <f t="shared" si="35"/>
        <v>0</v>
      </c>
      <c r="CB27" s="158">
        <v>0</v>
      </c>
      <c r="CC27" s="221">
        <f t="shared" si="36"/>
        <v>0</v>
      </c>
      <c r="CD27" s="221">
        <f t="shared" si="37"/>
        <v>0</v>
      </c>
      <c r="CE27" s="159">
        <f t="shared" si="38"/>
        <v>0</v>
      </c>
      <c r="CF27" s="158">
        <v>0</v>
      </c>
      <c r="CG27" s="221">
        <f t="shared" si="39"/>
        <v>0</v>
      </c>
      <c r="CH27" s="221">
        <f t="shared" si="40"/>
        <v>0</v>
      </c>
      <c r="CI27" s="159">
        <f t="shared" si="41"/>
        <v>0</v>
      </c>
      <c r="CJ27" s="158">
        <v>0</v>
      </c>
      <c r="CK27" s="221">
        <f t="shared" si="42"/>
        <v>0</v>
      </c>
      <c r="CL27" s="221">
        <f t="shared" si="43"/>
        <v>0</v>
      </c>
      <c r="CM27" s="159">
        <f t="shared" si="44"/>
        <v>0</v>
      </c>
      <c r="CN27" s="158">
        <v>0</v>
      </c>
      <c r="CO27" s="221">
        <f t="shared" si="45"/>
        <v>0</v>
      </c>
      <c r="CP27" s="221">
        <f t="shared" si="46"/>
        <v>0</v>
      </c>
      <c r="CQ27" s="159">
        <f t="shared" si="47"/>
        <v>0</v>
      </c>
      <c r="CR27" s="158">
        <v>0</v>
      </c>
      <c r="CS27" s="221">
        <f t="shared" si="48"/>
        <v>0</v>
      </c>
      <c r="CT27" s="221">
        <f t="shared" si="49"/>
        <v>0</v>
      </c>
      <c r="CU27" s="159">
        <f t="shared" si="50"/>
        <v>0</v>
      </c>
      <c r="CV27" s="158">
        <v>0</v>
      </c>
      <c r="CW27" s="221">
        <f t="shared" si="51"/>
        <v>0</v>
      </c>
      <c r="CX27" s="221">
        <f t="shared" si="52"/>
        <v>0</v>
      </c>
      <c r="CY27" s="159">
        <f t="shared" si="53"/>
        <v>0</v>
      </c>
      <c r="CZ27" s="158">
        <v>0</v>
      </c>
      <c r="DA27" s="221">
        <f t="shared" si="54"/>
        <v>0</v>
      </c>
      <c r="DB27" s="221">
        <f t="shared" si="55"/>
        <v>0</v>
      </c>
      <c r="DC27" s="159">
        <f t="shared" si="56"/>
        <v>0</v>
      </c>
      <c r="DD27" s="158">
        <v>0</v>
      </c>
      <c r="DE27" s="221">
        <f t="shared" si="57"/>
        <v>0</v>
      </c>
      <c r="DF27" s="221">
        <f t="shared" si="58"/>
        <v>0</v>
      </c>
      <c r="DG27" s="159">
        <f t="shared" si="59"/>
        <v>0</v>
      </c>
      <c r="DH27" s="158">
        <v>0</v>
      </c>
      <c r="DI27" s="221">
        <f t="shared" si="60"/>
        <v>0</v>
      </c>
      <c r="DJ27" s="221">
        <f t="shared" si="61"/>
        <v>0</v>
      </c>
      <c r="DK27" s="159">
        <f t="shared" si="62"/>
        <v>0</v>
      </c>
      <c r="DM27" s="160">
        <f t="shared" si="73"/>
        <v>0</v>
      </c>
      <c r="DN27" s="161">
        <f t="shared" si="74"/>
        <v>0</v>
      </c>
      <c r="DO27" s="161">
        <f t="shared" si="75"/>
        <v>0</v>
      </c>
    </row>
    <row r="28" spans="1:119" ht="14.4" customHeight="1" x14ac:dyDescent="0.25">
      <c r="A28" s="122"/>
      <c r="B28" s="123"/>
      <c r="C28" s="123"/>
      <c r="D28" s="122"/>
      <c r="E28" s="122"/>
      <c r="F28" s="224">
        <f t="shared" si="76"/>
        <v>0</v>
      </c>
      <c r="G28" s="184">
        <f t="shared" si="2"/>
        <v>0</v>
      </c>
      <c r="H28" s="155">
        <v>0</v>
      </c>
      <c r="I28" s="221">
        <f t="shared" si="77"/>
        <v>0</v>
      </c>
      <c r="J28" s="221">
        <f t="shared" si="78"/>
        <v>0</v>
      </c>
      <c r="K28" s="185">
        <f t="shared" si="79"/>
        <v>0</v>
      </c>
      <c r="L28" s="156">
        <v>0</v>
      </c>
      <c r="M28" s="157">
        <f t="shared" si="80"/>
        <v>0</v>
      </c>
      <c r="N28" s="157">
        <f t="shared" si="81"/>
        <v>0</v>
      </c>
      <c r="O28" s="159">
        <f t="shared" si="82"/>
        <v>0</v>
      </c>
      <c r="P28" s="333">
        <v>0</v>
      </c>
      <c r="Q28" s="157">
        <f t="shared" si="83"/>
        <v>0</v>
      </c>
      <c r="R28" s="157">
        <f t="shared" si="84"/>
        <v>0</v>
      </c>
      <c r="S28" s="159">
        <f t="shared" si="85"/>
        <v>0</v>
      </c>
      <c r="T28" s="156">
        <v>0</v>
      </c>
      <c r="U28" s="221">
        <f t="shared" si="86"/>
        <v>0</v>
      </c>
      <c r="V28" s="221">
        <f t="shared" si="87"/>
        <v>0</v>
      </c>
      <c r="W28" s="159">
        <f t="shared" si="88"/>
        <v>0</v>
      </c>
      <c r="X28" s="156">
        <v>0</v>
      </c>
      <c r="Y28" s="221">
        <f t="shared" si="89"/>
        <v>0</v>
      </c>
      <c r="Z28" s="221">
        <f t="shared" si="90"/>
        <v>0</v>
      </c>
      <c r="AA28" s="159">
        <f t="shared" si="91"/>
        <v>0</v>
      </c>
      <c r="AB28" s="333">
        <v>0</v>
      </c>
      <c r="AC28" s="157">
        <f t="shared" si="92"/>
        <v>0</v>
      </c>
      <c r="AD28" s="157">
        <f t="shared" si="93"/>
        <v>0</v>
      </c>
      <c r="AE28" s="185">
        <f t="shared" si="94"/>
        <v>0</v>
      </c>
      <c r="AF28" s="156">
        <v>0</v>
      </c>
      <c r="AG28" s="221">
        <f t="shared" si="95"/>
        <v>0</v>
      </c>
      <c r="AH28" s="221">
        <f t="shared" si="96"/>
        <v>0</v>
      </c>
      <c r="AI28" s="159">
        <f t="shared" si="97"/>
        <v>0</v>
      </c>
      <c r="AJ28" s="158">
        <v>0</v>
      </c>
      <c r="AK28" s="221">
        <f t="shared" si="63"/>
        <v>0</v>
      </c>
      <c r="AL28" s="221">
        <f t="shared" si="4"/>
        <v>0</v>
      </c>
      <c r="AM28" s="159">
        <f t="shared" si="5"/>
        <v>0</v>
      </c>
      <c r="AN28" s="158">
        <v>0</v>
      </c>
      <c r="AO28" s="221">
        <f t="shared" si="64"/>
        <v>0</v>
      </c>
      <c r="AP28" s="221">
        <f t="shared" si="7"/>
        <v>0</v>
      </c>
      <c r="AQ28" s="159">
        <f t="shared" si="8"/>
        <v>0</v>
      </c>
      <c r="AR28" s="158">
        <v>0</v>
      </c>
      <c r="AS28" s="221">
        <f t="shared" si="65"/>
        <v>0</v>
      </c>
      <c r="AT28" s="221">
        <f t="shared" si="10"/>
        <v>0</v>
      </c>
      <c r="AU28" s="159">
        <f t="shared" si="11"/>
        <v>0</v>
      </c>
      <c r="AV28" s="158">
        <v>0</v>
      </c>
      <c r="AW28" s="221">
        <f t="shared" si="66"/>
        <v>0</v>
      </c>
      <c r="AX28" s="221">
        <f t="shared" si="13"/>
        <v>0</v>
      </c>
      <c r="AY28" s="159">
        <f t="shared" si="14"/>
        <v>0</v>
      </c>
      <c r="AZ28" s="158">
        <v>0</v>
      </c>
      <c r="BA28" s="221">
        <f t="shared" si="67"/>
        <v>0</v>
      </c>
      <c r="BB28" s="221">
        <f t="shared" si="16"/>
        <v>0</v>
      </c>
      <c r="BC28" s="159">
        <f t="shared" si="17"/>
        <v>0</v>
      </c>
      <c r="BD28" s="158">
        <v>0</v>
      </c>
      <c r="BE28" s="221">
        <f t="shared" si="68"/>
        <v>0</v>
      </c>
      <c r="BF28" s="221">
        <f t="shared" si="19"/>
        <v>0</v>
      </c>
      <c r="BG28" s="159">
        <f t="shared" si="20"/>
        <v>0</v>
      </c>
      <c r="BH28" s="158">
        <v>0</v>
      </c>
      <c r="BI28" s="221">
        <f t="shared" si="69"/>
        <v>0</v>
      </c>
      <c r="BJ28" s="221">
        <f t="shared" si="22"/>
        <v>0</v>
      </c>
      <c r="BK28" s="159">
        <f t="shared" si="23"/>
        <v>0</v>
      </c>
      <c r="BL28" s="158">
        <v>0</v>
      </c>
      <c r="BM28" s="221">
        <f t="shared" ref="BM28" si="137">$K28*BL28</f>
        <v>0</v>
      </c>
      <c r="BN28" s="221">
        <f t="shared" si="25"/>
        <v>0</v>
      </c>
      <c r="BO28" s="159">
        <f t="shared" si="26"/>
        <v>0</v>
      </c>
      <c r="BP28" s="158">
        <v>0</v>
      </c>
      <c r="BQ28" s="221">
        <f t="shared" ref="BQ28" si="138">$K28*BP28</f>
        <v>0</v>
      </c>
      <c r="BR28" s="221">
        <f t="shared" si="28"/>
        <v>0</v>
      </c>
      <c r="BS28" s="159">
        <f t="shared" si="29"/>
        <v>0</v>
      </c>
      <c r="BT28" s="158">
        <v>0</v>
      </c>
      <c r="BU28" s="221">
        <f t="shared" ref="BU28" si="139">$K28*BT28</f>
        <v>0</v>
      </c>
      <c r="BV28" s="221">
        <f t="shared" si="31"/>
        <v>0</v>
      </c>
      <c r="BW28" s="159">
        <f t="shared" si="32"/>
        <v>0</v>
      </c>
      <c r="BX28" s="158">
        <v>0</v>
      </c>
      <c r="BY28" s="221">
        <f t="shared" si="33"/>
        <v>0</v>
      </c>
      <c r="BZ28" s="221">
        <f t="shared" si="34"/>
        <v>0</v>
      </c>
      <c r="CA28" s="159">
        <f t="shared" si="35"/>
        <v>0</v>
      </c>
      <c r="CB28" s="158">
        <v>0</v>
      </c>
      <c r="CC28" s="221">
        <f t="shared" si="36"/>
        <v>0</v>
      </c>
      <c r="CD28" s="221">
        <f t="shared" si="37"/>
        <v>0</v>
      </c>
      <c r="CE28" s="159">
        <f t="shared" si="38"/>
        <v>0</v>
      </c>
      <c r="CF28" s="158">
        <v>0</v>
      </c>
      <c r="CG28" s="221">
        <f t="shared" si="39"/>
        <v>0</v>
      </c>
      <c r="CH28" s="221">
        <f t="shared" si="40"/>
        <v>0</v>
      </c>
      <c r="CI28" s="159">
        <f t="shared" si="41"/>
        <v>0</v>
      </c>
      <c r="CJ28" s="158">
        <v>0</v>
      </c>
      <c r="CK28" s="221">
        <f t="shared" si="42"/>
        <v>0</v>
      </c>
      <c r="CL28" s="221">
        <f t="shared" si="43"/>
        <v>0</v>
      </c>
      <c r="CM28" s="159">
        <f t="shared" si="44"/>
        <v>0</v>
      </c>
      <c r="CN28" s="158">
        <v>0</v>
      </c>
      <c r="CO28" s="221">
        <f t="shared" si="45"/>
        <v>0</v>
      </c>
      <c r="CP28" s="221">
        <f t="shared" si="46"/>
        <v>0</v>
      </c>
      <c r="CQ28" s="159">
        <f t="shared" si="47"/>
        <v>0</v>
      </c>
      <c r="CR28" s="158">
        <v>0</v>
      </c>
      <c r="CS28" s="221">
        <f t="shared" si="48"/>
        <v>0</v>
      </c>
      <c r="CT28" s="221">
        <f t="shared" si="49"/>
        <v>0</v>
      </c>
      <c r="CU28" s="159">
        <f t="shared" si="50"/>
        <v>0</v>
      </c>
      <c r="CV28" s="158">
        <v>0</v>
      </c>
      <c r="CW28" s="221">
        <f t="shared" si="51"/>
        <v>0</v>
      </c>
      <c r="CX28" s="221">
        <f t="shared" si="52"/>
        <v>0</v>
      </c>
      <c r="CY28" s="159">
        <f t="shared" si="53"/>
        <v>0</v>
      </c>
      <c r="CZ28" s="158">
        <v>0</v>
      </c>
      <c r="DA28" s="221">
        <f t="shared" si="54"/>
        <v>0</v>
      </c>
      <c r="DB28" s="221">
        <f t="shared" si="55"/>
        <v>0</v>
      </c>
      <c r="DC28" s="159">
        <f t="shared" si="56"/>
        <v>0</v>
      </c>
      <c r="DD28" s="158">
        <v>0</v>
      </c>
      <c r="DE28" s="221">
        <f t="shared" si="57"/>
        <v>0</v>
      </c>
      <c r="DF28" s="221">
        <f t="shared" si="58"/>
        <v>0</v>
      </c>
      <c r="DG28" s="159">
        <f t="shared" si="59"/>
        <v>0</v>
      </c>
      <c r="DH28" s="158">
        <v>0</v>
      </c>
      <c r="DI28" s="221">
        <f t="shared" si="60"/>
        <v>0</v>
      </c>
      <c r="DJ28" s="221">
        <f t="shared" si="61"/>
        <v>0</v>
      </c>
      <c r="DK28" s="159">
        <f t="shared" si="62"/>
        <v>0</v>
      </c>
      <c r="DM28" s="160">
        <f t="shared" si="73"/>
        <v>0</v>
      </c>
      <c r="DN28" s="161">
        <f t="shared" si="74"/>
        <v>0</v>
      </c>
      <c r="DO28" s="161">
        <f t="shared" si="75"/>
        <v>0</v>
      </c>
    </row>
    <row r="29" spans="1:119" ht="14.4" customHeight="1" x14ac:dyDescent="0.25">
      <c r="A29" s="122"/>
      <c r="B29" s="123"/>
      <c r="C29" s="123"/>
      <c r="D29" s="122"/>
      <c r="E29" s="122"/>
      <c r="F29" s="224">
        <f t="shared" si="76"/>
        <v>0</v>
      </c>
      <c r="G29" s="184">
        <f t="shared" si="2"/>
        <v>0</v>
      </c>
      <c r="H29" s="155">
        <v>0</v>
      </c>
      <c r="I29" s="221">
        <f t="shared" si="77"/>
        <v>0</v>
      </c>
      <c r="J29" s="221">
        <f t="shared" si="78"/>
        <v>0</v>
      </c>
      <c r="K29" s="185">
        <f t="shared" si="79"/>
        <v>0</v>
      </c>
      <c r="L29" s="156">
        <v>0</v>
      </c>
      <c r="M29" s="157">
        <f t="shared" si="80"/>
        <v>0</v>
      </c>
      <c r="N29" s="157">
        <f t="shared" si="81"/>
        <v>0</v>
      </c>
      <c r="O29" s="159">
        <f t="shared" si="82"/>
        <v>0</v>
      </c>
      <c r="P29" s="333">
        <v>0</v>
      </c>
      <c r="Q29" s="157">
        <f t="shared" si="83"/>
        <v>0</v>
      </c>
      <c r="R29" s="157">
        <f t="shared" si="84"/>
        <v>0</v>
      </c>
      <c r="S29" s="159">
        <f t="shared" si="85"/>
        <v>0</v>
      </c>
      <c r="T29" s="156">
        <v>0</v>
      </c>
      <c r="U29" s="221">
        <f t="shared" si="86"/>
        <v>0</v>
      </c>
      <c r="V29" s="221">
        <f t="shared" si="87"/>
        <v>0</v>
      </c>
      <c r="W29" s="159">
        <f t="shared" si="88"/>
        <v>0</v>
      </c>
      <c r="X29" s="156">
        <v>0</v>
      </c>
      <c r="Y29" s="221">
        <f t="shared" si="89"/>
        <v>0</v>
      </c>
      <c r="Z29" s="221">
        <f t="shared" si="90"/>
        <v>0</v>
      </c>
      <c r="AA29" s="159">
        <f t="shared" si="91"/>
        <v>0</v>
      </c>
      <c r="AB29" s="333">
        <v>0</v>
      </c>
      <c r="AC29" s="157">
        <f t="shared" si="92"/>
        <v>0</v>
      </c>
      <c r="AD29" s="157">
        <f t="shared" si="93"/>
        <v>0</v>
      </c>
      <c r="AE29" s="185">
        <f t="shared" si="94"/>
        <v>0</v>
      </c>
      <c r="AF29" s="156">
        <v>0</v>
      </c>
      <c r="AG29" s="221">
        <f t="shared" si="95"/>
        <v>0</v>
      </c>
      <c r="AH29" s="221">
        <f t="shared" si="96"/>
        <v>0</v>
      </c>
      <c r="AI29" s="159">
        <f t="shared" si="97"/>
        <v>0</v>
      </c>
      <c r="AJ29" s="158">
        <v>0</v>
      </c>
      <c r="AK29" s="221">
        <f t="shared" si="63"/>
        <v>0</v>
      </c>
      <c r="AL29" s="221">
        <f t="shared" si="4"/>
        <v>0</v>
      </c>
      <c r="AM29" s="159">
        <f t="shared" si="5"/>
        <v>0</v>
      </c>
      <c r="AN29" s="158">
        <v>0</v>
      </c>
      <c r="AO29" s="221">
        <f t="shared" si="64"/>
        <v>0</v>
      </c>
      <c r="AP29" s="221">
        <f t="shared" si="7"/>
        <v>0</v>
      </c>
      <c r="AQ29" s="159">
        <f t="shared" si="8"/>
        <v>0</v>
      </c>
      <c r="AR29" s="158">
        <v>0</v>
      </c>
      <c r="AS29" s="221">
        <f t="shared" si="65"/>
        <v>0</v>
      </c>
      <c r="AT29" s="221">
        <f t="shared" si="10"/>
        <v>0</v>
      </c>
      <c r="AU29" s="159">
        <f t="shared" si="11"/>
        <v>0</v>
      </c>
      <c r="AV29" s="158">
        <v>0</v>
      </c>
      <c r="AW29" s="221">
        <f t="shared" si="66"/>
        <v>0</v>
      </c>
      <c r="AX29" s="221">
        <f t="shared" si="13"/>
        <v>0</v>
      </c>
      <c r="AY29" s="159">
        <f t="shared" si="14"/>
        <v>0</v>
      </c>
      <c r="AZ29" s="158">
        <v>0</v>
      </c>
      <c r="BA29" s="221">
        <f t="shared" si="67"/>
        <v>0</v>
      </c>
      <c r="BB29" s="221">
        <f t="shared" si="16"/>
        <v>0</v>
      </c>
      <c r="BC29" s="159">
        <f t="shared" si="17"/>
        <v>0</v>
      </c>
      <c r="BD29" s="158">
        <v>0</v>
      </c>
      <c r="BE29" s="221">
        <f t="shared" si="68"/>
        <v>0</v>
      </c>
      <c r="BF29" s="221">
        <f t="shared" si="19"/>
        <v>0</v>
      </c>
      <c r="BG29" s="159">
        <f t="shared" si="20"/>
        <v>0</v>
      </c>
      <c r="BH29" s="158">
        <v>0</v>
      </c>
      <c r="BI29" s="221">
        <f t="shared" si="69"/>
        <v>0</v>
      </c>
      <c r="BJ29" s="221">
        <f t="shared" si="22"/>
        <v>0</v>
      </c>
      <c r="BK29" s="159">
        <f t="shared" si="23"/>
        <v>0</v>
      </c>
      <c r="BL29" s="158">
        <v>0</v>
      </c>
      <c r="BM29" s="221">
        <f t="shared" ref="BM29:BM43" si="140">$K29*BL29</f>
        <v>0</v>
      </c>
      <c r="BN29" s="221">
        <f t="shared" si="25"/>
        <v>0</v>
      </c>
      <c r="BO29" s="159">
        <f t="shared" si="26"/>
        <v>0</v>
      </c>
      <c r="BP29" s="158">
        <v>0</v>
      </c>
      <c r="BQ29" s="221">
        <f t="shared" ref="BQ29:BQ43" si="141">$K29*BP29</f>
        <v>0</v>
      </c>
      <c r="BR29" s="221">
        <f t="shared" si="28"/>
        <v>0</v>
      </c>
      <c r="BS29" s="159">
        <f t="shared" si="29"/>
        <v>0</v>
      </c>
      <c r="BT29" s="158">
        <v>0</v>
      </c>
      <c r="BU29" s="221">
        <f t="shared" ref="BU29" si="142">$K29*BT29</f>
        <v>0</v>
      </c>
      <c r="BV29" s="221">
        <f t="shared" si="31"/>
        <v>0</v>
      </c>
      <c r="BW29" s="159">
        <f t="shared" si="32"/>
        <v>0</v>
      </c>
      <c r="BX29" s="158">
        <v>0</v>
      </c>
      <c r="BY29" s="221">
        <f t="shared" si="33"/>
        <v>0</v>
      </c>
      <c r="BZ29" s="221">
        <f t="shared" si="34"/>
        <v>0</v>
      </c>
      <c r="CA29" s="159">
        <f t="shared" si="35"/>
        <v>0</v>
      </c>
      <c r="CB29" s="158">
        <v>0</v>
      </c>
      <c r="CC29" s="221">
        <f t="shared" si="36"/>
        <v>0</v>
      </c>
      <c r="CD29" s="221">
        <f t="shared" si="37"/>
        <v>0</v>
      </c>
      <c r="CE29" s="159">
        <f t="shared" si="38"/>
        <v>0</v>
      </c>
      <c r="CF29" s="158">
        <v>0</v>
      </c>
      <c r="CG29" s="221">
        <f t="shared" si="39"/>
        <v>0</v>
      </c>
      <c r="CH29" s="221">
        <f t="shared" si="40"/>
        <v>0</v>
      </c>
      <c r="CI29" s="159">
        <f t="shared" si="41"/>
        <v>0</v>
      </c>
      <c r="CJ29" s="158">
        <v>0</v>
      </c>
      <c r="CK29" s="221">
        <f t="shared" si="42"/>
        <v>0</v>
      </c>
      <c r="CL29" s="221">
        <f t="shared" si="43"/>
        <v>0</v>
      </c>
      <c r="CM29" s="159">
        <f t="shared" si="44"/>
        <v>0</v>
      </c>
      <c r="CN29" s="158">
        <v>0</v>
      </c>
      <c r="CO29" s="221">
        <f t="shared" si="45"/>
        <v>0</v>
      </c>
      <c r="CP29" s="221">
        <f t="shared" si="46"/>
        <v>0</v>
      </c>
      <c r="CQ29" s="159">
        <f t="shared" si="47"/>
        <v>0</v>
      </c>
      <c r="CR29" s="158">
        <v>0</v>
      </c>
      <c r="CS29" s="221">
        <f t="shared" si="48"/>
        <v>0</v>
      </c>
      <c r="CT29" s="221">
        <f t="shared" si="49"/>
        <v>0</v>
      </c>
      <c r="CU29" s="159">
        <f t="shared" si="50"/>
        <v>0</v>
      </c>
      <c r="CV29" s="158">
        <v>0</v>
      </c>
      <c r="CW29" s="221">
        <f t="shared" si="51"/>
        <v>0</v>
      </c>
      <c r="CX29" s="221">
        <f t="shared" si="52"/>
        <v>0</v>
      </c>
      <c r="CY29" s="159">
        <f t="shared" si="53"/>
        <v>0</v>
      </c>
      <c r="CZ29" s="158">
        <v>0</v>
      </c>
      <c r="DA29" s="221">
        <f t="shared" si="54"/>
        <v>0</v>
      </c>
      <c r="DB29" s="221">
        <f t="shared" si="55"/>
        <v>0</v>
      </c>
      <c r="DC29" s="159">
        <f t="shared" si="56"/>
        <v>0</v>
      </c>
      <c r="DD29" s="158">
        <v>0</v>
      </c>
      <c r="DE29" s="221">
        <f t="shared" si="57"/>
        <v>0</v>
      </c>
      <c r="DF29" s="221">
        <f t="shared" si="58"/>
        <v>0</v>
      </c>
      <c r="DG29" s="159">
        <f t="shared" si="59"/>
        <v>0</v>
      </c>
      <c r="DH29" s="158">
        <v>0</v>
      </c>
      <c r="DI29" s="221">
        <f t="shared" si="60"/>
        <v>0</v>
      </c>
      <c r="DJ29" s="221">
        <f t="shared" si="61"/>
        <v>0</v>
      </c>
      <c r="DK29" s="159">
        <f t="shared" si="62"/>
        <v>0</v>
      </c>
      <c r="DM29" s="160">
        <f t="shared" si="73"/>
        <v>0</v>
      </c>
      <c r="DN29" s="161">
        <f t="shared" si="74"/>
        <v>0</v>
      </c>
      <c r="DO29" s="161">
        <f t="shared" si="75"/>
        <v>0</v>
      </c>
    </row>
    <row r="30" spans="1:119" ht="14.4" customHeight="1" x14ac:dyDescent="0.25">
      <c r="A30" s="122"/>
      <c r="B30" s="123"/>
      <c r="C30" s="123"/>
      <c r="D30" s="122"/>
      <c r="E30" s="122"/>
      <c r="F30" s="224">
        <f t="shared" si="76"/>
        <v>0</v>
      </c>
      <c r="G30" s="184">
        <f t="shared" si="2"/>
        <v>0</v>
      </c>
      <c r="H30" s="155">
        <v>0</v>
      </c>
      <c r="I30" s="221">
        <f t="shared" si="77"/>
        <v>0</v>
      </c>
      <c r="J30" s="221">
        <f t="shared" si="78"/>
        <v>0</v>
      </c>
      <c r="K30" s="185">
        <f t="shared" si="79"/>
        <v>0</v>
      </c>
      <c r="L30" s="156">
        <v>0</v>
      </c>
      <c r="M30" s="157">
        <f t="shared" si="80"/>
        <v>0</v>
      </c>
      <c r="N30" s="157">
        <f t="shared" si="81"/>
        <v>0</v>
      </c>
      <c r="O30" s="159">
        <f t="shared" si="82"/>
        <v>0</v>
      </c>
      <c r="P30" s="333">
        <v>0</v>
      </c>
      <c r="Q30" s="157">
        <f t="shared" si="83"/>
        <v>0</v>
      </c>
      <c r="R30" s="157">
        <f t="shared" si="84"/>
        <v>0</v>
      </c>
      <c r="S30" s="159">
        <f t="shared" si="85"/>
        <v>0</v>
      </c>
      <c r="T30" s="156">
        <v>0</v>
      </c>
      <c r="U30" s="221">
        <f t="shared" si="86"/>
        <v>0</v>
      </c>
      <c r="V30" s="221">
        <f t="shared" si="87"/>
        <v>0</v>
      </c>
      <c r="W30" s="159">
        <f t="shared" si="88"/>
        <v>0</v>
      </c>
      <c r="X30" s="156">
        <v>0</v>
      </c>
      <c r="Y30" s="221">
        <f t="shared" si="89"/>
        <v>0</v>
      </c>
      <c r="Z30" s="221">
        <f t="shared" si="90"/>
        <v>0</v>
      </c>
      <c r="AA30" s="159">
        <f t="shared" si="91"/>
        <v>0</v>
      </c>
      <c r="AB30" s="333">
        <v>0</v>
      </c>
      <c r="AC30" s="157">
        <f t="shared" si="92"/>
        <v>0</v>
      </c>
      <c r="AD30" s="157">
        <f t="shared" si="93"/>
        <v>0</v>
      </c>
      <c r="AE30" s="185">
        <f t="shared" si="94"/>
        <v>0</v>
      </c>
      <c r="AF30" s="156">
        <v>0</v>
      </c>
      <c r="AG30" s="221">
        <f t="shared" si="95"/>
        <v>0</v>
      </c>
      <c r="AH30" s="221">
        <f t="shared" si="96"/>
        <v>0</v>
      </c>
      <c r="AI30" s="159">
        <f t="shared" si="97"/>
        <v>0</v>
      </c>
      <c r="AJ30" s="158">
        <v>0</v>
      </c>
      <c r="AK30" s="221">
        <f t="shared" ref="AK30:AK43" si="143">$K30*AJ30</f>
        <v>0</v>
      </c>
      <c r="AL30" s="221">
        <f t="shared" si="4"/>
        <v>0</v>
      </c>
      <c r="AM30" s="159">
        <f t="shared" si="5"/>
        <v>0</v>
      </c>
      <c r="AN30" s="158">
        <v>0</v>
      </c>
      <c r="AO30" s="221">
        <f t="shared" ref="AO30:AO43" si="144">$K30*AN30</f>
        <v>0</v>
      </c>
      <c r="AP30" s="221">
        <f t="shared" si="7"/>
        <v>0</v>
      </c>
      <c r="AQ30" s="159">
        <f t="shared" si="8"/>
        <v>0</v>
      </c>
      <c r="AR30" s="158">
        <v>0</v>
      </c>
      <c r="AS30" s="221">
        <f t="shared" ref="AS30:AS43" si="145">$K30*AR30</f>
        <v>0</v>
      </c>
      <c r="AT30" s="221">
        <f t="shared" si="10"/>
        <v>0</v>
      </c>
      <c r="AU30" s="159">
        <f t="shared" si="11"/>
        <v>0</v>
      </c>
      <c r="AV30" s="158">
        <v>0</v>
      </c>
      <c r="AW30" s="221">
        <f t="shared" ref="AW30:AW43" si="146">$K30*AV30</f>
        <v>0</v>
      </c>
      <c r="AX30" s="221">
        <f t="shared" si="13"/>
        <v>0</v>
      </c>
      <c r="AY30" s="159">
        <f t="shared" si="14"/>
        <v>0</v>
      </c>
      <c r="AZ30" s="158">
        <v>0</v>
      </c>
      <c r="BA30" s="221">
        <f t="shared" ref="BA30:BA43" si="147">$K30*AZ30</f>
        <v>0</v>
      </c>
      <c r="BB30" s="221">
        <f t="shared" si="16"/>
        <v>0</v>
      </c>
      <c r="BC30" s="159">
        <f t="shared" si="17"/>
        <v>0</v>
      </c>
      <c r="BD30" s="158">
        <v>0</v>
      </c>
      <c r="BE30" s="221">
        <f t="shared" ref="BE30:BE43" si="148">$K30*BD30</f>
        <v>0</v>
      </c>
      <c r="BF30" s="221">
        <f t="shared" si="19"/>
        <v>0</v>
      </c>
      <c r="BG30" s="159">
        <f t="shared" si="20"/>
        <v>0</v>
      </c>
      <c r="BH30" s="158">
        <v>0</v>
      </c>
      <c r="BI30" s="221">
        <f t="shared" ref="BI30:BI43" si="149">$K30*BH30</f>
        <v>0</v>
      </c>
      <c r="BJ30" s="221">
        <f t="shared" si="22"/>
        <v>0</v>
      </c>
      <c r="BK30" s="159">
        <f t="shared" si="23"/>
        <v>0</v>
      </c>
      <c r="BL30" s="158">
        <v>0</v>
      </c>
      <c r="BM30" s="221">
        <f t="shared" si="140"/>
        <v>0</v>
      </c>
      <c r="BN30" s="221">
        <f t="shared" si="25"/>
        <v>0</v>
      </c>
      <c r="BO30" s="159">
        <f t="shared" si="26"/>
        <v>0</v>
      </c>
      <c r="BP30" s="158">
        <v>0</v>
      </c>
      <c r="BQ30" s="221">
        <f t="shared" si="141"/>
        <v>0</v>
      </c>
      <c r="BR30" s="221">
        <f t="shared" si="28"/>
        <v>0</v>
      </c>
      <c r="BS30" s="159">
        <f t="shared" si="29"/>
        <v>0</v>
      </c>
      <c r="BT30" s="158">
        <v>0</v>
      </c>
      <c r="BU30" s="221">
        <f t="shared" ref="BU30" si="150">$K30*BT30</f>
        <v>0</v>
      </c>
      <c r="BV30" s="221">
        <f t="shared" si="31"/>
        <v>0</v>
      </c>
      <c r="BW30" s="159">
        <f t="shared" si="32"/>
        <v>0</v>
      </c>
      <c r="BX30" s="158">
        <v>0</v>
      </c>
      <c r="BY30" s="221">
        <f t="shared" si="33"/>
        <v>0</v>
      </c>
      <c r="BZ30" s="221">
        <f t="shared" si="34"/>
        <v>0</v>
      </c>
      <c r="CA30" s="159">
        <f t="shared" si="35"/>
        <v>0</v>
      </c>
      <c r="CB30" s="158">
        <v>0</v>
      </c>
      <c r="CC30" s="221">
        <f t="shared" si="36"/>
        <v>0</v>
      </c>
      <c r="CD30" s="221">
        <f t="shared" si="37"/>
        <v>0</v>
      </c>
      <c r="CE30" s="159">
        <f t="shared" si="38"/>
        <v>0</v>
      </c>
      <c r="CF30" s="158">
        <v>0</v>
      </c>
      <c r="CG30" s="221">
        <f t="shared" si="39"/>
        <v>0</v>
      </c>
      <c r="CH30" s="221">
        <f t="shared" si="40"/>
        <v>0</v>
      </c>
      <c r="CI30" s="159">
        <f t="shared" si="41"/>
        <v>0</v>
      </c>
      <c r="CJ30" s="158">
        <v>0</v>
      </c>
      <c r="CK30" s="221">
        <f t="shared" si="42"/>
        <v>0</v>
      </c>
      <c r="CL30" s="221">
        <f t="shared" si="43"/>
        <v>0</v>
      </c>
      <c r="CM30" s="159">
        <f t="shared" si="44"/>
        <v>0</v>
      </c>
      <c r="CN30" s="158">
        <v>0</v>
      </c>
      <c r="CO30" s="221">
        <f t="shared" si="45"/>
        <v>0</v>
      </c>
      <c r="CP30" s="221">
        <f t="shared" si="46"/>
        <v>0</v>
      </c>
      <c r="CQ30" s="159">
        <f t="shared" si="47"/>
        <v>0</v>
      </c>
      <c r="CR30" s="158">
        <v>0</v>
      </c>
      <c r="CS30" s="221">
        <f t="shared" si="48"/>
        <v>0</v>
      </c>
      <c r="CT30" s="221">
        <f t="shared" si="49"/>
        <v>0</v>
      </c>
      <c r="CU30" s="159">
        <f t="shared" si="50"/>
        <v>0</v>
      </c>
      <c r="CV30" s="158">
        <v>0</v>
      </c>
      <c r="CW30" s="221">
        <f t="shared" si="51"/>
        <v>0</v>
      </c>
      <c r="CX30" s="221">
        <f t="shared" si="52"/>
        <v>0</v>
      </c>
      <c r="CY30" s="159">
        <f t="shared" si="53"/>
        <v>0</v>
      </c>
      <c r="CZ30" s="158">
        <v>0</v>
      </c>
      <c r="DA30" s="221">
        <f t="shared" si="54"/>
        <v>0</v>
      </c>
      <c r="DB30" s="221">
        <f t="shared" si="55"/>
        <v>0</v>
      </c>
      <c r="DC30" s="159">
        <f t="shared" si="56"/>
        <v>0</v>
      </c>
      <c r="DD30" s="158">
        <v>0</v>
      </c>
      <c r="DE30" s="221">
        <f t="shared" si="57"/>
        <v>0</v>
      </c>
      <c r="DF30" s="221">
        <f t="shared" si="58"/>
        <v>0</v>
      </c>
      <c r="DG30" s="159">
        <f t="shared" si="59"/>
        <v>0</v>
      </c>
      <c r="DH30" s="158">
        <v>0</v>
      </c>
      <c r="DI30" s="221">
        <f t="shared" si="60"/>
        <v>0</v>
      </c>
      <c r="DJ30" s="221">
        <f t="shared" si="61"/>
        <v>0</v>
      </c>
      <c r="DK30" s="159">
        <f t="shared" si="62"/>
        <v>0</v>
      </c>
      <c r="DM30" s="160">
        <f t="shared" si="73"/>
        <v>0</v>
      </c>
      <c r="DN30" s="161">
        <f t="shared" si="74"/>
        <v>0</v>
      </c>
      <c r="DO30" s="161">
        <f t="shared" si="75"/>
        <v>0</v>
      </c>
    </row>
    <row r="31" spans="1:119" ht="14.4" hidden="1" customHeight="1" x14ac:dyDescent="0.25">
      <c r="A31" s="122"/>
      <c r="B31" s="123"/>
      <c r="C31" s="123"/>
      <c r="D31" s="122"/>
      <c r="E31" s="122"/>
      <c r="F31" s="224">
        <f t="shared" si="76"/>
        <v>0</v>
      </c>
      <c r="G31" s="184">
        <f t="shared" si="2"/>
        <v>0</v>
      </c>
      <c r="H31" s="155">
        <v>0</v>
      </c>
      <c r="I31" s="157">
        <f t="shared" si="77"/>
        <v>0</v>
      </c>
      <c r="J31" s="157">
        <f t="shared" si="78"/>
        <v>0</v>
      </c>
      <c r="K31" s="185">
        <f t="shared" si="79"/>
        <v>0</v>
      </c>
      <c r="L31" s="156">
        <v>0</v>
      </c>
      <c r="M31" s="157">
        <f t="shared" si="80"/>
        <v>0</v>
      </c>
      <c r="N31" s="157">
        <f t="shared" si="81"/>
        <v>0</v>
      </c>
      <c r="O31" s="159">
        <f t="shared" si="82"/>
        <v>0</v>
      </c>
      <c r="P31" s="333">
        <v>0</v>
      </c>
      <c r="Q31" s="157">
        <f t="shared" si="83"/>
        <v>0</v>
      </c>
      <c r="R31" s="157">
        <f t="shared" si="84"/>
        <v>0</v>
      </c>
      <c r="S31" s="159">
        <f t="shared" si="85"/>
        <v>0</v>
      </c>
      <c r="T31" s="156">
        <v>0</v>
      </c>
      <c r="U31" s="221">
        <f t="shared" si="86"/>
        <v>0</v>
      </c>
      <c r="V31" s="221">
        <f t="shared" si="87"/>
        <v>0</v>
      </c>
      <c r="W31" s="159">
        <f t="shared" si="88"/>
        <v>0</v>
      </c>
      <c r="X31" s="156">
        <v>0</v>
      </c>
      <c r="Y31" s="221">
        <f t="shared" si="89"/>
        <v>0</v>
      </c>
      <c r="Z31" s="221">
        <f t="shared" si="90"/>
        <v>0</v>
      </c>
      <c r="AA31" s="159">
        <f t="shared" si="91"/>
        <v>0</v>
      </c>
      <c r="AB31" s="333">
        <v>0</v>
      </c>
      <c r="AC31" s="157">
        <f t="shared" si="92"/>
        <v>0</v>
      </c>
      <c r="AD31" s="157">
        <f t="shared" si="93"/>
        <v>0</v>
      </c>
      <c r="AE31" s="185">
        <f t="shared" si="94"/>
        <v>0</v>
      </c>
      <c r="AF31" s="156">
        <v>0</v>
      </c>
      <c r="AG31" s="221">
        <f t="shared" si="95"/>
        <v>0</v>
      </c>
      <c r="AH31" s="221">
        <f t="shared" si="96"/>
        <v>0</v>
      </c>
      <c r="AI31" s="159">
        <f t="shared" si="97"/>
        <v>0</v>
      </c>
      <c r="AJ31" s="158">
        <v>0</v>
      </c>
      <c r="AK31" s="221">
        <f t="shared" si="143"/>
        <v>0</v>
      </c>
      <c r="AL31" s="221">
        <f t="shared" si="4"/>
        <v>0</v>
      </c>
      <c r="AM31" s="159">
        <f t="shared" si="5"/>
        <v>0</v>
      </c>
      <c r="AN31" s="158">
        <v>0</v>
      </c>
      <c r="AO31" s="221">
        <f t="shared" si="144"/>
        <v>0</v>
      </c>
      <c r="AP31" s="221">
        <f t="shared" si="7"/>
        <v>0</v>
      </c>
      <c r="AQ31" s="159">
        <f t="shared" si="8"/>
        <v>0</v>
      </c>
      <c r="AR31" s="158">
        <v>0</v>
      </c>
      <c r="AS31" s="221">
        <f t="shared" si="145"/>
        <v>0</v>
      </c>
      <c r="AT31" s="221">
        <f t="shared" si="10"/>
        <v>0</v>
      </c>
      <c r="AU31" s="159">
        <f t="shared" si="11"/>
        <v>0</v>
      </c>
      <c r="AV31" s="158">
        <v>0</v>
      </c>
      <c r="AW31" s="221">
        <f t="shared" si="146"/>
        <v>0</v>
      </c>
      <c r="AX31" s="221">
        <f t="shared" si="13"/>
        <v>0</v>
      </c>
      <c r="AY31" s="159">
        <f t="shared" si="14"/>
        <v>0</v>
      </c>
      <c r="AZ31" s="158">
        <v>0</v>
      </c>
      <c r="BA31" s="221">
        <f t="shared" si="147"/>
        <v>0</v>
      </c>
      <c r="BB31" s="221">
        <f t="shared" si="16"/>
        <v>0</v>
      </c>
      <c r="BC31" s="159">
        <f t="shared" si="17"/>
        <v>0</v>
      </c>
      <c r="BD31" s="158">
        <v>0</v>
      </c>
      <c r="BE31" s="221">
        <f t="shared" si="148"/>
        <v>0</v>
      </c>
      <c r="BF31" s="221">
        <f t="shared" si="19"/>
        <v>0</v>
      </c>
      <c r="BG31" s="159">
        <f t="shared" si="20"/>
        <v>0</v>
      </c>
      <c r="BH31" s="158">
        <v>0</v>
      </c>
      <c r="BI31" s="221">
        <f t="shared" si="149"/>
        <v>0</v>
      </c>
      <c r="BJ31" s="221">
        <f t="shared" si="22"/>
        <v>0</v>
      </c>
      <c r="BK31" s="159">
        <f t="shared" si="23"/>
        <v>0</v>
      </c>
      <c r="BL31" s="158">
        <v>0</v>
      </c>
      <c r="BM31" s="221">
        <f t="shared" si="140"/>
        <v>0</v>
      </c>
      <c r="BN31" s="221">
        <f t="shared" si="25"/>
        <v>0</v>
      </c>
      <c r="BO31" s="159">
        <f t="shared" si="26"/>
        <v>0</v>
      </c>
      <c r="BP31" s="158">
        <v>0</v>
      </c>
      <c r="BQ31" s="221">
        <f t="shared" si="141"/>
        <v>0</v>
      </c>
      <c r="BR31" s="221">
        <f t="shared" si="28"/>
        <v>0</v>
      </c>
      <c r="BS31" s="159">
        <f t="shared" si="29"/>
        <v>0</v>
      </c>
      <c r="BT31" s="158">
        <v>0</v>
      </c>
      <c r="BU31" s="221">
        <f t="shared" ref="BU31" si="151">$K31*BT31</f>
        <v>0</v>
      </c>
      <c r="BV31" s="221">
        <f t="shared" si="31"/>
        <v>0</v>
      </c>
      <c r="BW31" s="159">
        <f t="shared" si="32"/>
        <v>0</v>
      </c>
      <c r="BX31" s="158">
        <v>0</v>
      </c>
      <c r="BY31" s="221">
        <f t="shared" si="33"/>
        <v>0</v>
      </c>
      <c r="BZ31" s="221">
        <f t="shared" si="34"/>
        <v>0</v>
      </c>
      <c r="CA31" s="159">
        <f t="shared" si="35"/>
        <v>0</v>
      </c>
      <c r="CB31" s="158">
        <v>0</v>
      </c>
      <c r="CC31" s="221">
        <f t="shared" si="36"/>
        <v>0</v>
      </c>
      <c r="CD31" s="221">
        <f t="shared" si="37"/>
        <v>0</v>
      </c>
      <c r="CE31" s="159">
        <f t="shared" si="38"/>
        <v>0</v>
      </c>
      <c r="CF31" s="158">
        <v>0</v>
      </c>
      <c r="CG31" s="221">
        <f t="shared" si="39"/>
        <v>0</v>
      </c>
      <c r="CH31" s="221">
        <f t="shared" si="40"/>
        <v>0</v>
      </c>
      <c r="CI31" s="159">
        <f t="shared" si="41"/>
        <v>0</v>
      </c>
      <c r="CJ31" s="158">
        <v>0</v>
      </c>
      <c r="CK31" s="221">
        <f t="shared" si="42"/>
        <v>0</v>
      </c>
      <c r="CL31" s="221">
        <f t="shared" si="43"/>
        <v>0</v>
      </c>
      <c r="CM31" s="159">
        <f t="shared" si="44"/>
        <v>0</v>
      </c>
      <c r="CN31" s="158">
        <v>0</v>
      </c>
      <c r="CO31" s="221">
        <f t="shared" si="45"/>
        <v>0</v>
      </c>
      <c r="CP31" s="221">
        <f t="shared" si="46"/>
        <v>0</v>
      </c>
      <c r="CQ31" s="159">
        <f t="shared" si="47"/>
        <v>0</v>
      </c>
      <c r="CR31" s="158">
        <v>0</v>
      </c>
      <c r="CS31" s="221">
        <f t="shared" si="48"/>
        <v>0</v>
      </c>
      <c r="CT31" s="221">
        <f t="shared" si="49"/>
        <v>0</v>
      </c>
      <c r="CU31" s="159">
        <f t="shared" si="50"/>
        <v>0</v>
      </c>
      <c r="CV31" s="158">
        <v>0</v>
      </c>
      <c r="CW31" s="221">
        <f t="shared" si="51"/>
        <v>0</v>
      </c>
      <c r="CX31" s="221">
        <f t="shared" si="52"/>
        <v>0</v>
      </c>
      <c r="CY31" s="159">
        <f t="shared" si="53"/>
        <v>0</v>
      </c>
      <c r="CZ31" s="158">
        <v>0</v>
      </c>
      <c r="DA31" s="221">
        <f t="shared" si="54"/>
        <v>0</v>
      </c>
      <c r="DB31" s="221">
        <f t="shared" si="55"/>
        <v>0</v>
      </c>
      <c r="DC31" s="159">
        <f t="shared" si="56"/>
        <v>0</v>
      </c>
      <c r="DD31" s="158">
        <v>0</v>
      </c>
      <c r="DE31" s="221">
        <f t="shared" si="57"/>
        <v>0</v>
      </c>
      <c r="DF31" s="221">
        <f t="shared" si="58"/>
        <v>0</v>
      </c>
      <c r="DG31" s="159">
        <f t="shared" si="59"/>
        <v>0</v>
      </c>
      <c r="DH31" s="158">
        <v>0</v>
      </c>
      <c r="DI31" s="221">
        <f t="shared" si="60"/>
        <v>0</v>
      </c>
      <c r="DJ31" s="221">
        <f t="shared" si="61"/>
        <v>0</v>
      </c>
      <c r="DK31" s="159">
        <f t="shared" si="62"/>
        <v>0</v>
      </c>
      <c r="DM31" s="160">
        <f t="shared" si="73"/>
        <v>0</v>
      </c>
      <c r="DN31" s="161">
        <f t="shared" si="74"/>
        <v>0</v>
      </c>
      <c r="DO31" s="161">
        <f t="shared" si="75"/>
        <v>0</v>
      </c>
    </row>
    <row r="32" spans="1:119" ht="14.4" hidden="1" customHeight="1" x14ac:dyDescent="0.25">
      <c r="A32" s="122"/>
      <c r="B32" s="123"/>
      <c r="C32" s="123"/>
      <c r="D32" s="122"/>
      <c r="E32" s="122"/>
      <c r="F32" s="224">
        <f t="shared" si="76"/>
        <v>0</v>
      </c>
      <c r="G32" s="184">
        <f t="shared" si="2"/>
        <v>0</v>
      </c>
      <c r="H32" s="155">
        <v>0</v>
      </c>
      <c r="I32" s="157">
        <f t="shared" si="77"/>
        <v>0</v>
      </c>
      <c r="J32" s="157">
        <f t="shared" si="78"/>
        <v>0</v>
      </c>
      <c r="K32" s="185">
        <f t="shared" si="79"/>
        <v>0</v>
      </c>
      <c r="L32" s="156">
        <v>0</v>
      </c>
      <c r="M32" s="157">
        <f t="shared" si="80"/>
        <v>0</v>
      </c>
      <c r="N32" s="157">
        <f t="shared" si="81"/>
        <v>0</v>
      </c>
      <c r="O32" s="159">
        <f t="shared" si="82"/>
        <v>0</v>
      </c>
      <c r="P32" s="333">
        <v>0</v>
      </c>
      <c r="Q32" s="157">
        <f t="shared" si="83"/>
        <v>0</v>
      </c>
      <c r="R32" s="157">
        <f t="shared" si="84"/>
        <v>0</v>
      </c>
      <c r="S32" s="159">
        <f t="shared" si="85"/>
        <v>0</v>
      </c>
      <c r="T32" s="156">
        <v>0</v>
      </c>
      <c r="U32" s="221">
        <f t="shared" si="86"/>
        <v>0</v>
      </c>
      <c r="V32" s="221">
        <f t="shared" si="87"/>
        <v>0</v>
      </c>
      <c r="W32" s="159">
        <f t="shared" si="88"/>
        <v>0</v>
      </c>
      <c r="X32" s="156">
        <v>0</v>
      </c>
      <c r="Y32" s="221">
        <f t="shared" si="89"/>
        <v>0</v>
      </c>
      <c r="Z32" s="221">
        <f t="shared" si="90"/>
        <v>0</v>
      </c>
      <c r="AA32" s="159">
        <f t="shared" si="91"/>
        <v>0</v>
      </c>
      <c r="AB32" s="333">
        <v>0</v>
      </c>
      <c r="AC32" s="157">
        <f t="shared" si="92"/>
        <v>0</v>
      </c>
      <c r="AD32" s="157">
        <f t="shared" si="93"/>
        <v>0</v>
      </c>
      <c r="AE32" s="185">
        <f t="shared" si="94"/>
        <v>0</v>
      </c>
      <c r="AF32" s="156">
        <v>0</v>
      </c>
      <c r="AG32" s="221">
        <f t="shared" si="95"/>
        <v>0</v>
      </c>
      <c r="AH32" s="221">
        <f t="shared" si="96"/>
        <v>0</v>
      </c>
      <c r="AI32" s="159">
        <f t="shared" si="97"/>
        <v>0</v>
      </c>
      <c r="AJ32" s="158">
        <v>0</v>
      </c>
      <c r="AK32" s="221">
        <f t="shared" si="143"/>
        <v>0</v>
      </c>
      <c r="AL32" s="221">
        <f t="shared" si="4"/>
        <v>0</v>
      </c>
      <c r="AM32" s="159">
        <f t="shared" si="5"/>
        <v>0</v>
      </c>
      <c r="AN32" s="158">
        <v>0</v>
      </c>
      <c r="AO32" s="221">
        <f t="shared" si="144"/>
        <v>0</v>
      </c>
      <c r="AP32" s="221">
        <f t="shared" si="7"/>
        <v>0</v>
      </c>
      <c r="AQ32" s="159">
        <f t="shared" si="8"/>
        <v>0</v>
      </c>
      <c r="AR32" s="158">
        <v>0</v>
      </c>
      <c r="AS32" s="221">
        <f t="shared" si="145"/>
        <v>0</v>
      </c>
      <c r="AT32" s="221">
        <f t="shared" si="10"/>
        <v>0</v>
      </c>
      <c r="AU32" s="159">
        <f t="shared" si="11"/>
        <v>0</v>
      </c>
      <c r="AV32" s="158">
        <v>0</v>
      </c>
      <c r="AW32" s="221">
        <f t="shared" si="146"/>
        <v>0</v>
      </c>
      <c r="AX32" s="221">
        <f t="shared" si="13"/>
        <v>0</v>
      </c>
      <c r="AY32" s="159">
        <f t="shared" si="14"/>
        <v>0</v>
      </c>
      <c r="AZ32" s="158">
        <v>0</v>
      </c>
      <c r="BA32" s="221">
        <f t="shared" si="147"/>
        <v>0</v>
      </c>
      <c r="BB32" s="221">
        <f t="shared" si="16"/>
        <v>0</v>
      </c>
      <c r="BC32" s="159">
        <f t="shared" si="17"/>
        <v>0</v>
      </c>
      <c r="BD32" s="158">
        <v>0</v>
      </c>
      <c r="BE32" s="221">
        <f t="shared" si="148"/>
        <v>0</v>
      </c>
      <c r="BF32" s="221">
        <f t="shared" si="19"/>
        <v>0</v>
      </c>
      <c r="BG32" s="159">
        <f t="shared" si="20"/>
        <v>0</v>
      </c>
      <c r="BH32" s="158">
        <v>0</v>
      </c>
      <c r="BI32" s="221">
        <f t="shared" si="149"/>
        <v>0</v>
      </c>
      <c r="BJ32" s="221">
        <f t="shared" si="22"/>
        <v>0</v>
      </c>
      <c r="BK32" s="159">
        <f t="shared" si="23"/>
        <v>0</v>
      </c>
      <c r="BL32" s="158">
        <v>0</v>
      </c>
      <c r="BM32" s="221">
        <f t="shared" si="140"/>
        <v>0</v>
      </c>
      <c r="BN32" s="221">
        <f t="shared" si="25"/>
        <v>0</v>
      </c>
      <c r="BO32" s="159">
        <f t="shared" si="26"/>
        <v>0</v>
      </c>
      <c r="BP32" s="158">
        <v>0</v>
      </c>
      <c r="BQ32" s="221">
        <f t="shared" si="141"/>
        <v>0</v>
      </c>
      <c r="BR32" s="221">
        <f t="shared" si="28"/>
        <v>0</v>
      </c>
      <c r="BS32" s="159">
        <f t="shared" si="29"/>
        <v>0</v>
      </c>
      <c r="BT32" s="158">
        <v>0</v>
      </c>
      <c r="BU32" s="221">
        <f t="shared" ref="BU32" si="152">$K32*BT32</f>
        <v>0</v>
      </c>
      <c r="BV32" s="221">
        <f t="shared" si="31"/>
        <v>0</v>
      </c>
      <c r="BW32" s="159">
        <f t="shared" si="32"/>
        <v>0</v>
      </c>
      <c r="BX32" s="158">
        <v>0</v>
      </c>
      <c r="BY32" s="221">
        <f t="shared" si="33"/>
        <v>0</v>
      </c>
      <c r="BZ32" s="221">
        <f t="shared" si="34"/>
        <v>0</v>
      </c>
      <c r="CA32" s="159">
        <f t="shared" si="35"/>
        <v>0</v>
      </c>
      <c r="CB32" s="158">
        <v>0</v>
      </c>
      <c r="CC32" s="221">
        <f t="shared" si="36"/>
        <v>0</v>
      </c>
      <c r="CD32" s="221">
        <f t="shared" si="37"/>
        <v>0</v>
      </c>
      <c r="CE32" s="159">
        <f t="shared" si="38"/>
        <v>0</v>
      </c>
      <c r="CF32" s="158">
        <v>0</v>
      </c>
      <c r="CG32" s="221">
        <f t="shared" si="39"/>
        <v>0</v>
      </c>
      <c r="CH32" s="221">
        <f t="shared" si="40"/>
        <v>0</v>
      </c>
      <c r="CI32" s="159">
        <f t="shared" si="41"/>
        <v>0</v>
      </c>
      <c r="CJ32" s="158">
        <v>0</v>
      </c>
      <c r="CK32" s="221">
        <f t="shared" si="42"/>
        <v>0</v>
      </c>
      <c r="CL32" s="221">
        <f t="shared" si="43"/>
        <v>0</v>
      </c>
      <c r="CM32" s="159">
        <f t="shared" si="44"/>
        <v>0</v>
      </c>
      <c r="CN32" s="158">
        <v>0</v>
      </c>
      <c r="CO32" s="221">
        <f t="shared" si="45"/>
        <v>0</v>
      </c>
      <c r="CP32" s="221">
        <f t="shared" si="46"/>
        <v>0</v>
      </c>
      <c r="CQ32" s="159">
        <f t="shared" si="47"/>
        <v>0</v>
      </c>
      <c r="CR32" s="158">
        <v>0</v>
      </c>
      <c r="CS32" s="221">
        <f t="shared" si="48"/>
        <v>0</v>
      </c>
      <c r="CT32" s="221">
        <f t="shared" si="49"/>
        <v>0</v>
      </c>
      <c r="CU32" s="159">
        <f t="shared" si="50"/>
        <v>0</v>
      </c>
      <c r="CV32" s="158">
        <v>0</v>
      </c>
      <c r="CW32" s="221">
        <f t="shared" si="51"/>
        <v>0</v>
      </c>
      <c r="CX32" s="221">
        <f t="shared" si="52"/>
        <v>0</v>
      </c>
      <c r="CY32" s="159">
        <f t="shared" si="53"/>
        <v>0</v>
      </c>
      <c r="CZ32" s="158">
        <v>0</v>
      </c>
      <c r="DA32" s="221">
        <f t="shared" si="54"/>
        <v>0</v>
      </c>
      <c r="DB32" s="221">
        <f t="shared" si="55"/>
        <v>0</v>
      </c>
      <c r="DC32" s="159">
        <f t="shared" si="56"/>
        <v>0</v>
      </c>
      <c r="DD32" s="158">
        <v>0</v>
      </c>
      <c r="DE32" s="221">
        <f t="shared" si="57"/>
        <v>0</v>
      </c>
      <c r="DF32" s="221">
        <f t="shared" si="58"/>
        <v>0</v>
      </c>
      <c r="DG32" s="159">
        <f t="shared" si="59"/>
        <v>0</v>
      </c>
      <c r="DH32" s="158">
        <v>0</v>
      </c>
      <c r="DI32" s="221">
        <f t="shared" si="60"/>
        <v>0</v>
      </c>
      <c r="DJ32" s="221">
        <f t="shared" si="61"/>
        <v>0</v>
      </c>
      <c r="DK32" s="159">
        <f t="shared" si="62"/>
        <v>0</v>
      </c>
      <c r="DM32" s="160">
        <f t="shared" si="73"/>
        <v>0</v>
      </c>
      <c r="DN32" s="161">
        <f t="shared" si="74"/>
        <v>0</v>
      </c>
      <c r="DO32" s="161">
        <f t="shared" si="75"/>
        <v>0</v>
      </c>
    </row>
    <row r="33" spans="1:120" ht="14.4" hidden="1" customHeight="1" x14ac:dyDescent="0.25">
      <c r="A33" s="122"/>
      <c r="B33" s="123"/>
      <c r="C33" s="123"/>
      <c r="D33" s="122"/>
      <c r="E33" s="122"/>
      <c r="F33" s="224">
        <f t="shared" si="76"/>
        <v>0</v>
      </c>
      <c r="G33" s="184">
        <f t="shared" si="2"/>
        <v>0</v>
      </c>
      <c r="H33" s="155">
        <v>0</v>
      </c>
      <c r="I33" s="157">
        <f t="shared" si="77"/>
        <v>0</v>
      </c>
      <c r="J33" s="157">
        <f t="shared" si="78"/>
        <v>0</v>
      </c>
      <c r="K33" s="185">
        <f t="shared" si="79"/>
        <v>0</v>
      </c>
      <c r="L33" s="156">
        <v>0</v>
      </c>
      <c r="M33" s="157">
        <f t="shared" si="80"/>
        <v>0</v>
      </c>
      <c r="N33" s="157">
        <f t="shared" si="81"/>
        <v>0</v>
      </c>
      <c r="O33" s="159">
        <f t="shared" si="82"/>
        <v>0</v>
      </c>
      <c r="P33" s="333">
        <v>0</v>
      </c>
      <c r="Q33" s="157">
        <f t="shared" si="83"/>
        <v>0</v>
      </c>
      <c r="R33" s="157">
        <f t="shared" si="84"/>
        <v>0</v>
      </c>
      <c r="S33" s="159">
        <f t="shared" si="85"/>
        <v>0</v>
      </c>
      <c r="T33" s="156">
        <v>0</v>
      </c>
      <c r="U33" s="221">
        <f t="shared" si="86"/>
        <v>0</v>
      </c>
      <c r="V33" s="221">
        <f t="shared" si="87"/>
        <v>0</v>
      </c>
      <c r="W33" s="159">
        <f t="shared" si="88"/>
        <v>0</v>
      </c>
      <c r="X33" s="156">
        <v>0</v>
      </c>
      <c r="Y33" s="221">
        <f t="shared" si="89"/>
        <v>0</v>
      </c>
      <c r="Z33" s="221">
        <f t="shared" si="90"/>
        <v>0</v>
      </c>
      <c r="AA33" s="159">
        <f t="shared" si="91"/>
        <v>0</v>
      </c>
      <c r="AB33" s="333">
        <v>0</v>
      </c>
      <c r="AC33" s="157">
        <f t="shared" si="92"/>
        <v>0</v>
      </c>
      <c r="AD33" s="157">
        <f t="shared" si="93"/>
        <v>0</v>
      </c>
      <c r="AE33" s="185">
        <f t="shared" si="94"/>
        <v>0</v>
      </c>
      <c r="AF33" s="156">
        <v>0</v>
      </c>
      <c r="AG33" s="221">
        <f t="shared" si="95"/>
        <v>0</v>
      </c>
      <c r="AH33" s="221">
        <f t="shared" si="96"/>
        <v>0</v>
      </c>
      <c r="AI33" s="159">
        <f t="shared" si="97"/>
        <v>0</v>
      </c>
      <c r="AJ33" s="158">
        <v>0</v>
      </c>
      <c r="AK33" s="221">
        <f t="shared" si="143"/>
        <v>0</v>
      </c>
      <c r="AL33" s="221">
        <f t="shared" si="4"/>
        <v>0</v>
      </c>
      <c r="AM33" s="159">
        <f t="shared" si="5"/>
        <v>0</v>
      </c>
      <c r="AN33" s="158">
        <v>0</v>
      </c>
      <c r="AO33" s="221">
        <f t="shared" si="144"/>
        <v>0</v>
      </c>
      <c r="AP33" s="221">
        <f t="shared" si="7"/>
        <v>0</v>
      </c>
      <c r="AQ33" s="159">
        <f t="shared" si="8"/>
        <v>0</v>
      </c>
      <c r="AR33" s="158">
        <v>0</v>
      </c>
      <c r="AS33" s="221">
        <f t="shared" si="145"/>
        <v>0</v>
      </c>
      <c r="AT33" s="221">
        <f t="shared" si="10"/>
        <v>0</v>
      </c>
      <c r="AU33" s="159">
        <f t="shared" si="11"/>
        <v>0</v>
      </c>
      <c r="AV33" s="158">
        <v>0</v>
      </c>
      <c r="AW33" s="221">
        <f t="shared" si="146"/>
        <v>0</v>
      </c>
      <c r="AX33" s="221">
        <f t="shared" si="13"/>
        <v>0</v>
      </c>
      <c r="AY33" s="159">
        <f t="shared" si="14"/>
        <v>0</v>
      </c>
      <c r="AZ33" s="158">
        <v>0</v>
      </c>
      <c r="BA33" s="221">
        <f t="shared" si="147"/>
        <v>0</v>
      </c>
      <c r="BB33" s="221">
        <f t="shared" si="16"/>
        <v>0</v>
      </c>
      <c r="BC33" s="159">
        <f t="shared" si="17"/>
        <v>0</v>
      </c>
      <c r="BD33" s="158">
        <v>0</v>
      </c>
      <c r="BE33" s="221">
        <f t="shared" si="148"/>
        <v>0</v>
      </c>
      <c r="BF33" s="221">
        <f t="shared" si="19"/>
        <v>0</v>
      </c>
      <c r="BG33" s="159">
        <f t="shared" si="20"/>
        <v>0</v>
      </c>
      <c r="BH33" s="158">
        <v>0</v>
      </c>
      <c r="BI33" s="221">
        <f t="shared" si="149"/>
        <v>0</v>
      </c>
      <c r="BJ33" s="221">
        <f t="shared" si="22"/>
        <v>0</v>
      </c>
      <c r="BK33" s="159">
        <f t="shared" si="23"/>
        <v>0</v>
      </c>
      <c r="BL33" s="158">
        <v>0</v>
      </c>
      <c r="BM33" s="221">
        <f t="shared" si="140"/>
        <v>0</v>
      </c>
      <c r="BN33" s="221">
        <f t="shared" si="25"/>
        <v>0</v>
      </c>
      <c r="BO33" s="159">
        <f t="shared" si="26"/>
        <v>0</v>
      </c>
      <c r="BP33" s="158">
        <v>0</v>
      </c>
      <c r="BQ33" s="221">
        <f t="shared" si="141"/>
        <v>0</v>
      </c>
      <c r="BR33" s="221">
        <f t="shared" si="28"/>
        <v>0</v>
      </c>
      <c r="BS33" s="159">
        <f t="shared" si="29"/>
        <v>0</v>
      </c>
      <c r="BT33" s="158">
        <v>0</v>
      </c>
      <c r="BU33" s="221">
        <f t="shared" ref="BU33" si="153">$K33*BT33</f>
        <v>0</v>
      </c>
      <c r="BV33" s="221">
        <f t="shared" si="31"/>
        <v>0</v>
      </c>
      <c r="BW33" s="159">
        <f t="shared" si="32"/>
        <v>0</v>
      </c>
      <c r="BX33" s="158">
        <v>0</v>
      </c>
      <c r="BY33" s="221">
        <f t="shared" si="33"/>
        <v>0</v>
      </c>
      <c r="BZ33" s="221">
        <f t="shared" si="34"/>
        <v>0</v>
      </c>
      <c r="CA33" s="159">
        <f t="shared" si="35"/>
        <v>0</v>
      </c>
      <c r="CB33" s="158">
        <v>0</v>
      </c>
      <c r="CC33" s="221">
        <f t="shared" si="36"/>
        <v>0</v>
      </c>
      <c r="CD33" s="221">
        <f t="shared" si="37"/>
        <v>0</v>
      </c>
      <c r="CE33" s="159">
        <f t="shared" si="38"/>
        <v>0</v>
      </c>
      <c r="CF33" s="158">
        <v>0</v>
      </c>
      <c r="CG33" s="221">
        <f t="shared" si="39"/>
        <v>0</v>
      </c>
      <c r="CH33" s="221">
        <f t="shared" si="40"/>
        <v>0</v>
      </c>
      <c r="CI33" s="159">
        <f t="shared" si="41"/>
        <v>0</v>
      </c>
      <c r="CJ33" s="158">
        <v>0</v>
      </c>
      <c r="CK33" s="221">
        <f t="shared" si="42"/>
        <v>0</v>
      </c>
      <c r="CL33" s="221">
        <f t="shared" si="43"/>
        <v>0</v>
      </c>
      <c r="CM33" s="159">
        <f t="shared" si="44"/>
        <v>0</v>
      </c>
      <c r="CN33" s="158">
        <v>0</v>
      </c>
      <c r="CO33" s="221">
        <f t="shared" si="45"/>
        <v>0</v>
      </c>
      <c r="CP33" s="221">
        <f t="shared" si="46"/>
        <v>0</v>
      </c>
      <c r="CQ33" s="159">
        <f t="shared" si="47"/>
        <v>0</v>
      </c>
      <c r="CR33" s="158">
        <v>0</v>
      </c>
      <c r="CS33" s="221">
        <f t="shared" si="48"/>
        <v>0</v>
      </c>
      <c r="CT33" s="221">
        <f t="shared" si="49"/>
        <v>0</v>
      </c>
      <c r="CU33" s="159">
        <f t="shared" si="50"/>
        <v>0</v>
      </c>
      <c r="CV33" s="158">
        <v>0</v>
      </c>
      <c r="CW33" s="221">
        <f t="shared" si="51"/>
        <v>0</v>
      </c>
      <c r="CX33" s="221">
        <f t="shared" si="52"/>
        <v>0</v>
      </c>
      <c r="CY33" s="159">
        <f t="shared" si="53"/>
        <v>0</v>
      </c>
      <c r="CZ33" s="158">
        <v>0</v>
      </c>
      <c r="DA33" s="221">
        <f t="shared" si="54"/>
        <v>0</v>
      </c>
      <c r="DB33" s="221">
        <f t="shared" si="55"/>
        <v>0</v>
      </c>
      <c r="DC33" s="159">
        <f t="shared" si="56"/>
        <v>0</v>
      </c>
      <c r="DD33" s="158">
        <v>0</v>
      </c>
      <c r="DE33" s="221">
        <f t="shared" si="57"/>
        <v>0</v>
      </c>
      <c r="DF33" s="221">
        <f t="shared" si="58"/>
        <v>0</v>
      </c>
      <c r="DG33" s="159">
        <f t="shared" si="59"/>
        <v>0</v>
      </c>
      <c r="DH33" s="158">
        <v>0</v>
      </c>
      <c r="DI33" s="221">
        <f t="shared" si="60"/>
        <v>0</v>
      </c>
      <c r="DJ33" s="221">
        <f t="shared" si="61"/>
        <v>0</v>
      </c>
      <c r="DK33" s="159">
        <f t="shared" si="62"/>
        <v>0</v>
      </c>
      <c r="DM33" s="160">
        <f t="shared" si="73"/>
        <v>0</v>
      </c>
      <c r="DN33" s="161">
        <f t="shared" si="74"/>
        <v>0</v>
      </c>
      <c r="DO33" s="161">
        <f t="shared" si="75"/>
        <v>0</v>
      </c>
    </row>
    <row r="34" spans="1:120" ht="14.4" hidden="1" customHeight="1" x14ac:dyDescent="0.25">
      <c r="A34" s="122"/>
      <c r="B34" s="123"/>
      <c r="C34" s="123"/>
      <c r="D34" s="122"/>
      <c r="E34" s="122"/>
      <c r="F34" s="224">
        <f t="shared" si="76"/>
        <v>0</v>
      </c>
      <c r="G34" s="184">
        <f t="shared" si="2"/>
        <v>0</v>
      </c>
      <c r="H34" s="155">
        <v>0</v>
      </c>
      <c r="I34" s="157">
        <f t="shared" si="77"/>
        <v>0</v>
      </c>
      <c r="J34" s="157">
        <f t="shared" si="78"/>
        <v>0</v>
      </c>
      <c r="K34" s="185">
        <f t="shared" si="79"/>
        <v>0</v>
      </c>
      <c r="L34" s="156">
        <v>0</v>
      </c>
      <c r="M34" s="157">
        <f t="shared" si="80"/>
        <v>0</v>
      </c>
      <c r="N34" s="157">
        <f t="shared" si="81"/>
        <v>0</v>
      </c>
      <c r="O34" s="159">
        <f t="shared" si="82"/>
        <v>0</v>
      </c>
      <c r="P34" s="333">
        <v>0</v>
      </c>
      <c r="Q34" s="157">
        <f t="shared" si="83"/>
        <v>0</v>
      </c>
      <c r="R34" s="157">
        <f t="shared" si="84"/>
        <v>0</v>
      </c>
      <c r="S34" s="159">
        <f t="shared" si="85"/>
        <v>0</v>
      </c>
      <c r="T34" s="156">
        <v>0</v>
      </c>
      <c r="U34" s="221">
        <f t="shared" si="86"/>
        <v>0</v>
      </c>
      <c r="V34" s="221">
        <f t="shared" si="87"/>
        <v>0</v>
      </c>
      <c r="W34" s="159">
        <f t="shared" si="88"/>
        <v>0</v>
      </c>
      <c r="X34" s="156">
        <v>0</v>
      </c>
      <c r="Y34" s="221">
        <f t="shared" si="89"/>
        <v>0</v>
      </c>
      <c r="Z34" s="221">
        <f t="shared" si="90"/>
        <v>0</v>
      </c>
      <c r="AA34" s="159">
        <f t="shared" si="91"/>
        <v>0</v>
      </c>
      <c r="AB34" s="333">
        <v>0</v>
      </c>
      <c r="AC34" s="157">
        <f t="shared" si="92"/>
        <v>0</v>
      </c>
      <c r="AD34" s="157">
        <f t="shared" si="93"/>
        <v>0</v>
      </c>
      <c r="AE34" s="185">
        <f t="shared" si="94"/>
        <v>0</v>
      </c>
      <c r="AF34" s="156">
        <v>0</v>
      </c>
      <c r="AG34" s="221">
        <f t="shared" si="95"/>
        <v>0</v>
      </c>
      <c r="AH34" s="221">
        <f t="shared" si="96"/>
        <v>0</v>
      </c>
      <c r="AI34" s="159">
        <f t="shared" si="97"/>
        <v>0</v>
      </c>
      <c r="AJ34" s="158">
        <v>0</v>
      </c>
      <c r="AK34" s="221">
        <f t="shared" si="143"/>
        <v>0</v>
      </c>
      <c r="AL34" s="221">
        <f t="shared" si="4"/>
        <v>0</v>
      </c>
      <c r="AM34" s="159">
        <f t="shared" si="5"/>
        <v>0</v>
      </c>
      <c r="AN34" s="158">
        <v>0</v>
      </c>
      <c r="AO34" s="221">
        <f t="shared" si="144"/>
        <v>0</v>
      </c>
      <c r="AP34" s="221">
        <f t="shared" si="7"/>
        <v>0</v>
      </c>
      <c r="AQ34" s="159">
        <f t="shared" si="8"/>
        <v>0</v>
      </c>
      <c r="AR34" s="158">
        <v>0</v>
      </c>
      <c r="AS34" s="221">
        <f t="shared" si="145"/>
        <v>0</v>
      </c>
      <c r="AT34" s="221">
        <f t="shared" si="10"/>
        <v>0</v>
      </c>
      <c r="AU34" s="159">
        <f t="shared" si="11"/>
        <v>0</v>
      </c>
      <c r="AV34" s="158">
        <v>0</v>
      </c>
      <c r="AW34" s="221">
        <f t="shared" si="146"/>
        <v>0</v>
      </c>
      <c r="AX34" s="221">
        <f t="shared" si="13"/>
        <v>0</v>
      </c>
      <c r="AY34" s="159">
        <f t="shared" si="14"/>
        <v>0</v>
      </c>
      <c r="AZ34" s="158">
        <v>0</v>
      </c>
      <c r="BA34" s="221">
        <f t="shared" si="147"/>
        <v>0</v>
      </c>
      <c r="BB34" s="221">
        <f t="shared" si="16"/>
        <v>0</v>
      </c>
      <c r="BC34" s="159">
        <f t="shared" si="17"/>
        <v>0</v>
      </c>
      <c r="BD34" s="158">
        <v>0</v>
      </c>
      <c r="BE34" s="221">
        <f t="shared" si="148"/>
        <v>0</v>
      </c>
      <c r="BF34" s="221">
        <f t="shared" si="19"/>
        <v>0</v>
      </c>
      <c r="BG34" s="159">
        <f t="shared" si="20"/>
        <v>0</v>
      </c>
      <c r="BH34" s="158">
        <v>0</v>
      </c>
      <c r="BI34" s="221">
        <f t="shared" si="149"/>
        <v>0</v>
      </c>
      <c r="BJ34" s="221">
        <f t="shared" si="22"/>
        <v>0</v>
      </c>
      <c r="BK34" s="159">
        <f t="shared" si="23"/>
        <v>0</v>
      </c>
      <c r="BL34" s="158">
        <v>0</v>
      </c>
      <c r="BM34" s="221">
        <f t="shared" si="140"/>
        <v>0</v>
      </c>
      <c r="BN34" s="221">
        <f t="shared" si="25"/>
        <v>0</v>
      </c>
      <c r="BO34" s="159">
        <f t="shared" si="26"/>
        <v>0</v>
      </c>
      <c r="BP34" s="158">
        <v>0</v>
      </c>
      <c r="BQ34" s="221">
        <f t="shared" si="141"/>
        <v>0</v>
      </c>
      <c r="BR34" s="221">
        <f t="shared" si="28"/>
        <v>0</v>
      </c>
      <c r="BS34" s="159">
        <f t="shared" si="29"/>
        <v>0</v>
      </c>
      <c r="BT34" s="158">
        <v>0</v>
      </c>
      <c r="BU34" s="221">
        <f t="shared" ref="BU34" si="154">$K34*BT34</f>
        <v>0</v>
      </c>
      <c r="BV34" s="221">
        <f t="shared" si="31"/>
        <v>0</v>
      </c>
      <c r="BW34" s="159">
        <f t="shared" si="32"/>
        <v>0</v>
      </c>
      <c r="BX34" s="158">
        <v>0</v>
      </c>
      <c r="BY34" s="221">
        <f t="shared" si="33"/>
        <v>0</v>
      </c>
      <c r="BZ34" s="221">
        <f t="shared" si="34"/>
        <v>0</v>
      </c>
      <c r="CA34" s="159">
        <f t="shared" si="35"/>
        <v>0</v>
      </c>
      <c r="CB34" s="158">
        <v>0</v>
      </c>
      <c r="CC34" s="221">
        <f t="shared" si="36"/>
        <v>0</v>
      </c>
      <c r="CD34" s="221">
        <f t="shared" si="37"/>
        <v>0</v>
      </c>
      <c r="CE34" s="159">
        <f t="shared" si="38"/>
        <v>0</v>
      </c>
      <c r="CF34" s="158">
        <v>0</v>
      </c>
      <c r="CG34" s="221">
        <f t="shared" si="39"/>
        <v>0</v>
      </c>
      <c r="CH34" s="221">
        <f t="shared" si="40"/>
        <v>0</v>
      </c>
      <c r="CI34" s="159">
        <f t="shared" si="41"/>
        <v>0</v>
      </c>
      <c r="CJ34" s="158">
        <v>0</v>
      </c>
      <c r="CK34" s="221">
        <f t="shared" si="42"/>
        <v>0</v>
      </c>
      <c r="CL34" s="221">
        <f t="shared" si="43"/>
        <v>0</v>
      </c>
      <c r="CM34" s="159">
        <f t="shared" si="44"/>
        <v>0</v>
      </c>
      <c r="CN34" s="158">
        <v>0</v>
      </c>
      <c r="CO34" s="221">
        <f t="shared" si="45"/>
        <v>0</v>
      </c>
      <c r="CP34" s="221">
        <f t="shared" si="46"/>
        <v>0</v>
      </c>
      <c r="CQ34" s="159">
        <f t="shared" si="47"/>
        <v>0</v>
      </c>
      <c r="CR34" s="158">
        <v>0</v>
      </c>
      <c r="CS34" s="221">
        <f t="shared" si="48"/>
        <v>0</v>
      </c>
      <c r="CT34" s="221">
        <f t="shared" si="49"/>
        <v>0</v>
      </c>
      <c r="CU34" s="159">
        <f t="shared" si="50"/>
        <v>0</v>
      </c>
      <c r="CV34" s="158">
        <v>0</v>
      </c>
      <c r="CW34" s="221">
        <f t="shared" si="51"/>
        <v>0</v>
      </c>
      <c r="CX34" s="221">
        <f t="shared" si="52"/>
        <v>0</v>
      </c>
      <c r="CY34" s="159">
        <f t="shared" si="53"/>
        <v>0</v>
      </c>
      <c r="CZ34" s="158">
        <v>0</v>
      </c>
      <c r="DA34" s="221">
        <f t="shared" si="54"/>
        <v>0</v>
      </c>
      <c r="DB34" s="221">
        <f t="shared" si="55"/>
        <v>0</v>
      </c>
      <c r="DC34" s="159">
        <f t="shared" si="56"/>
        <v>0</v>
      </c>
      <c r="DD34" s="158">
        <v>0</v>
      </c>
      <c r="DE34" s="221">
        <f t="shared" si="57"/>
        <v>0</v>
      </c>
      <c r="DF34" s="221">
        <f t="shared" si="58"/>
        <v>0</v>
      </c>
      <c r="DG34" s="159">
        <f t="shared" si="59"/>
        <v>0</v>
      </c>
      <c r="DH34" s="158">
        <v>0</v>
      </c>
      <c r="DI34" s="221">
        <f t="shared" si="60"/>
        <v>0</v>
      </c>
      <c r="DJ34" s="221">
        <f t="shared" si="61"/>
        <v>0</v>
      </c>
      <c r="DK34" s="159">
        <f t="shared" si="62"/>
        <v>0</v>
      </c>
      <c r="DM34" s="160">
        <f t="shared" si="73"/>
        <v>0</v>
      </c>
      <c r="DN34" s="161">
        <f t="shared" si="74"/>
        <v>0</v>
      </c>
      <c r="DO34" s="161">
        <f t="shared" si="75"/>
        <v>0</v>
      </c>
    </row>
    <row r="35" spans="1:120" ht="14.4" hidden="1" customHeight="1" x14ac:dyDescent="0.25">
      <c r="A35" s="122"/>
      <c r="B35" s="123"/>
      <c r="C35" s="123"/>
      <c r="D35" s="122"/>
      <c r="E35" s="122"/>
      <c r="F35" s="224">
        <f t="shared" si="76"/>
        <v>0</v>
      </c>
      <c r="G35" s="184">
        <f t="shared" si="2"/>
        <v>0</v>
      </c>
      <c r="H35" s="155">
        <v>0</v>
      </c>
      <c r="I35" s="157">
        <f t="shared" si="77"/>
        <v>0</v>
      </c>
      <c r="J35" s="157">
        <f t="shared" si="78"/>
        <v>0</v>
      </c>
      <c r="K35" s="185">
        <f t="shared" si="79"/>
        <v>0</v>
      </c>
      <c r="L35" s="156">
        <v>0</v>
      </c>
      <c r="M35" s="157">
        <f t="shared" si="80"/>
        <v>0</v>
      </c>
      <c r="N35" s="157">
        <f t="shared" si="81"/>
        <v>0</v>
      </c>
      <c r="O35" s="159">
        <f t="shared" si="82"/>
        <v>0</v>
      </c>
      <c r="P35" s="333">
        <v>0</v>
      </c>
      <c r="Q35" s="157">
        <f t="shared" si="83"/>
        <v>0</v>
      </c>
      <c r="R35" s="157">
        <f t="shared" si="84"/>
        <v>0</v>
      </c>
      <c r="S35" s="159">
        <f t="shared" si="85"/>
        <v>0</v>
      </c>
      <c r="T35" s="156">
        <v>0</v>
      </c>
      <c r="U35" s="221">
        <f t="shared" si="86"/>
        <v>0</v>
      </c>
      <c r="V35" s="221">
        <f t="shared" si="87"/>
        <v>0</v>
      </c>
      <c r="W35" s="159">
        <f t="shared" si="88"/>
        <v>0</v>
      </c>
      <c r="X35" s="156">
        <v>0</v>
      </c>
      <c r="Y35" s="221">
        <f t="shared" si="89"/>
        <v>0</v>
      </c>
      <c r="Z35" s="221">
        <f t="shared" si="90"/>
        <v>0</v>
      </c>
      <c r="AA35" s="159">
        <f t="shared" si="91"/>
        <v>0</v>
      </c>
      <c r="AB35" s="333">
        <v>0</v>
      </c>
      <c r="AC35" s="157">
        <f t="shared" si="92"/>
        <v>0</v>
      </c>
      <c r="AD35" s="157">
        <f t="shared" si="93"/>
        <v>0</v>
      </c>
      <c r="AE35" s="185">
        <f t="shared" si="94"/>
        <v>0</v>
      </c>
      <c r="AF35" s="156">
        <v>0</v>
      </c>
      <c r="AG35" s="221">
        <f t="shared" si="95"/>
        <v>0</v>
      </c>
      <c r="AH35" s="221">
        <f t="shared" si="96"/>
        <v>0</v>
      </c>
      <c r="AI35" s="159">
        <f t="shared" si="97"/>
        <v>0</v>
      </c>
      <c r="AJ35" s="158">
        <v>0</v>
      </c>
      <c r="AK35" s="221">
        <f t="shared" si="143"/>
        <v>0</v>
      </c>
      <c r="AL35" s="221">
        <f t="shared" si="4"/>
        <v>0</v>
      </c>
      <c r="AM35" s="159">
        <f t="shared" si="5"/>
        <v>0</v>
      </c>
      <c r="AN35" s="158">
        <v>0</v>
      </c>
      <c r="AO35" s="221">
        <f t="shared" si="144"/>
        <v>0</v>
      </c>
      <c r="AP35" s="221">
        <f t="shared" si="7"/>
        <v>0</v>
      </c>
      <c r="AQ35" s="159">
        <f t="shared" si="8"/>
        <v>0</v>
      </c>
      <c r="AR35" s="158">
        <v>0</v>
      </c>
      <c r="AS35" s="221">
        <f t="shared" si="145"/>
        <v>0</v>
      </c>
      <c r="AT35" s="221">
        <f t="shared" si="10"/>
        <v>0</v>
      </c>
      <c r="AU35" s="159">
        <f t="shared" si="11"/>
        <v>0</v>
      </c>
      <c r="AV35" s="158">
        <v>0</v>
      </c>
      <c r="AW35" s="221">
        <f t="shared" si="146"/>
        <v>0</v>
      </c>
      <c r="AX35" s="221">
        <f t="shared" si="13"/>
        <v>0</v>
      </c>
      <c r="AY35" s="159">
        <f t="shared" si="14"/>
        <v>0</v>
      </c>
      <c r="AZ35" s="158">
        <v>0</v>
      </c>
      <c r="BA35" s="221">
        <f t="shared" si="147"/>
        <v>0</v>
      </c>
      <c r="BB35" s="221">
        <f t="shared" si="16"/>
        <v>0</v>
      </c>
      <c r="BC35" s="159">
        <f t="shared" si="17"/>
        <v>0</v>
      </c>
      <c r="BD35" s="158">
        <v>0</v>
      </c>
      <c r="BE35" s="221">
        <f t="shared" si="148"/>
        <v>0</v>
      </c>
      <c r="BF35" s="221">
        <f t="shared" si="19"/>
        <v>0</v>
      </c>
      <c r="BG35" s="159">
        <f t="shared" si="20"/>
        <v>0</v>
      </c>
      <c r="BH35" s="158">
        <v>0</v>
      </c>
      <c r="BI35" s="221">
        <f t="shared" si="149"/>
        <v>0</v>
      </c>
      <c r="BJ35" s="221">
        <f t="shared" si="22"/>
        <v>0</v>
      </c>
      <c r="BK35" s="159">
        <f t="shared" si="23"/>
        <v>0</v>
      </c>
      <c r="BL35" s="158">
        <v>0</v>
      </c>
      <c r="BM35" s="221">
        <f t="shared" si="140"/>
        <v>0</v>
      </c>
      <c r="BN35" s="221">
        <f t="shared" si="25"/>
        <v>0</v>
      </c>
      <c r="BO35" s="159">
        <f t="shared" si="26"/>
        <v>0</v>
      </c>
      <c r="BP35" s="158">
        <v>0</v>
      </c>
      <c r="BQ35" s="221">
        <f t="shared" si="141"/>
        <v>0</v>
      </c>
      <c r="BR35" s="221">
        <f t="shared" si="28"/>
        <v>0</v>
      </c>
      <c r="BS35" s="159">
        <f t="shared" si="29"/>
        <v>0</v>
      </c>
      <c r="BT35" s="158">
        <v>0</v>
      </c>
      <c r="BU35" s="221">
        <f t="shared" ref="BU35" si="155">$K35*BT35</f>
        <v>0</v>
      </c>
      <c r="BV35" s="221">
        <f t="shared" si="31"/>
        <v>0</v>
      </c>
      <c r="BW35" s="159">
        <f t="shared" si="32"/>
        <v>0</v>
      </c>
      <c r="BX35" s="158">
        <v>0</v>
      </c>
      <c r="BY35" s="221">
        <f t="shared" si="33"/>
        <v>0</v>
      </c>
      <c r="BZ35" s="221">
        <f t="shared" si="34"/>
        <v>0</v>
      </c>
      <c r="CA35" s="159">
        <f t="shared" si="35"/>
        <v>0</v>
      </c>
      <c r="CB35" s="158">
        <v>0</v>
      </c>
      <c r="CC35" s="221">
        <f t="shared" si="36"/>
        <v>0</v>
      </c>
      <c r="CD35" s="221">
        <f t="shared" si="37"/>
        <v>0</v>
      </c>
      <c r="CE35" s="159">
        <f t="shared" si="38"/>
        <v>0</v>
      </c>
      <c r="CF35" s="158">
        <v>0</v>
      </c>
      <c r="CG35" s="221">
        <f t="shared" si="39"/>
        <v>0</v>
      </c>
      <c r="CH35" s="221">
        <f t="shared" si="40"/>
        <v>0</v>
      </c>
      <c r="CI35" s="159">
        <f t="shared" si="41"/>
        <v>0</v>
      </c>
      <c r="CJ35" s="158">
        <v>0</v>
      </c>
      <c r="CK35" s="221">
        <f t="shared" si="42"/>
        <v>0</v>
      </c>
      <c r="CL35" s="221">
        <f t="shared" si="43"/>
        <v>0</v>
      </c>
      <c r="CM35" s="159">
        <f t="shared" si="44"/>
        <v>0</v>
      </c>
      <c r="CN35" s="158">
        <v>0</v>
      </c>
      <c r="CO35" s="221">
        <f t="shared" si="45"/>
        <v>0</v>
      </c>
      <c r="CP35" s="221">
        <f t="shared" si="46"/>
        <v>0</v>
      </c>
      <c r="CQ35" s="159">
        <f t="shared" si="47"/>
        <v>0</v>
      </c>
      <c r="CR35" s="158">
        <v>0</v>
      </c>
      <c r="CS35" s="221">
        <f t="shared" si="48"/>
        <v>0</v>
      </c>
      <c r="CT35" s="221">
        <f t="shared" si="49"/>
        <v>0</v>
      </c>
      <c r="CU35" s="159">
        <f t="shared" si="50"/>
        <v>0</v>
      </c>
      <c r="CV35" s="158">
        <v>0</v>
      </c>
      <c r="CW35" s="221">
        <f t="shared" si="51"/>
        <v>0</v>
      </c>
      <c r="CX35" s="221">
        <f t="shared" si="52"/>
        <v>0</v>
      </c>
      <c r="CY35" s="159">
        <f t="shared" si="53"/>
        <v>0</v>
      </c>
      <c r="CZ35" s="158">
        <v>0</v>
      </c>
      <c r="DA35" s="221">
        <f t="shared" si="54"/>
        <v>0</v>
      </c>
      <c r="DB35" s="221">
        <f t="shared" si="55"/>
        <v>0</v>
      </c>
      <c r="DC35" s="159">
        <f t="shared" si="56"/>
        <v>0</v>
      </c>
      <c r="DD35" s="158">
        <v>0</v>
      </c>
      <c r="DE35" s="221">
        <f t="shared" si="57"/>
        <v>0</v>
      </c>
      <c r="DF35" s="221">
        <f t="shared" si="58"/>
        <v>0</v>
      </c>
      <c r="DG35" s="159">
        <f t="shared" si="59"/>
        <v>0</v>
      </c>
      <c r="DH35" s="158">
        <v>0</v>
      </c>
      <c r="DI35" s="221">
        <f t="shared" si="60"/>
        <v>0</v>
      </c>
      <c r="DJ35" s="221">
        <f t="shared" si="61"/>
        <v>0</v>
      </c>
      <c r="DK35" s="159">
        <f t="shared" si="62"/>
        <v>0</v>
      </c>
      <c r="DM35" s="160">
        <f t="shared" si="73"/>
        <v>0</v>
      </c>
      <c r="DN35" s="161">
        <f t="shared" si="74"/>
        <v>0</v>
      </c>
      <c r="DO35" s="161">
        <f t="shared" si="75"/>
        <v>0</v>
      </c>
    </row>
    <row r="36" spans="1:120" ht="14.4" hidden="1" customHeight="1" x14ac:dyDescent="0.25">
      <c r="A36" s="122"/>
      <c r="B36" s="123"/>
      <c r="C36" s="123"/>
      <c r="D36" s="122"/>
      <c r="E36" s="122"/>
      <c r="F36" s="224">
        <f t="shared" si="76"/>
        <v>0</v>
      </c>
      <c r="G36" s="184">
        <f t="shared" si="2"/>
        <v>0</v>
      </c>
      <c r="H36" s="155">
        <v>0</v>
      </c>
      <c r="I36" s="157">
        <f t="shared" si="77"/>
        <v>0</v>
      </c>
      <c r="J36" s="157">
        <f t="shared" si="78"/>
        <v>0</v>
      </c>
      <c r="K36" s="185">
        <f t="shared" si="79"/>
        <v>0</v>
      </c>
      <c r="L36" s="156">
        <v>0</v>
      </c>
      <c r="M36" s="157">
        <f t="shared" si="80"/>
        <v>0</v>
      </c>
      <c r="N36" s="157">
        <f t="shared" si="81"/>
        <v>0</v>
      </c>
      <c r="O36" s="159">
        <f t="shared" si="82"/>
        <v>0</v>
      </c>
      <c r="P36" s="333">
        <v>0</v>
      </c>
      <c r="Q36" s="157">
        <f t="shared" si="83"/>
        <v>0</v>
      </c>
      <c r="R36" s="157">
        <f t="shared" si="84"/>
        <v>0</v>
      </c>
      <c r="S36" s="159">
        <f t="shared" si="85"/>
        <v>0</v>
      </c>
      <c r="T36" s="156">
        <v>0</v>
      </c>
      <c r="U36" s="221">
        <f t="shared" si="86"/>
        <v>0</v>
      </c>
      <c r="V36" s="221">
        <f t="shared" si="87"/>
        <v>0</v>
      </c>
      <c r="W36" s="159">
        <f t="shared" si="88"/>
        <v>0</v>
      </c>
      <c r="X36" s="156">
        <v>0</v>
      </c>
      <c r="Y36" s="221">
        <f t="shared" si="89"/>
        <v>0</v>
      </c>
      <c r="Z36" s="221">
        <f t="shared" si="90"/>
        <v>0</v>
      </c>
      <c r="AA36" s="159">
        <f t="shared" si="91"/>
        <v>0</v>
      </c>
      <c r="AB36" s="333">
        <v>0</v>
      </c>
      <c r="AC36" s="157">
        <f t="shared" si="92"/>
        <v>0</v>
      </c>
      <c r="AD36" s="157">
        <f t="shared" si="93"/>
        <v>0</v>
      </c>
      <c r="AE36" s="185">
        <f t="shared" si="94"/>
        <v>0</v>
      </c>
      <c r="AF36" s="156">
        <v>0</v>
      </c>
      <c r="AG36" s="221">
        <f t="shared" si="95"/>
        <v>0</v>
      </c>
      <c r="AH36" s="221">
        <f t="shared" si="96"/>
        <v>0</v>
      </c>
      <c r="AI36" s="159">
        <f t="shared" si="97"/>
        <v>0</v>
      </c>
      <c r="AJ36" s="158">
        <v>0</v>
      </c>
      <c r="AK36" s="221">
        <f t="shared" si="143"/>
        <v>0</v>
      </c>
      <c r="AL36" s="221">
        <f t="shared" si="4"/>
        <v>0</v>
      </c>
      <c r="AM36" s="159">
        <f t="shared" si="5"/>
        <v>0</v>
      </c>
      <c r="AN36" s="158">
        <v>0</v>
      </c>
      <c r="AO36" s="221">
        <f t="shared" si="144"/>
        <v>0</v>
      </c>
      <c r="AP36" s="221">
        <f t="shared" si="7"/>
        <v>0</v>
      </c>
      <c r="AQ36" s="159">
        <f t="shared" si="8"/>
        <v>0</v>
      </c>
      <c r="AR36" s="158">
        <v>0</v>
      </c>
      <c r="AS36" s="221">
        <f t="shared" si="145"/>
        <v>0</v>
      </c>
      <c r="AT36" s="221">
        <f t="shared" si="10"/>
        <v>0</v>
      </c>
      <c r="AU36" s="159">
        <f t="shared" si="11"/>
        <v>0</v>
      </c>
      <c r="AV36" s="158">
        <v>0</v>
      </c>
      <c r="AW36" s="221">
        <f t="shared" si="146"/>
        <v>0</v>
      </c>
      <c r="AX36" s="221">
        <f t="shared" si="13"/>
        <v>0</v>
      </c>
      <c r="AY36" s="159">
        <f t="shared" si="14"/>
        <v>0</v>
      </c>
      <c r="AZ36" s="158">
        <v>0</v>
      </c>
      <c r="BA36" s="221">
        <f t="shared" si="147"/>
        <v>0</v>
      </c>
      <c r="BB36" s="221">
        <f t="shared" si="16"/>
        <v>0</v>
      </c>
      <c r="BC36" s="159">
        <f t="shared" si="17"/>
        <v>0</v>
      </c>
      <c r="BD36" s="158">
        <v>0</v>
      </c>
      <c r="BE36" s="221">
        <f t="shared" si="148"/>
        <v>0</v>
      </c>
      <c r="BF36" s="221">
        <f t="shared" si="19"/>
        <v>0</v>
      </c>
      <c r="BG36" s="159">
        <f t="shared" si="20"/>
        <v>0</v>
      </c>
      <c r="BH36" s="158">
        <v>0</v>
      </c>
      <c r="BI36" s="221">
        <f t="shared" si="149"/>
        <v>0</v>
      </c>
      <c r="BJ36" s="221">
        <f t="shared" si="22"/>
        <v>0</v>
      </c>
      <c r="BK36" s="159">
        <f t="shared" si="23"/>
        <v>0</v>
      </c>
      <c r="BL36" s="158">
        <v>0</v>
      </c>
      <c r="BM36" s="221">
        <f t="shared" si="140"/>
        <v>0</v>
      </c>
      <c r="BN36" s="221">
        <f t="shared" si="25"/>
        <v>0</v>
      </c>
      <c r="BO36" s="159">
        <f t="shared" si="26"/>
        <v>0</v>
      </c>
      <c r="BP36" s="158">
        <v>0</v>
      </c>
      <c r="BQ36" s="221">
        <f t="shared" si="141"/>
        <v>0</v>
      </c>
      <c r="BR36" s="221">
        <f t="shared" si="28"/>
        <v>0</v>
      </c>
      <c r="BS36" s="159">
        <f t="shared" si="29"/>
        <v>0</v>
      </c>
      <c r="BT36" s="158">
        <v>0</v>
      </c>
      <c r="BU36" s="221">
        <f t="shared" ref="BU36" si="156">$K36*BT36</f>
        <v>0</v>
      </c>
      <c r="BV36" s="221">
        <f t="shared" si="31"/>
        <v>0</v>
      </c>
      <c r="BW36" s="159">
        <f t="shared" si="32"/>
        <v>0</v>
      </c>
      <c r="BX36" s="158">
        <v>0</v>
      </c>
      <c r="BY36" s="221">
        <f t="shared" si="33"/>
        <v>0</v>
      </c>
      <c r="BZ36" s="221">
        <f t="shared" si="34"/>
        <v>0</v>
      </c>
      <c r="CA36" s="159">
        <f t="shared" si="35"/>
        <v>0</v>
      </c>
      <c r="CB36" s="158">
        <v>0</v>
      </c>
      <c r="CC36" s="221">
        <f t="shared" si="36"/>
        <v>0</v>
      </c>
      <c r="CD36" s="221">
        <f t="shared" si="37"/>
        <v>0</v>
      </c>
      <c r="CE36" s="159">
        <f t="shared" si="38"/>
        <v>0</v>
      </c>
      <c r="CF36" s="158">
        <v>0</v>
      </c>
      <c r="CG36" s="221">
        <f t="shared" si="39"/>
        <v>0</v>
      </c>
      <c r="CH36" s="221">
        <f t="shared" si="40"/>
        <v>0</v>
      </c>
      <c r="CI36" s="159">
        <f t="shared" si="41"/>
        <v>0</v>
      </c>
      <c r="CJ36" s="158">
        <v>0</v>
      </c>
      <c r="CK36" s="221">
        <f t="shared" si="42"/>
        <v>0</v>
      </c>
      <c r="CL36" s="221">
        <f t="shared" si="43"/>
        <v>0</v>
      </c>
      <c r="CM36" s="159">
        <f t="shared" si="44"/>
        <v>0</v>
      </c>
      <c r="CN36" s="158">
        <v>0</v>
      </c>
      <c r="CO36" s="221">
        <f t="shared" si="45"/>
        <v>0</v>
      </c>
      <c r="CP36" s="221">
        <f t="shared" si="46"/>
        <v>0</v>
      </c>
      <c r="CQ36" s="159">
        <f t="shared" si="47"/>
        <v>0</v>
      </c>
      <c r="CR36" s="158">
        <v>0</v>
      </c>
      <c r="CS36" s="221">
        <f t="shared" si="48"/>
        <v>0</v>
      </c>
      <c r="CT36" s="221">
        <f t="shared" si="49"/>
        <v>0</v>
      </c>
      <c r="CU36" s="159">
        <f t="shared" si="50"/>
        <v>0</v>
      </c>
      <c r="CV36" s="158">
        <v>0</v>
      </c>
      <c r="CW36" s="221">
        <f t="shared" si="51"/>
        <v>0</v>
      </c>
      <c r="CX36" s="221">
        <f t="shared" si="52"/>
        <v>0</v>
      </c>
      <c r="CY36" s="159">
        <f t="shared" si="53"/>
        <v>0</v>
      </c>
      <c r="CZ36" s="158">
        <v>0</v>
      </c>
      <c r="DA36" s="221">
        <f t="shared" si="54"/>
        <v>0</v>
      </c>
      <c r="DB36" s="221">
        <f t="shared" si="55"/>
        <v>0</v>
      </c>
      <c r="DC36" s="159">
        <f t="shared" si="56"/>
        <v>0</v>
      </c>
      <c r="DD36" s="158">
        <v>0</v>
      </c>
      <c r="DE36" s="221">
        <f t="shared" si="57"/>
        <v>0</v>
      </c>
      <c r="DF36" s="221">
        <f t="shared" si="58"/>
        <v>0</v>
      </c>
      <c r="DG36" s="159">
        <f t="shared" si="59"/>
        <v>0</v>
      </c>
      <c r="DH36" s="158">
        <v>0</v>
      </c>
      <c r="DI36" s="221">
        <f t="shared" si="60"/>
        <v>0</v>
      </c>
      <c r="DJ36" s="221">
        <f t="shared" si="61"/>
        <v>0</v>
      </c>
      <c r="DK36" s="159">
        <f t="shared" si="62"/>
        <v>0</v>
      </c>
      <c r="DM36" s="160">
        <f t="shared" si="73"/>
        <v>0</v>
      </c>
      <c r="DN36" s="161">
        <f t="shared" si="74"/>
        <v>0</v>
      </c>
      <c r="DO36" s="161">
        <f t="shared" si="75"/>
        <v>0</v>
      </c>
    </row>
    <row r="37" spans="1:120" ht="14.4" hidden="1" customHeight="1" x14ac:dyDescent="0.25">
      <c r="A37" s="122"/>
      <c r="B37" s="123"/>
      <c r="C37" s="123"/>
      <c r="D37" s="122"/>
      <c r="E37" s="122"/>
      <c r="F37" s="224">
        <f t="shared" si="76"/>
        <v>0</v>
      </c>
      <c r="G37" s="184">
        <f t="shared" si="2"/>
        <v>0</v>
      </c>
      <c r="H37" s="155">
        <v>0</v>
      </c>
      <c r="I37" s="157">
        <f t="shared" si="77"/>
        <v>0</v>
      </c>
      <c r="J37" s="157">
        <f t="shared" si="78"/>
        <v>0</v>
      </c>
      <c r="K37" s="185">
        <f t="shared" si="79"/>
        <v>0</v>
      </c>
      <c r="L37" s="156">
        <v>0</v>
      </c>
      <c r="M37" s="157">
        <f t="shared" si="80"/>
        <v>0</v>
      </c>
      <c r="N37" s="157">
        <f t="shared" si="81"/>
        <v>0</v>
      </c>
      <c r="O37" s="159">
        <f t="shared" si="82"/>
        <v>0</v>
      </c>
      <c r="P37" s="333">
        <v>0</v>
      </c>
      <c r="Q37" s="157">
        <f t="shared" si="83"/>
        <v>0</v>
      </c>
      <c r="R37" s="157">
        <f t="shared" si="84"/>
        <v>0</v>
      </c>
      <c r="S37" s="159">
        <f t="shared" si="85"/>
        <v>0</v>
      </c>
      <c r="T37" s="156">
        <v>0</v>
      </c>
      <c r="U37" s="221">
        <f t="shared" si="86"/>
        <v>0</v>
      </c>
      <c r="V37" s="221">
        <f t="shared" si="87"/>
        <v>0</v>
      </c>
      <c r="W37" s="159">
        <f t="shared" si="88"/>
        <v>0</v>
      </c>
      <c r="X37" s="156">
        <v>0</v>
      </c>
      <c r="Y37" s="221">
        <f t="shared" si="89"/>
        <v>0</v>
      </c>
      <c r="Z37" s="221">
        <f t="shared" si="90"/>
        <v>0</v>
      </c>
      <c r="AA37" s="159">
        <f t="shared" si="91"/>
        <v>0</v>
      </c>
      <c r="AB37" s="333">
        <v>0</v>
      </c>
      <c r="AC37" s="157">
        <f t="shared" si="92"/>
        <v>0</v>
      </c>
      <c r="AD37" s="157">
        <f t="shared" si="93"/>
        <v>0</v>
      </c>
      <c r="AE37" s="185">
        <f t="shared" si="94"/>
        <v>0</v>
      </c>
      <c r="AF37" s="156">
        <v>0</v>
      </c>
      <c r="AG37" s="221">
        <f t="shared" si="95"/>
        <v>0</v>
      </c>
      <c r="AH37" s="221">
        <f t="shared" si="96"/>
        <v>0</v>
      </c>
      <c r="AI37" s="159">
        <f t="shared" si="97"/>
        <v>0</v>
      </c>
      <c r="AJ37" s="158">
        <v>0</v>
      </c>
      <c r="AK37" s="221">
        <f t="shared" si="143"/>
        <v>0</v>
      </c>
      <c r="AL37" s="221">
        <f t="shared" si="4"/>
        <v>0</v>
      </c>
      <c r="AM37" s="159">
        <f t="shared" si="5"/>
        <v>0</v>
      </c>
      <c r="AN37" s="158">
        <v>0</v>
      </c>
      <c r="AO37" s="221">
        <f t="shared" si="144"/>
        <v>0</v>
      </c>
      <c r="AP37" s="221">
        <f t="shared" si="7"/>
        <v>0</v>
      </c>
      <c r="AQ37" s="159">
        <f t="shared" si="8"/>
        <v>0</v>
      </c>
      <c r="AR37" s="158">
        <v>0</v>
      </c>
      <c r="AS37" s="221">
        <f t="shared" si="145"/>
        <v>0</v>
      </c>
      <c r="AT37" s="221">
        <f t="shared" si="10"/>
        <v>0</v>
      </c>
      <c r="AU37" s="159">
        <f t="shared" si="11"/>
        <v>0</v>
      </c>
      <c r="AV37" s="158">
        <v>0</v>
      </c>
      <c r="AW37" s="221">
        <f t="shared" si="146"/>
        <v>0</v>
      </c>
      <c r="AX37" s="221">
        <f t="shared" si="13"/>
        <v>0</v>
      </c>
      <c r="AY37" s="159">
        <f t="shared" si="14"/>
        <v>0</v>
      </c>
      <c r="AZ37" s="158">
        <v>0</v>
      </c>
      <c r="BA37" s="221">
        <f t="shared" si="147"/>
        <v>0</v>
      </c>
      <c r="BB37" s="221">
        <f t="shared" si="16"/>
        <v>0</v>
      </c>
      <c r="BC37" s="159">
        <f t="shared" si="17"/>
        <v>0</v>
      </c>
      <c r="BD37" s="158">
        <v>0</v>
      </c>
      <c r="BE37" s="221">
        <f t="shared" si="148"/>
        <v>0</v>
      </c>
      <c r="BF37" s="221">
        <f t="shared" si="19"/>
        <v>0</v>
      </c>
      <c r="BG37" s="159">
        <f t="shared" si="20"/>
        <v>0</v>
      </c>
      <c r="BH37" s="158">
        <v>0</v>
      </c>
      <c r="BI37" s="221">
        <f t="shared" si="149"/>
        <v>0</v>
      </c>
      <c r="BJ37" s="221">
        <f t="shared" si="22"/>
        <v>0</v>
      </c>
      <c r="BK37" s="159">
        <f t="shared" si="23"/>
        <v>0</v>
      </c>
      <c r="BL37" s="158">
        <v>0</v>
      </c>
      <c r="BM37" s="221">
        <f t="shared" si="140"/>
        <v>0</v>
      </c>
      <c r="BN37" s="221">
        <f t="shared" si="25"/>
        <v>0</v>
      </c>
      <c r="BO37" s="159">
        <f t="shared" si="26"/>
        <v>0</v>
      </c>
      <c r="BP37" s="158">
        <v>0</v>
      </c>
      <c r="BQ37" s="221">
        <f t="shared" si="141"/>
        <v>0</v>
      </c>
      <c r="BR37" s="221">
        <f t="shared" si="28"/>
        <v>0</v>
      </c>
      <c r="BS37" s="159">
        <f t="shared" si="29"/>
        <v>0</v>
      </c>
      <c r="BT37" s="158">
        <v>0</v>
      </c>
      <c r="BU37" s="221">
        <f t="shared" ref="BU37" si="157">$K37*BT37</f>
        <v>0</v>
      </c>
      <c r="BV37" s="221">
        <f t="shared" si="31"/>
        <v>0</v>
      </c>
      <c r="BW37" s="159">
        <f t="shared" si="32"/>
        <v>0</v>
      </c>
      <c r="BX37" s="158">
        <v>0</v>
      </c>
      <c r="BY37" s="221">
        <f t="shared" si="33"/>
        <v>0</v>
      </c>
      <c r="BZ37" s="221">
        <f t="shared" si="34"/>
        <v>0</v>
      </c>
      <c r="CA37" s="159">
        <f t="shared" si="35"/>
        <v>0</v>
      </c>
      <c r="CB37" s="158">
        <v>0</v>
      </c>
      <c r="CC37" s="221">
        <f t="shared" si="36"/>
        <v>0</v>
      </c>
      <c r="CD37" s="221">
        <f t="shared" si="37"/>
        <v>0</v>
      </c>
      <c r="CE37" s="159">
        <f t="shared" si="38"/>
        <v>0</v>
      </c>
      <c r="CF37" s="158">
        <v>0</v>
      </c>
      <c r="CG37" s="221">
        <f t="shared" si="39"/>
        <v>0</v>
      </c>
      <c r="CH37" s="221">
        <f t="shared" si="40"/>
        <v>0</v>
      </c>
      <c r="CI37" s="159">
        <f t="shared" si="41"/>
        <v>0</v>
      </c>
      <c r="CJ37" s="158">
        <v>0</v>
      </c>
      <c r="CK37" s="221">
        <f t="shared" si="42"/>
        <v>0</v>
      </c>
      <c r="CL37" s="221">
        <f t="shared" si="43"/>
        <v>0</v>
      </c>
      <c r="CM37" s="159">
        <f t="shared" si="44"/>
        <v>0</v>
      </c>
      <c r="CN37" s="158">
        <v>0</v>
      </c>
      <c r="CO37" s="221">
        <f t="shared" si="45"/>
        <v>0</v>
      </c>
      <c r="CP37" s="221">
        <f t="shared" si="46"/>
        <v>0</v>
      </c>
      <c r="CQ37" s="159">
        <f t="shared" si="47"/>
        <v>0</v>
      </c>
      <c r="CR37" s="158">
        <v>0</v>
      </c>
      <c r="CS37" s="221">
        <f t="shared" si="48"/>
        <v>0</v>
      </c>
      <c r="CT37" s="221">
        <f t="shared" si="49"/>
        <v>0</v>
      </c>
      <c r="CU37" s="159">
        <f t="shared" si="50"/>
        <v>0</v>
      </c>
      <c r="CV37" s="158">
        <v>0</v>
      </c>
      <c r="CW37" s="221">
        <f t="shared" si="51"/>
        <v>0</v>
      </c>
      <c r="CX37" s="221">
        <f t="shared" si="52"/>
        <v>0</v>
      </c>
      <c r="CY37" s="159">
        <f t="shared" si="53"/>
        <v>0</v>
      </c>
      <c r="CZ37" s="158">
        <v>0</v>
      </c>
      <c r="DA37" s="221">
        <f t="shared" si="54"/>
        <v>0</v>
      </c>
      <c r="DB37" s="221">
        <f t="shared" si="55"/>
        <v>0</v>
      </c>
      <c r="DC37" s="159">
        <f t="shared" si="56"/>
        <v>0</v>
      </c>
      <c r="DD37" s="158">
        <v>0</v>
      </c>
      <c r="DE37" s="221">
        <f t="shared" si="57"/>
        <v>0</v>
      </c>
      <c r="DF37" s="221">
        <f t="shared" si="58"/>
        <v>0</v>
      </c>
      <c r="DG37" s="159">
        <f t="shared" si="59"/>
        <v>0</v>
      </c>
      <c r="DH37" s="158">
        <v>0</v>
      </c>
      <c r="DI37" s="221">
        <f t="shared" si="60"/>
        <v>0</v>
      </c>
      <c r="DJ37" s="221">
        <f t="shared" si="61"/>
        <v>0</v>
      </c>
      <c r="DK37" s="159">
        <f t="shared" si="62"/>
        <v>0</v>
      </c>
      <c r="DM37" s="160">
        <f t="shared" si="73"/>
        <v>0</v>
      </c>
      <c r="DN37" s="161">
        <f t="shared" si="74"/>
        <v>0</v>
      </c>
      <c r="DO37" s="161">
        <f t="shared" si="75"/>
        <v>0</v>
      </c>
    </row>
    <row r="38" spans="1:120" ht="14.4" hidden="1" customHeight="1" x14ac:dyDescent="0.25">
      <c r="A38" s="122"/>
      <c r="B38" s="123"/>
      <c r="C38" s="123"/>
      <c r="D38" s="122"/>
      <c r="E38" s="122"/>
      <c r="F38" s="224">
        <f t="shared" si="76"/>
        <v>0</v>
      </c>
      <c r="G38" s="184">
        <f t="shared" si="2"/>
        <v>0</v>
      </c>
      <c r="H38" s="155">
        <v>0</v>
      </c>
      <c r="I38" s="157">
        <f t="shared" si="77"/>
        <v>0</v>
      </c>
      <c r="J38" s="157">
        <f t="shared" si="78"/>
        <v>0</v>
      </c>
      <c r="K38" s="185">
        <f t="shared" si="79"/>
        <v>0</v>
      </c>
      <c r="L38" s="156">
        <v>0</v>
      </c>
      <c r="M38" s="157">
        <f t="shared" si="80"/>
        <v>0</v>
      </c>
      <c r="N38" s="157">
        <f t="shared" si="81"/>
        <v>0</v>
      </c>
      <c r="O38" s="159">
        <f t="shared" si="82"/>
        <v>0</v>
      </c>
      <c r="P38" s="333">
        <v>0</v>
      </c>
      <c r="Q38" s="157">
        <f t="shared" si="83"/>
        <v>0</v>
      </c>
      <c r="R38" s="157">
        <f t="shared" si="84"/>
        <v>0</v>
      </c>
      <c r="S38" s="159">
        <f t="shared" si="85"/>
        <v>0</v>
      </c>
      <c r="T38" s="156">
        <v>0</v>
      </c>
      <c r="U38" s="221">
        <f t="shared" si="86"/>
        <v>0</v>
      </c>
      <c r="V38" s="221">
        <f t="shared" si="87"/>
        <v>0</v>
      </c>
      <c r="W38" s="159">
        <f t="shared" si="88"/>
        <v>0</v>
      </c>
      <c r="X38" s="156">
        <v>0</v>
      </c>
      <c r="Y38" s="221">
        <f t="shared" si="89"/>
        <v>0</v>
      </c>
      <c r="Z38" s="221">
        <f t="shared" si="90"/>
        <v>0</v>
      </c>
      <c r="AA38" s="159">
        <f t="shared" si="91"/>
        <v>0</v>
      </c>
      <c r="AB38" s="333">
        <v>0</v>
      </c>
      <c r="AC38" s="157">
        <f t="shared" si="92"/>
        <v>0</v>
      </c>
      <c r="AD38" s="157">
        <f t="shared" si="93"/>
        <v>0</v>
      </c>
      <c r="AE38" s="185">
        <f t="shared" si="94"/>
        <v>0</v>
      </c>
      <c r="AF38" s="156">
        <v>0</v>
      </c>
      <c r="AG38" s="221">
        <f t="shared" si="95"/>
        <v>0</v>
      </c>
      <c r="AH38" s="221">
        <f t="shared" si="96"/>
        <v>0</v>
      </c>
      <c r="AI38" s="159">
        <f t="shared" si="97"/>
        <v>0</v>
      </c>
      <c r="AJ38" s="158">
        <v>0</v>
      </c>
      <c r="AK38" s="221">
        <f t="shared" si="143"/>
        <v>0</v>
      </c>
      <c r="AL38" s="221">
        <f t="shared" si="4"/>
        <v>0</v>
      </c>
      <c r="AM38" s="159">
        <f t="shared" si="5"/>
        <v>0</v>
      </c>
      <c r="AN38" s="158">
        <v>0</v>
      </c>
      <c r="AO38" s="221">
        <f t="shared" si="144"/>
        <v>0</v>
      </c>
      <c r="AP38" s="221">
        <f t="shared" si="7"/>
        <v>0</v>
      </c>
      <c r="AQ38" s="159">
        <f t="shared" si="8"/>
        <v>0</v>
      </c>
      <c r="AR38" s="158">
        <v>0</v>
      </c>
      <c r="AS38" s="221">
        <f t="shared" si="145"/>
        <v>0</v>
      </c>
      <c r="AT38" s="221">
        <f t="shared" si="10"/>
        <v>0</v>
      </c>
      <c r="AU38" s="159">
        <f t="shared" si="11"/>
        <v>0</v>
      </c>
      <c r="AV38" s="158">
        <v>0</v>
      </c>
      <c r="AW38" s="221">
        <f t="shared" si="146"/>
        <v>0</v>
      </c>
      <c r="AX38" s="221">
        <f t="shared" si="13"/>
        <v>0</v>
      </c>
      <c r="AY38" s="159">
        <f t="shared" si="14"/>
        <v>0</v>
      </c>
      <c r="AZ38" s="158">
        <v>0</v>
      </c>
      <c r="BA38" s="221">
        <f t="shared" si="147"/>
        <v>0</v>
      </c>
      <c r="BB38" s="221">
        <f t="shared" si="16"/>
        <v>0</v>
      </c>
      <c r="BC38" s="159">
        <f t="shared" si="17"/>
        <v>0</v>
      </c>
      <c r="BD38" s="158">
        <v>0</v>
      </c>
      <c r="BE38" s="221">
        <f t="shared" si="148"/>
        <v>0</v>
      </c>
      <c r="BF38" s="221">
        <f t="shared" si="19"/>
        <v>0</v>
      </c>
      <c r="BG38" s="159">
        <f t="shared" si="20"/>
        <v>0</v>
      </c>
      <c r="BH38" s="158">
        <v>0</v>
      </c>
      <c r="BI38" s="221">
        <f t="shared" si="149"/>
        <v>0</v>
      </c>
      <c r="BJ38" s="221">
        <f t="shared" si="22"/>
        <v>0</v>
      </c>
      <c r="BK38" s="159">
        <f t="shared" si="23"/>
        <v>0</v>
      </c>
      <c r="BL38" s="158">
        <v>0</v>
      </c>
      <c r="BM38" s="221">
        <f t="shared" si="140"/>
        <v>0</v>
      </c>
      <c r="BN38" s="221">
        <f t="shared" si="25"/>
        <v>0</v>
      </c>
      <c r="BO38" s="159">
        <f t="shared" si="26"/>
        <v>0</v>
      </c>
      <c r="BP38" s="158">
        <v>0</v>
      </c>
      <c r="BQ38" s="221">
        <f t="shared" si="141"/>
        <v>0</v>
      </c>
      <c r="BR38" s="221">
        <f t="shared" si="28"/>
        <v>0</v>
      </c>
      <c r="BS38" s="159">
        <f t="shared" si="29"/>
        <v>0</v>
      </c>
      <c r="BT38" s="158">
        <v>0</v>
      </c>
      <c r="BU38" s="221">
        <f t="shared" ref="BU38" si="158">$K38*BT38</f>
        <v>0</v>
      </c>
      <c r="BV38" s="221">
        <f t="shared" si="31"/>
        <v>0</v>
      </c>
      <c r="BW38" s="159">
        <f t="shared" si="32"/>
        <v>0</v>
      </c>
      <c r="BX38" s="158">
        <v>0</v>
      </c>
      <c r="BY38" s="221">
        <f t="shared" si="33"/>
        <v>0</v>
      </c>
      <c r="BZ38" s="221">
        <f t="shared" si="34"/>
        <v>0</v>
      </c>
      <c r="CA38" s="159">
        <f t="shared" si="35"/>
        <v>0</v>
      </c>
      <c r="CB38" s="158">
        <v>0</v>
      </c>
      <c r="CC38" s="221">
        <f t="shared" si="36"/>
        <v>0</v>
      </c>
      <c r="CD38" s="221">
        <f t="shared" si="37"/>
        <v>0</v>
      </c>
      <c r="CE38" s="159">
        <f t="shared" si="38"/>
        <v>0</v>
      </c>
      <c r="CF38" s="158">
        <v>0</v>
      </c>
      <c r="CG38" s="221">
        <f t="shared" si="39"/>
        <v>0</v>
      </c>
      <c r="CH38" s="221">
        <f t="shared" si="40"/>
        <v>0</v>
      </c>
      <c r="CI38" s="159">
        <f t="shared" si="41"/>
        <v>0</v>
      </c>
      <c r="CJ38" s="158">
        <v>0</v>
      </c>
      <c r="CK38" s="221">
        <f t="shared" si="42"/>
        <v>0</v>
      </c>
      <c r="CL38" s="221">
        <f t="shared" si="43"/>
        <v>0</v>
      </c>
      <c r="CM38" s="159">
        <f t="shared" si="44"/>
        <v>0</v>
      </c>
      <c r="CN38" s="158">
        <v>0</v>
      </c>
      <c r="CO38" s="221">
        <f t="shared" si="45"/>
        <v>0</v>
      </c>
      <c r="CP38" s="221">
        <f t="shared" si="46"/>
        <v>0</v>
      </c>
      <c r="CQ38" s="159">
        <f t="shared" si="47"/>
        <v>0</v>
      </c>
      <c r="CR38" s="158">
        <v>0</v>
      </c>
      <c r="CS38" s="221">
        <f t="shared" si="48"/>
        <v>0</v>
      </c>
      <c r="CT38" s="221">
        <f t="shared" si="49"/>
        <v>0</v>
      </c>
      <c r="CU38" s="159">
        <f t="shared" si="50"/>
        <v>0</v>
      </c>
      <c r="CV38" s="158">
        <v>0</v>
      </c>
      <c r="CW38" s="221">
        <f t="shared" si="51"/>
        <v>0</v>
      </c>
      <c r="CX38" s="221">
        <f t="shared" si="52"/>
        <v>0</v>
      </c>
      <c r="CY38" s="159">
        <f t="shared" si="53"/>
        <v>0</v>
      </c>
      <c r="CZ38" s="158">
        <v>0</v>
      </c>
      <c r="DA38" s="221">
        <f t="shared" si="54"/>
        <v>0</v>
      </c>
      <c r="DB38" s="221">
        <f t="shared" si="55"/>
        <v>0</v>
      </c>
      <c r="DC38" s="159">
        <f t="shared" si="56"/>
        <v>0</v>
      </c>
      <c r="DD38" s="158">
        <v>0</v>
      </c>
      <c r="DE38" s="221">
        <f t="shared" si="57"/>
        <v>0</v>
      </c>
      <c r="DF38" s="221">
        <f t="shared" si="58"/>
        <v>0</v>
      </c>
      <c r="DG38" s="159">
        <f t="shared" si="59"/>
        <v>0</v>
      </c>
      <c r="DH38" s="158">
        <v>0</v>
      </c>
      <c r="DI38" s="221">
        <f t="shared" si="60"/>
        <v>0</v>
      </c>
      <c r="DJ38" s="221">
        <f t="shared" si="61"/>
        <v>0</v>
      </c>
      <c r="DK38" s="159">
        <f t="shared" si="62"/>
        <v>0</v>
      </c>
      <c r="DM38" s="160">
        <f t="shared" si="73"/>
        <v>0</v>
      </c>
      <c r="DN38" s="161">
        <f t="shared" si="74"/>
        <v>0</v>
      </c>
      <c r="DO38" s="161">
        <f t="shared" si="75"/>
        <v>0</v>
      </c>
    </row>
    <row r="39" spans="1:120" ht="14.4" hidden="1" customHeight="1" x14ac:dyDescent="0.25">
      <c r="A39" s="122"/>
      <c r="B39" s="123"/>
      <c r="C39" s="123"/>
      <c r="D39" s="122"/>
      <c r="E39" s="122"/>
      <c r="F39" s="224">
        <f t="shared" si="76"/>
        <v>0</v>
      </c>
      <c r="G39" s="184">
        <f t="shared" si="2"/>
        <v>0</v>
      </c>
      <c r="H39" s="155">
        <v>0</v>
      </c>
      <c r="I39" s="157">
        <f t="shared" si="77"/>
        <v>0</v>
      </c>
      <c r="J39" s="157">
        <f t="shared" si="78"/>
        <v>0</v>
      </c>
      <c r="K39" s="185">
        <f t="shared" si="79"/>
        <v>0</v>
      </c>
      <c r="L39" s="156">
        <v>0</v>
      </c>
      <c r="M39" s="157">
        <f t="shared" si="80"/>
        <v>0</v>
      </c>
      <c r="N39" s="157">
        <f t="shared" si="81"/>
        <v>0</v>
      </c>
      <c r="O39" s="159">
        <f t="shared" si="82"/>
        <v>0</v>
      </c>
      <c r="P39" s="333">
        <v>0</v>
      </c>
      <c r="Q39" s="157">
        <f t="shared" si="83"/>
        <v>0</v>
      </c>
      <c r="R39" s="157">
        <f t="shared" si="84"/>
        <v>0</v>
      </c>
      <c r="S39" s="159">
        <f t="shared" si="85"/>
        <v>0</v>
      </c>
      <c r="T39" s="156">
        <v>0</v>
      </c>
      <c r="U39" s="221">
        <f t="shared" si="86"/>
        <v>0</v>
      </c>
      <c r="V39" s="221">
        <f t="shared" si="87"/>
        <v>0</v>
      </c>
      <c r="W39" s="159">
        <f t="shared" si="88"/>
        <v>0</v>
      </c>
      <c r="X39" s="156">
        <v>0</v>
      </c>
      <c r="Y39" s="221">
        <f t="shared" si="89"/>
        <v>0</v>
      </c>
      <c r="Z39" s="221">
        <f t="shared" si="90"/>
        <v>0</v>
      </c>
      <c r="AA39" s="159">
        <f t="shared" si="91"/>
        <v>0</v>
      </c>
      <c r="AB39" s="333">
        <v>0</v>
      </c>
      <c r="AC39" s="157">
        <f t="shared" si="92"/>
        <v>0</v>
      </c>
      <c r="AD39" s="157">
        <f t="shared" si="93"/>
        <v>0</v>
      </c>
      <c r="AE39" s="185">
        <f t="shared" si="94"/>
        <v>0</v>
      </c>
      <c r="AF39" s="156">
        <v>0</v>
      </c>
      <c r="AG39" s="221">
        <f t="shared" si="95"/>
        <v>0</v>
      </c>
      <c r="AH39" s="221">
        <f t="shared" si="96"/>
        <v>0</v>
      </c>
      <c r="AI39" s="159">
        <f t="shared" si="97"/>
        <v>0</v>
      </c>
      <c r="AJ39" s="158">
        <v>0</v>
      </c>
      <c r="AK39" s="221">
        <f t="shared" si="143"/>
        <v>0</v>
      </c>
      <c r="AL39" s="221">
        <f t="shared" si="4"/>
        <v>0</v>
      </c>
      <c r="AM39" s="159">
        <f t="shared" si="5"/>
        <v>0</v>
      </c>
      <c r="AN39" s="158">
        <v>0</v>
      </c>
      <c r="AO39" s="221">
        <f t="shared" si="144"/>
        <v>0</v>
      </c>
      <c r="AP39" s="221">
        <f t="shared" si="7"/>
        <v>0</v>
      </c>
      <c r="AQ39" s="159">
        <f t="shared" si="8"/>
        <v>0</v>
      </c>
      <c r="AR39" s="158">
        <v>0</v>
      </c>
      <c r="AS39" s="221">
        <f t="shared" si="145"/>
        <v>0</v>
      </c>
      <c r="AT39" s="221">
        <f t="shared" si="10"/>
        <v>0</v>
      </c>
      <c r="AU39" s="159">
        <f t="shared" si="11"/>
        <v>0</v>
      </c>
      <c r="AV39" s="158">
        <v>0</v>
      </c>
      <c r="AW39" s="221">
        <f t="shared" si="146"/>
        <v>0</v>
      </c>
      <c r="AX39" s="221">
        <f t="shared" si="13"/>
        <v>0</v>
      </c>
      <c r="AY39" s="159">
        <f t="shared" si="14"/>
        <v>0</v>
      </c>
      <c r="AZ39" s="158">
        <v>0</v>
      </c>
      <c r="BA39" s="221">
        <f t="shared" si="147"/>
        <v>0</v>
      </c>
      <c r="BB39" s="221">
        <f t="shared" si="16"/>
        <v>0</v>
      </c>
      <c r="BC39" s="159">
        <f t="shared" si="17"/>
        <v>0</v>
      </c>
      <c r="BD39" s="158">
        <v>0</v>
      </c>
      <c r="BE39" s="221">
        <f t="shared" si="148"/>
        <v>0</v>
      </c>
      <c r="BF39" s="221">
        <f t="shared" si="19"/>
        <v>0</v>
      </c>
      <c r="BG39" s="159">
        <f t="shared" si="20"/>
        <v>0</v>
      </c>
      <c r="BH39" s="158">
        <v>0</v>
      </c>
      <c r="BI39" s="221">
        <f t="shared" si="149"/>
        <v>0</v>
      </c>
      <c r="BJ39" s="221">
        <f t="shared" si="22"/>
        <v>0</v>
      </c>
      <c r="BK39" s="159">
        <f t="shared" si="23"/>
        <v>0</v>
      </c>
      <c r="BL39" s="158">
        <v>0</v>
      </c>
      <c r="BM39" s="221">
        <f t="shared" si="140"/>
        <v>0</v>
      </c>
      <c r="BN39" s="221">
        <f t="shared" si="25"/>
        <v>0</v>
      </c>
      <c r="BO39" s="159">
        <f t="shared" si="26"/>
        <v>0</v>
      </c>
      <c r="BP39" s="158">
        <v>0</v>
      </c>
      <c r="BQ39" s="221">
        <f t="shared" si="141"/>
        <v>0</v>
      </c>
      <c r="BR39" s="221">
        <f t="shared" si="28"/>
        <v>0</v>
      </c>
      <c r="BS39" s="159">
        <f t="shared" si="29"/>
        <v>0</v>
      </c>
      <c r="BT39" s="158">
        <v>0</v>
      </c>
      <c r="BU39" s="221">
        <f t="shared" ref="BU39" si="159">$K39*BT39</f>
        <v>0</v>
      </c>
      <c r="BV39" s="221">
        <f t="shared" si="31"/>
        <v>0</v>
      </c>
      <c r="BW39" s="159">
        <f t="shared" si="32"/>
        <v>0</v>
      </c>
      <c r="BX39" s="158">
        <v>0</v>
      </c>
      <c r="BY39" s="221">
        <f t="shared" si="33"/>
        <v>0</v>
      </c>
      <c r="BZ39" s="221">
        <f t="shared" si="34"/>
        <v>0</v>
      </c>
      <c r="CA39" s="159">
        <f t="shared" si="35"/>
        <v>0</v>
      </c>
      <c r="CB39" s="158">
        <v>0</v>
      </c>
      <c r="CC39" s="221">
        <f t="shared" si="36"/>
        <v>0</v>
      </c>
      <c r="CD39" s="221">
        <f t="shared" si="37"/>
        <v>0</v>
      </c>
      <c r="CE39" s="159">
        <f t="shared" si="38"/>
        <v>0</v>
      </c>
      <c r="CF39" s="158">
        <v>0</v>
      </c>
      <c r="CG39" s="221">
        <f t="shared" si="39"/>
        <v>0</v>
      </c>
      <c r="CH39" s="221">
        <f t="shared" si="40"/>
        <v>0</v>
      </c>
      <c r="CI39" s="159">
        <f t="shared" si="41"/>
        <v>0</v>
      </c>
      <c r="CJ39" s="158">
        <v>0</v>
      </c>
      <c r="CK39" s="221">
        <f t="shared" si="42"/>
        <v>0</v>
      </c>
      <c r="CL39" s="221">
        <f t="shared" si="43"/>
        <v>0</v>
      </c>
      <c r="CM39" s="159">
        <f t="shared" si="44"/>
        <v>0</v>
      </c>
      <c r="CN39" s="158">
        <v>0</v>
      </c>
      <c r="CO39" s="221">
        <f t="shared" si="45"/>
        <v>0</v>
      </c>
      <c r="CP39" s="221">
        <f t="shared" si="46"/>
        <v>0</v>
      </c>
      <c r="CQ39" s="159">
        <f t="shared" si="47"/>
        <v>0</v>
      </c>
      <c r="CR39" s="158">
        <v>0</v>
      </c>
      <c r="CS39" s="221">
        <f t="shared" si="48"/>
        <v>0</v>
      </c>
      <c r="CT39" s="221">
        <f t="shared" si="49"/>
        <v>0</v>
      </c>
      <c r="CU39" s="159">
        <f t="shared" si="50"/>
        <v>0</v>
      </c>
      <c r="CV39" s="158">
        <v>0</v>
      </c>
      <c r="CW39" s="221">
        <f t="shared" si="51"/>
        <v>0</v>
      </c>
      <c r="CX39" s="221">
        <f t="shared" si="52"/>
        <v>0</v>
      </c>
      <c r="CY39" s="159">
        <f t="shared" si="53"/>
        <v>0</v>
      </c>
      <c r="CZ39" s="158">
        <v>0</v>
      </c>
      <c r="DA39" s="221">
        <f t="shared" si="54"/>
        <v>0</v>
      </c>
      <c r="DB39" s="221">
        <f t="shared" si="55"/>
        <v>0</v>
      </c>
      <c r="DC39" s="159">
        <f t="shared" si="56"/>
        <v>0</v>
      </c>
      <c r="DD39" s="158">
        <v>0</v>
      </c>
      <c r="DE39" s="221">
        <f t="shared" si="57"/>
        <v>0</v>
      </c>
      <c r="DF39" s="221">
        <f t="shared" si="58"/>
        <v>0</v>
      </c>
      <c r="DG39" s="159">
        <f t="shared" si="59"/>
        <v>0</v>
      </c>
      <c r="DH39" s="158">
        <v>0</v>
      </c>
      <c r="DI39" s="221">
        <f t="shared" si="60"/>
        <v>0</v>
      </c>
      <c r="DJ39" s="221">
        <f t="shared" si="61"/>
        <v>0</v>
      </c>
      <c r="DK39" s="159">
        <f t="shared" si="62"/>
        <v>0</v>
      </c>
      <c r="DM39" s="160">
        <f t="shared" si="73"/>
        <v>0</v>
      </c>
      <c r="DN39" s="161">
        <f t="shared" si="74"/>
        <v>0</v>
      </c>
      <c r="DO39" s="161">
        <f t="shared" si="75"/>
        <v>0</v>
      </c>
    </row>
    <row r="40" spans="1:120" ht="14.4" hidden="1" customHeight="1" x14ac:dyDescent="0.25">
      <c r="A40" s="122"/>
      <c r="B40" s="123"/>
      <c r="C40" s="123"/>
      <c r="D40" s="122"/>
      <c r="E40" s="122"/>
      <c r="F40" s="224">
        <f t="shared" si="76"/>
        <v>0</v>
      </c>
      <c r="G40" s="184">
        <f t="shared" si="2"/>
        <v>0</v>
      </c>
      <c r="H40" s="155">
        <v>0</v>
      </c>
      <c r="I40" s="157">
        <f t="shared" si="77"/>
        <v>0</v>
      </c>
      <c r="J40" s="157">
        <f t="shared" si="78"/>
        <v>0</v>
      </c>
      <c r="K40" s="185">
        <f t="shared" si="79"/>
        <v>0</v>
      </c>
      <c r="L40" s="156">
        <v>0</v>
      </c>
      <c r="M40" s="157">
        <f t="shared" si="80"/>
        <v>0</v>
      </c>
      <c r="N40" s="157">
        <f t="shared" si="81"/>
        <v>0</v>
      </c>
      <c r="O40" s="159">
        <f t="shared" si="82"/>
        <v>0</v>
      </c>
      <c r="P40" s="333">
        <v>0</v>
      </c>
      <c r="Q40" s="157">
        <f t="shared" si="83"/>
        <v>0</v>
      </c>
      <c r="R40" s="157">
        <f t="shared" si="84"/>
        <v>0</v>
      </c>
      <c r="S40" s="159">
        <f t="shared" si="85"/>
        <v>0</v>
      </c>
      <c r="T40" s="156">
        <v>0</v>
      </c>
      <c r="U40" s="221">
        <f t="shared" si="86"/>
        <v>0</v>
      </c>
      <c r="V40" s="221">
        <f t="shared" si="87"/>
        <v>0</v>
      </c>
      <c r="W40" s="159">
        <f t="shared" si="88"/>
        <v>0</v>
      </c>
      <c r="X40" s="156">
        <v>0</v>
      </c>
      <c r="Y40" s="221">
        <f t="shared" si="89"/>
        <v>0</v>
      </c>
      <c r="Z40" s="221">
        <f t="shared" si="90"/>
        <v>0</v>
      </c>
      <c r="AA40" s="159">
        <f t="shared" si="91"/>
        <v>0</v>
      </c>
      <c r="AB40" s="333">
        <v>0</v>
      </c>
      <c r="AC40" s="157">
        <f t="shared" si="92"/>
        <v>0</v>
      </c>
      <c r="AD40" s="157">
        <f t="shared" si="93"/>
        <v>0</v>
      </c>
      <c r="AE40" s="185">
        <f t="shared" si="94"/>
        <v>0</v>
      </c>
      <c r="AF40" s="156">
        <v>0</v>
      </c>
      <c r="AG40" s="221">
        <f t="shared" si="95"/>
        <v>0</v>
      </c>
      <c r="AH40" s="221">
        <f t="shared" si="96"/>
        <v>0</v>
      </c>
      <c r="AI40" s="159">
        <f t="shared" si="97"/>
        <v>0</v>
      </c>
      <c r="AJ40" s="158">
        <v>0</v>
      </c>
      <c r="AK40" s="221">
        <f t="shared" si="143"/>
        <v>0</v>
      </c>
      <c r="AL40" s="221">
        <f t="shared" si="4"/>
        <v>0</v>
      </c>
      <c r="AM40" s="159">
        <f t="shared" si="5"/>
        <v>0</v>
      </c>
      <c r="AN40" s="158">
        <v>0</v>
      </c>
      <c r="AO40" s="221">
        <f t="shared" si="144"/>
        <v>0</v>
      </c>
      <c r="AP40" s="221">
        <f t="shared" si="7"/>
        <v>0</v>
      </c>
      <c r="AQ40" s="159">
        <f t="shared" si="8"/>
        <v>0</v>
      </c>
      <c r="AR40" s="158">
        <v>0</v>
      </c>
      <c r="AS40" s="221">
        <f t="shared" si="145"/>
        <v>0</v>
      </c>
      <c r="AT40" s="221">
        <f t="shared" si="10"/>
        <v>0</v>
      </c>
      <c r="AU40" s="159">
        <f t="shared" si="11"/>
        <v>0</v>
      </c>
      <c r="AV40" s="158">
        <v>0</v>
      </c>
      <c r="AW40" s="221">
        <f t="shared" si="146"/>
        <v>0</v>
      </c>
      <c r="AX40" s="221">
        <f t="shared" si="13"/>
        <v>0</v>
      </c>
      <c r="AY40" s="159">
        <f t="shared" si="14"/>
        <v>0</v>
      </c>
      <c r="AZ40" s="158">
        <v>0</v>
      </c>
      <c r="BA40" s="221">
        <f t="shared" si="147"/>
        <v>0</v>
      </c>
      <c r="BB40" s="221">
        <f t="shared" si="16"/>
        <v>0</v>
      </c>
      <c r="BC40" s="159">
        <f t="shared" si="17"/>
        <v>0</v>
      </c>
      <c r="BD40" s="158">
        <v>0</v>
      </c>
      <c r="BE40" s="221">
        <f t="shared" si="148"/>
        <v>0</v>
      </c>
      <c r="BF40" s="221">
        <f t="shared" si="19"/>
        <v>0</v>
      </c>
      <c r="BG40" s="159">
        <f t="shared" si="20"/>
        <v>0</v>
      </c>
      <c r="BH40" s="158">
        <v>0</v>
      </c>
      <c r="BI40" s="221">
        <f t="shared" si="149"/>
        <v>0</v>
      </c>
      <c r="BJ40" s="221">
        <f t="shared" si="22"/>
        <v>0</v>
      </c>
      <c r="BK40" s="159">
        <f t="shared" si="23"/>
        <v>0</v>
      </c>
      <c r="BL40" s="158">
        <v>0</v>
      </c>
      <c r="BM40" s="221">
        <f t="shared" si="140"/>
        <v>0</v>
      </c>
      <c r="BN40" s="221">
        <f t="shared" si="25"/>
        <v>0</v>
      </c>
      <c r="BO40" s="159">
        <f t="shared" si="26"/>
        <v>0</v>
      </c>
      <c r="BP40" s="158">
        <v>0</v>
      </c>
      <c r="BQ40" s="221">
        <f t="shared" si="141"/>
        <v>0</v>
      </c>
      <c r="BR40" s="221">
        <f t="shared" si="28"/>
        <v>0</v>
      </c>
      <c r="BS40" s="159">
        <f t="shared" si="29"/>
        <v>0</v>
      </c>
      <c r="BT40" s="158">
        <v>0</v>
      </c>
      <c r="BU40" s="221">
        <f t="shared" ref="BU40" si="160">$K40*BT40</f>
        <v>0</v>
      </c>
      <c r="BV40" s="221">
        <f t="shared" si="31"/>
        <v>0</v>
      </c>
      <c r="BW40" s="159">
        <f t="shared" si="32"/>
        <v>0</v>
      </c>
      <c r="BX40" s="158">
        <v>0</v>
      </c>
      <c r="BY40" s="221">
        <f t="shared" si="33"/>
        <v>0</v>
      </c>
      <c r="BZ40" s="221">
        <f t="shared" si="34"/>
        <v>0</v>
      </c>
      <c r="CA40" s="159">
        <f t="shared" si="35"/>
        <v>0</v>
      </c>
      <c r="CB40" s="158">
        <v>0</v>
      </c>
      <c r="CC40" s="221">
        <f t="shared" si="36"/>
        <v>0</v>
      </c>
      <c r="CD40" s="221">
        <f t="shared" si="37"/>
        <v>0</v>
      </c>
      <c r="CE40" s="159">
        <f t="shared" si="38"/>
        <v>0</v>
      </c>
      <c r="CF40" s="158">
        <v>0</v>
      </c>
      <c r="CG40" s="221">
        <f t="shared" si="39"/>
        <v>0</v>
      </c>
      <c r="CH40" s="221">
        <f t="shared" si="40"/>
        <v>0</v>
      </c>
      <c r="CI40" s="159">
        <f t="shared" si="41"/>
        <v>0</v>
      </c>
      <c r="CJ40" s="158">
        <v>0</v>
      </c>
      <c r="CK40" s="221">
        <f t="shared" si="42"/>
        <v>0</v>
      </c>
      <c r="CL40" s="221">
        <f t="shared" si="43"/>
        <v>0</v>
      </c>
      <c r="CM40" s="159">
        <f t="shared" si="44"/>
        <v>0</v>
      </c>
      <c r="CN40" s="158">
        <v>0</v>
      </c>
      <c r="CO40" s="221">
        <f t="shared" si="45"/>
        <v>0</v>
      </c>
      <c r="CP40" s="221">
        <f t="shared" si="46"/>
        <v>0</v>
      </c>
      <c r="CQ40" s="159">
        <f t="shared" si="47"/>
        <v>0</v>
      </c>
      <c r="CR40" s="158">
        <v>0</v>
      </c>
      <c r="CS40" s="221">
        <f t="shared" si="48"/>
        <v>0</v>
      </c>
      <c r="CT40" s="221">
        <f t="shared" si="49"/>
        <v>0</v>
      </c>
      <c r="CU40" s="159">
        <f t="shared" si="50"/>
        <v>0</v>
      </c>
      <c r="CV40" s="158">
        <v>0</v>
      </c>
      <c r="CW40" s="221">
        <f t="shared" si="51"/>
        <v>0</v>
      </c>
      <c r="CX40" s="221">
        <f t="shared" si="52"/>
        <v>0</v>
      </c>
      <c r="CY40" s="159">
        <f t="shared" si="53"/>
        <v>0</v>
      </c>
      <c r="CZ40" s="158">
        <v>0</v>
      </c>
      <c r="DA40" s="221">
        <f t="shared" si="54"/>
        <v>0</v>
      </c>
      <c r="DB40" s="221">
        <f t="shared" si="55"/>
        <v>0</v>
      </c>
      <c r="DC40" s="159">
        <f t="shared" si="56"/>
        <v>0</v>
      </c>
      <c r="DD40" s="158">
        <v>0</v>
      </c>
      <c r="DE40" s="221">
        <f t="shared" si="57"/>
        <v>0</v>
      </c>
      <c r="DF40" s="221">
        <f t="shared" si="58"/>
        <v>0</v>
      </c>
      <c r="DG40" s="159">
        <f t="shared" si="59"/>
        <v>0</v>
      </c>
      <c r="DH40" s="158">
        <v>0</v>
      </c>
      <c r="DI40" s="221">
        <f t="shared" si="60"/>
        <v>0</v>
      </c>
      <c r="DJ40" s="221">
        <f t="shared" si="61"/>
        <v>0</v>
      </c>
      <c r="DK40" s="159">
        <f t="shared" si="62"/>
        <v>0</v>
      </c>
      <c r="DM40" s="160">
        <f t="shared" si="73"/>
        <v>0</v>
      </c>
      <c r="DN40" s="161">
        <f t="shared" si="74"/>
        <v>0</v>
      </c>
      <c r="DO40" s="161">
        <f t="shared" si="75"/>
        <v>0</v>
      </c>
    </row>
    <row r="41" spans="1:120" ht="14.4" hidden="1" customHeight="1" x14ac:dyDescent="0.25">
      <c r="A41" s="122"/>
      <c r="B41" s="123"/>
      <c r="C41" s="123"/>
      <c r="D41" s="122"/>
      <c r="E41" s="122"/>
      <c r="F41" s="224">
        <f t="shared" si="76"/>
        <v>0</v>
      </c>
      <c r="G41" s="184">
        <f t="shared" si="2"/>
        <v>0</v>
      </c>
      <c r="H41" s="155">
        <v>0</v>
      </c>
      <c r="I41" s="157">
        <f t="shared" si="77"/>
        <v>0</v>
      </c>
      <c r="J41" s="157">
        <f t="shared" si="78"/>
        <v>0</v>
      </c>
      <c r="K41" s="185">
        <f t="shared" si="79"/>
        <v>0</v>
      </c>
      <c r="L41" s="156">
        <v>0</v>
      </c>
      <c r="M41" s="157">
        <f t="shared" si="80"/>
        <v>0</v>
      </c>
      <c r="N41" s="157">
        <f t="shared" si="81"/>
        <v>0</v>
      </c>
      <c r="O41" s="159">
        <f t="shared" si="82"/>
        <v>0</v>
      </c>
      <c r="P41" s="333">
        <v>0</v>
      </c>
      <c r="Q41" s="157">
        <f t="shared" si="83"/>
        <v>0</v>
      </c>
      <c r="R41" s="157">
        <f t="shared" si="84"/>
        <v>0</v>
      </c>
      <c r="S41" s="159">
        <f t="shared" si="85"/>
        <v>0</v>
      </c>
      <c r="T41" s="156">
        <v>0</v>
      </c>
      <c r="U41" s="221">
        <f t="shared" si="86"/>
        <v>0</v>
      </c>
      <c r="V41" s="221">
        <f t="shared" si="87"/>
        <v>0</v>
      </c>
      <c r="W41" s="159">
        <f t="shared" si="88"/>
        <v>0</v>
      </c>
      <c r="X41" s="156">
        <v>0</v>
      </c>
      <c r="Y41" s="221">
        <f t="shared" si="89"/>
        <v>0</v>
      </c>
      <c r="Z41" s="221">
        <f t="shared" si="90"/>
        <v>0</v>
      </c>
      <c r="AA41" s="159">
        <f t="shared" si="91"/>
        <v>0</v>
      </c>
      <c r="AB41" s="333">
        <v>0</v>
      </c>
      <c r="AC41" s="157">
        <f t="shared" si="92"/>
        <v>0</v>
      </c>
      <c r="AD41" s="157">
        <f t="shared" si="93"/>
        <v>0</v>
      </c>
      <c r="AE41" s="185">
        <f t="shared" si="94"/>
        <v>0</v>
      </c>
      <c r="AF41" s="156">
        <v>0</v>
      </c>
      <c r="AG41" s="221">
        <f t="shared" si="95"/>
        <v>0</v>
      </c>
      <c r="AH41" s="221">
        <f t="shared" si="96"/>
        <v>0</v>
      </c>
      <c r="AI41" s="159">
        <f t="shared" si="97"/>
        <v>0</v>
      </c>
      <c r="AJ41" s="158">
        <v>0</v>
      </c>
      <c r="AK41" s="221">
        <f t="shared" si="143"/>
        <v>0</v>
      </c>
      <c r="AL41" s="221">
        <f t="shared" si="4"/>
        <v>0</v>
      </c>
      <c r="AM41" s="159">
        <f t="shared" si="5"/>
        <v>0</v>
      </c>
      <c r="AN41" s="158">
        <v>0</v>
      </c>
      <c r="AO41" s="221">
        <f t="shared" si="144"/>
        <v>0</v>
      </c>
      <c r="AP41" s="221">
        <f t="shared" si="7"/>
        <v>0</v>
      </c>
      <c r="AQ41" s="159">
        <f t="shared" si="8"/>
        <v>0</v>
      </c>
      <c r="AR41" s="158">
        <v>0</v>
      </c>
      <c r="AS41" s="221">
        <f t="shared" si="145"/>
        <v>0</v>
      </c>
      <c r="AT41" s="221">
        <f t="shared" si="10"/>
        <v>0</v>
      </c>
      <c r="AU41" s="159">
        <f t="shared" si="11"/>
        <v>0</v>
      </c>
      <c r="AV41" s="158">
        <v>0</v>
      </c>
      <c r="AW41" s="221">
        <f t="shared" si="146"/>
        <v>0</v>
      </c>
      <c r="AX41" s="221">
        <f t="shared" si="13"/>
        <v>0</v>
      </c>
      <c r="AY41" s="159">
        <f t="shared" si="14"/>
        <v>0</v>
      </c>
      <c r="AZ41" s="158">
        <v>0</v>
      </c>
      <c r="BA41" s="221">
        <f t="shared" si="147"/>
        <v>0</v>
      </c>
      <c r="BB41" s="221">
        <f t="shared" si="16"/>
        <v>0</v>
      </c>
      <c r="BC41" s="159">
        <f t="shared" si="17"/>
        <v>0</v>
      </c>
      <c r="BD41" s="158">
        <v>0</v>
      </c>
      <c r="BE41" s="221">
        <f t="shared" si="148"/>
        <v>0</v>
      </c>
      <c r="BF41" s="221">
        <f t="shared" si="19"/>
        <v>0</v>
      </c>
      <c r="BG41" s="159">
        <f t="shared" si="20"/>
        <v>0</v>
      </c>
      <c r="BH41" s="158">
        <v>0</v>
      </c>
      <c r="BI41" s="221">
        <f t="shared" si="149"/>
        <v>0</v>
      </c>
      <c r="BJ41" s="221">
        <f t="shared" si="22"/>
        <v>0</v>
      </c>
      <c r="BK41" s="159">
        <f t="shared" si="23"/>
        <v>0</v>
      </c>
      <c r="BL41" s="158">
        <v>0</v>
      </c>
      <c r="BM41" s="221">
        <f t="shared" si="140"/>
        <v>0</v>
      </c>
      <c r="BN41" s="221">
        <f t="shared" si="25"/>
        <v>0</v>
      </c>
      <c r="BO41" s="159">
        <f t="shared" si="26"/>
        <v>0</v>
      </c>
      <c r="BP41" s="158">
        <v>0</v>
      </c>
      <c r="BQ41" s="221">
        <f t="shared" si="141"/>
        <v>0</v>
      </c>
      <c r="BR41" s="221">
        <f t="shared" si="28"/>
        <v>0</v>
      </c>
      <c r="BS41" s="159">
        <f t="shared" si="29"/>
        <v>0</v>
      </c>
      <c r="BT41" s="158">
        <v>0</v>
      </c>
      <c r="BU41" s="221">
        <f t="shared" ref="BU41" si="161">$K41*BT41</f>
        <v>0</v>
      </c>
      <c r="BV41" s="221">
        <f t="shared" si="31"/>
        <v>0</v>
      </c>
      <c r="BW41" s="159">
        <f t="shared" si="32"/>
        <v>0</v>
      </c>
      <c r="BX41" s="158">
        <v>0</v>
      </c>
      <c r="BY41" s="221">
        <f t="shared" si="33"/>
        <v>0</v>
      </c>
      <c r="BZ41" s="221">
        <f t="shared" si="34"/>
        <v>0</v>
      </c>
      <c r="CA41" s="159">
        <f t="shared" si="35"/>
        <v>0</v>
      </c>
      <c r="CB41" s="158">
        <v>0</v>
      </c>
      <c r="CC41" s="221">
        <f t="shared" si="36"/>
        <v>0</v>
      </c>
      <c r="CD41" s="221">
        <f t="shared" si="37"/>
        <v>0</v>
      </c>
      <c r="CE41" s="159">
        <f t="shared" si="38"/>
        <v>0</v>
      </c>
      <c r="CF41" s="158">
        <v>0</v>
      </c>
      <c r="CG41" s="221">
        <f t="shared" si="39"/>
        <v>0</v>
      </c>
      <c r="CH41" s="221">
        <f t="shared" si="40"/>
        <v>0</v>
      </c>
      <c r="CI41" s="159">
        <f t="shared" si="41"/>
        <v>0</v>
      </c>
      <c r="CJ41" s="158">
        <v>0</v>
      </c>
      <c r="CK41" s="221">
        <f t="shared" si="42"/>
        <v>0</v>
      </c>
      <c r="CL41" s="221">
        <f t="shared" si="43"/>
        <v>0</v>
      </c>
      <c r="CM41" s="159">
        <f t="shared" si="44"/>
        <v>0</v>
      </c>
      <c r="CN41" s="158">
        <v>0</v>
      </c>
      <c r="CO41" s="221">
        <f t="shared" si="45"/>
        <v>0</v>
      </c>
      <c r="CP41" s="221">
        <f t="shared" si="46"/>
        <v>0</v>
      </c>
      <c r="CQ41" s="159">
        <f t="shared" si="47"/>
        <v>0</v>
      </c>
      <c r="CR41" s="158">
        <v>0</v>
      </c>
      <c r="CS41" s="221">
        <f t="shared" si="48"/>
        <v>0</v>
      </c>
      <c r="CT41" s="221">
        <f t="shared" si="49"/>
        <v>0</v>
      </c>
      <c r="CU41" s="159">
        <f t="shared" si="50"/>
        <v>0</v>
      </c>
      <c r="CV41" s="158">
        <v>0</v>
      </c>
      <c r="CW41" s="221">
        <f t="shared" si="51"/>
        <v>0</v>
      </c>
      <c r="CX41" s="221">
        <f t="shared" si="52"/>
        <v>0</v>
      </c>
      <c r="CY41" s="159">
        <f t="shared" si="53"/>
        <v>0</v>
      </c>
      <c r="CZ41" s="158">
        <v>0</v>
      </c>
      <c r="DA41" s="221">
        <f t="shared" si="54"/>
        <v>0</v>
      </c>
      <c r="DB41" s="221">
        <f t="shared" si="55"/>
        <v>0</v>
      </c>
      <c r="DC41" s="159">
        <f t="shared" si="56"/>
        <v>0</v>
      </c>
      <c r="DD41" s="158">
        <v>0</v>
      </c>
      <c r="DE41" s="221">
        <f t="shared" si="57"/>
        <v>0</v>
      </c>
      <c r="DF41" s="221">
        <f t="shared" si="58"/>
        <v>0</v>
      </c>
      <c r="DG41" s="159">
        <f t="shared" si="59"/>
        <v>0</v>
      </c>
      <c r="DH41" s="158">
        <v>0</v>
      </c>
      <c r="DI41" s="221">
        <f t="shared" si="60"/>
        <v>0</v>
      </c>
      <c r="DJ41" s="221">
        <f t="shared" si="61"/>
        <v>0</v>
      </c>
      <c r="DK41" s="159">
        <f t="shared" si="62"/>
        <v>0</v>
      </c>
      <c r="DM41" s="160">
        <f t="shared" si="73"/>
        <v>0</v>
      </c>
      <c r="DN41" s="161">
        <f t="shared" si="74"/>
        <v>0</v>
      </c>
      <c r="DO41" s="161">
        <f t="shared" si="75"/>
        <v>0</v>
      </c>
    </row>
    <row r="42" spans="1:120" ht="14.4" hidden="1" customHeight="1" x14ac:dyDescent="0.25">
      <c r="A42" s="122"/>
      <c r="B42" s="123"/>
      <c r="C42" s="123"/>
      <c r="D42" s="122"/>
      <c r="E42" s="122"/>
      <c r="F42" s="224">
        <f t="shared" si="76"/>
        <v>0</v>
      </c>
      <c r="G42" s="184">
        <f t="shared" si="2"/>
        <v>0</v>
      </c>
      <c r="H42" s="155">
        <v>0</v>
      </c>
      <c r="I42" s="157">
        <f t="shared" ref="I42:I43" si="162">F42*H42</f>
        <v>0</v>
      </c>
      <c r="J42" s="157">
        <f t="shared" ref="J42:J43" si="163">F42*G42*H42</f>
        <v>0</v>
      </c>
      <c r="K42" s="185">
        <f t="shared" ref="K42:K43" si="164">F42*(1+G42)*H42</f>
        <v>0</v>
      </c>
      <c r="L42" s="156">
        <v>0</v>
      </c>
      <c r="M42" s="157">
        <f t="shared" si="80"/>
        <v>0</v>
      </c>
      <c r="N42" s="157">
        <f t="shared" ref="N42:N43" si="165">$I42*L42</f>
        <v>0</v>
      </c>
      <c r="O42" s="159">
        <f t="shared" ref="O42:O43" si="166">$J42*L42</f>
        <v>0</v>
      </c>
      <c r="P42" s="333">
        <v>0</v>
      </c>
      <c r="Q42" s="157">
        <f t="shared" si="83"/>
        <v>0</v>
      </c>
      <c r="R42" s="157">
        <f t="shared" ref="R42:R43" si="167">$I42*P42</f>
        <v>0</v>
      </c>
      <c r="S42" s="159">
        <f t="shared" ref="S42:S43" si="168">$J42*P42</f>
        <v>0</v>
      </c>
      <c r="T42" s="156">
        <v>0</v>
      </c>
      <c r="U42" s="221">
        <f t="shared" si="86"/>
        <v>0</v>
      </c>
      <c r="V42" s="221">
        <f t="shared" ref="V42:V43" si="169">$I42*T42</f>
        <v>0</v>
      </c>
      <c r="W42" s="159">
        <f t="shared" ref="W42:W43" si="170">$J42*T42</f>
        <v>0</v>
      </c>
      <c r="X42" s="156">
        <v>0</v>
      </c>
      <c r="Y42" s="221">
        <f t="shared" si="89"/>
        <v>0</v>
      </c>
      <c r="Z42" s="221">
        <f t="shared" ref="Z42:Z43" si="171">$I42*X42</f>
        <v>0</v>
      </c>
      <c r="AA42" s="159">
        <f t="shared" ref="AA42:AA43" si="172">$J42*X42</f>
        <v>0</v>
      </c>
      <c r="AB42" s="333">
        <v>0</v>
      </c>
      <c r="AC42" s="157">
        <f t="shared" si="92"/>
        <v>0</v>
      </c>
      <c r="AD42" s="157">
        <f t="shared" ref="AD42:AD43" si="173">$I42*AB42</f>
        <v>0</v>
      </c>
      <c r="AE42" s="185">
        <f t="shared" ref="AE42:AE43" si="174">$J42*AB42</f>
        <v>0</v>
      </c>
      <c r="AF42" s="156">
        <v>0</v>
      </c>
      <c r="AG42" s="221">
        <f t="shared" si="95"/>
        <v>0</v>
      </c>
      <c r="AH42" s="221">
        <f t="shared" ref="AH42:AH43" si="175">$I42*AF42</f>
        <v>0</v>
      </c>
      <c r="AI42" s="159">
        <f t="shared" ref="AI42:AI43" si="176">$J42*AF42</f>
        <v>0</v>
      </c>
      <c r="AJ42" s="158">
        <v>0</v>
      </c>
      <c r="AK42" s="221">
        <f t="shared" si="143"/>
        <v>0</v>
      </c>
      <c r="AL42" s="221">
        <f t="shared" si="4"/>
        <v>0</v>
      </c>
      <c r="AM42" s="159">
        <f t="shared" si="5"/>
        <v>0</v>
      </c>
      <c r="AN42" s="158">
        <v>0</v>
      </c>
      <c r="AO42" s="221">
        <f t="shared" si="144"/>
        <v>0</v>
      </c>
      <c r="AP42" s="221">
        <f t="shared" si="7"/>
        <v>0</v>
      </c>
      <c r="AQ42" s="159">
        <f t="shared" si="8"/>
        <v>0</v>
      </c>
      <c r="AR42" s="158">
        <v>0</v>
      </c>
      <c r="AS42" s="221">
        <f t="shared" si="145"/>
        <v>0</v>
      </c>
      <c r="AT42" s="221">
        <f t="shared" si="10"/>
        <v>0</v>
      </c>
      <c r="AU42" s="159">
        <f t="shared" si="11"/>
        <v>0</v>
      </c>
      <c r="AV42" s="158">
        <v>0</v>
      </c>
      <c r="AW42" s="221">
        <f t="shared" si="146"/>
        <v>0</v>
      </c>
      <c r="AX42" s="221">
        <f t="shared" si="13"/>
        <v>0</v>
      </c>
      <c r="AY42" s="159">
        <f t="shared" si="14"/>
        <v>0</v>
      </c>
      <c r="AZ42" s="158">
        <v>0</v>
      </c>
      <c r="BA42" s="221">
        <f t="shared" si="147"/>
        <v>0</v>
      </c>
      <c r="BB42" s="221">
        <f t="shared" si="16"/>
        <v>0</v>
      </c>
      <c r="BC42" s="159">
        <f t="shared" si="17"/>
        <v>0</v>
      </c>
      <c r="BD42" s="158">
        <v>0</v>
      </c>
      <c r="BE42" s="221">
        <f t="shared" si="148"/>
        <v>0</v>
      </c>
      <c r="BF42" s="221">
        <f t="shared" si="19"/>
        <v>0</v>
      </c>
      <c r="BG42" s="159">
        <f t="shared" si="20"/>
        <v>0</v>
      </c>
      <c r="BH42" s="158">
        <v>0</v>
      </c>
      <c r="BI42" s="221">
        <f t="shared" si="149"/>
        <v>0</v>
      </c>
      <c r="BJ42" s="221">
        <f t="shared" si="22"/>
        <v>0</v>
      </c>
      <c r="BK42" s="159">
        <f t="shared" si="23"/>
        <v>0</v>
      </c>
      <c r="BL42" s="158">
        <v>0</v>
      </c>
      <c r="BM42" s="221">
        <f t="shared" si="140"/>
        <v>0</v>
      </c>
      <c r="BN42" s="221">
        <f t="shared" si="25"/>
        <v>0</v>
      </c>
      <c r="BO42" s="159">
        <f t="shared" si="26"/>
        <v>0</v>
      </c>
      <c r="BP42" s="158">
        <v>0</v>
      </c>
      <c r="BQ42" s="221">
        <f t="shared" si="141"/>
        <v>0</v>
      </c>
      <c r="BR42" s="221">
        <f t="shared" si="28"/>
        <v>0</v>
      </c>
      <c r="BS42" s="159">
        <f t="shared" si="29"/>
        <v>0</v>
      </c>
      <c r="BT42" s="158">
        <v>0</v>
      </c>
      <c r="BU42" s="221">
        <f t="shared" ref="BU42" si="177">$K42*BT42</f>
        <v>0</v>
      </c>
      <c r="BV42" s="221">
        <f t="shared" si="31"/>
        <v>0</v>
      </c>
      <c r="BW42" s="159">
        <f t="shared" si="32"/>
        <v>0</v>
      </c>
      <c r="BX42" s="158">
        <v>0</v>
      </c>
      <c r="BY42" s="221">
        <f t="shared" si="33"/>
        <v>0</v>
      </c>
      <c r="BZ42" s="221">
        <f t="shared" si="34"/>
        <v>0</v>
      </c>
      <c r="CA42" s="159">
        <f t="shared" si="35"/>
        <v>0</v>
      </c>
      <c r="CB42" s="158">
        <v>0</v>
      </c>
      <c r="CC42" s="221">
        <f t="shared" si="36"/>
        <v>0</v>
      </c>
      <c r="CD42" s="221">
        <f t="shared" si="37"/>
        <v>0</v>
      </c>
      <c r="CE42" s="159">
        <f t="shared" si="38"/>
        <v>0</v>
      </c>
      <c r="CF42" s="158">
        <v>0</v>
      </c>
      <c r="CG42" s="221">
        <f t="shared" si="39"/>
        <v>0</v>
      </c>
      <c r="CH42" s="221">
        <f t="shared" si="40"/>
        <v>0</v>
      </c>
      <c r="CI42" s="159">
        <f t="shared" si="41"/>
        <v>0</v>
      </c>
      <c r="CJ42" s="158">
        <v>0</v>
      </c>
      <c r="CK42" s="221">
        <f t="shared" si="42"/>
        <v>0</v>
      </c>
      <c r="CL42" s="221">
        <f t="shared" si="43"/>
        <v>0</v>
      </c>
      <c r="CM42" s="159">
        <f t="shared" si="44"/>
        <v>0</v>
      </c>
      <c r="CN42" s="158">
        <v>0</v>
      </c>
      <c r="CO42" s="221">
        <f t="shared" si="45"/>
        <v>0</v>
      </c>
      <c r="CP42" s="221">
        <f t="shared" si="46"/>
        <v>0</v>
      </c>
      <c r="CQ42" s="159">
        <f t="shared" si="47"/>
        <v>0</v>
      </c>
      <c r="CR42" s="158">
        <v>0</v>
      </c>
      <c r="CS42" s="221">
        <f t="shared" si="48"/>
        <v>0</v>
      </c>
      <c r="CT42" s="221">
        <f t="shared" si="49"/>
        <v>0</v>
      </c>
      <c r="CU42" s="159">
        <f t="shared" si="50"/>
        <v>0</v>
      </c>
      <c r="CV42" s="158">
        <v>0</v>
      </c>
      <c r="CW42" s="221">
        <f t="shared" si="51"/>
        <v>0</v>
      </c>
      <c r="CX42" s="221">
        <f t="shared" si="52"/>
        <v>0</v>
      </c>
      <c r="CY42" s="159">
        <f t="shared" si="53"/>
        <v>0</v>
      </c>
      <c r="CZ42" s="158">
        <v>0</v>
      </c>
      <c r="DA42" s="221">
        <f t="shared" si="54"/>
        <v>0</v>
      </c>
      <c r="DB42" s="221">
        <f t="shared" si="55"/>
        <v>0</v>
      </c>
      <c r="DC42" s="159">
        <f t="shared" si="56"/>
        <v>0</v>
      </c>
      <c r="DD42" s="158">
        <v>0</v>
      </c>
      <c r="DE42" s="221">
        <f t="shared" si="57"/>
        <v>0</v>
      </c>
      <c r="DF42" s="221">
        <f t="shared" si="58"/>
        <v>0</v>
      </c>
      <c r="DG42" s="159">
        <f t="shared" si="59"/>
        <v>0</v>
      </c>
      <c r="DH42" s="158">
        <v>0</v>
      </c>
      <c r="DI42" s="221">
        <f t="shared" si="60"/>
        <v>0</v>
      </c>
      <c r="DJ42" s="221">
        <f t="shared" si="61"/>
        <v>0</v>
      </c>
      <c r="DK42" s="159">
        <f t="shared" si="62"/>
        <v>0</v>
      </c>
      <c r="DM42" s="160">
        <f t="shared" si="73"/>
        <v>0</v>
      </c>
      <c r="DN42" s="161">
        <f t="shared" si="74"/>
        <v>0</v>
      </c>
      <c r="DO42" s="161">
        <f t="shared" si="75"/>
        <v>0</v>
      </c>
    </row>
    <row r="43" spans="1:120" ht="14.4" hidden="1" customHeight="1" thickBot="1" x14ac:dyDescent="0.3">
      <c r="A43" s="122"/>
      <c r="B43" s="123"/>
      <c r="C43" s="123"/>
      <c r="D43" s="122"/>
      <c r="E43" s="122"/>
      <c r="F43" s="224">
        <f t="shared" si="76"/>
        <v>0</v>
      </c>
      <c r="G43" s="184">
        <f t="shared" si="2"/>
        <v>0</v>
      </c>
      <c r="H43" s="155">
        <v>0</v>
      </c>
      <c r="I43" s="157">
        <f t="shared" si="162"/>
        <v>0</v>
      </c>
      <c r="J43" s="157">
        <f t="shared" si="163"/>
        <v>0</v>
      </c>
      <c r="K43" s="185">
        <f t="shared" si="164"/>
        <v>0</v>
      </c>
      <c r="L43" s="156">
        <v>0</v>
      </c>
      <c r="M43" s="162">
        <f t="shared" si="80"/>
        <v>0</v>
      </c>
      <c r="N43" s="162">
        <f t="shared" si="165"/>
        <v>0</v>
      </c>
      <c r="O43" s="163">
        <f t="shared" si="166"/>
        <v>0</v>
      </c>
      <c r="P43" s="338">
        <v>0</v>
      </c>
      <c r="Q43" s="162">
        <f t="shared" si="83"/>
        <v>0</v>
      </c>
      <c r="R43" s="162">
        <f t="shared" si="167"/>
        <v>0</v>
      </c>
      <c r="S43" s="163">
        <f t="shared" si="168"/>
        <v>0</v>
      </c>
      <c r="T43" s="156">
        <v>0</v>
      </c>
      <c r="U43" s="162">
        <f t="shared" si="86"/>
        <v>0</v>
      </c>
      <c r="V43" s="162">
        <f t="shared" si="169"/>
        <v>0</v>
      </c>
      <c r="W43" s="163">
        <f t="shared" si="170"/>
        <v>0</v>
      </c>
      <c r="X43" s="156">
        <v>0</v>
      </c>
      <c r="Y43" s="162">
        <f t="shared" si="89"/>
        <v>0</v>
      </c>
      <c r="Z43" s="162">
        <f t="shared" si="171"/>
        <v>0</v>
      </c>
      <c r="AA43" s="163">
        <f t="shared" si="172"/>
        <v>0</v>
      </c>
      <c r="AB43" s="156">
        <v>0</v>
      </c>
      <c r="AC43" s="162">
        <f t="shared" si="92"/>
        <v>0</v>
      </c>
      <c r="AD43" s="162">
        <f t="shared" si="173"/>
        <v>0</v>
      </c>
      <c r="AE43" s="335">
        <f t="shared" si="174"/>
        <v>0</v>
      </c>
      <c r="AF43" s="156">
        <v>0</v>
      </c>
      <c r="AG43" s="162">
        <f t="shared" si="95"/>
        <v>0</v>
      </c>
      <c r="AH43" s="162">
        <f t="shared" si="175"/>
        <v>0</v>
      </c>
      <c r="AI43" s="163">
        <f t="shared" si="176"/>
        <v>0</v>
      </c>
      <c r="AJ43" s="156">
        <v>0</v>
      </c>
      <c r="AK43" s="162">
        <f t="shared" si="143"/>
        <v>0</v>
      </c>
      <c r="AL43" s="162">
        <f t="shared" si="4"/>
        <v>0</v>
      </c>
      <c r="AM43" s="163">
        <f t="shared" si="5"/>
        <v>0</v>
      </c>
      <c r="AN43" s="156">
        <v>0</v>
      </c>
      <c r="AO43" s="162">
        <f t="shared" si="144"/>
        <v>0</v>
      </c>
      <c r="AP43" s="162">
        <f t="shared" si="7"/>
        <v>0</v>
      </c>
      <c r="AQ43" s="163">
        <f t="shared" si="8"/>
        <v>0</v>
      </c>
      <c r="AR43" s="339">
        <v>0</v>
      </c>
      <c r="AS43" s="162">
        <f t="shared" si="145"/>
        <v>0</v>
      </c>
      <c r="AT43" s="162">
        <f t="shared" si="10"/>
        <v>0</v>
      </c>
      <c r="AU43" s="163">
        <f t="shared" si="11"/>
        <v>0</v>
      </c>
      <c r="AV43" s="339">
        <v>0</v>
      </c>
      <c r="AW43" s="162">
        <f t="shared" si="146"/>
        <v>0</v>
      </c>
      <c r="AX43" s="162">
        <f t="shared" si="13"/>
        <v>0</v>
      </c>
      <c r="AY43" s="163">
        <f t="shared" si="14"/>
        <v>0</v>
      </c>
      <c r="AZ43" s="156">
        <v>0</v>
      </c>
      <c r="BA43" s="162">
        <f t="shared" si="147"/>
        <v>0</v>
      </c>
      <c r="BB43" s="162">
        <f t="shared" si="16"/>
        <v>0</v>
      </c>
      <c r="BC43" s="163">
        <f t="shared" si="17"/>
        <v>0</v>
      </c>
      <c r="BD43" s="156">
        <v>0</v>
      </c>
      <c r="BE43" s="162">
        <f t="shared" si="148"/>
        <v>0</v>
      </c>
      <c r="BF43" s="162">
        <f t="shared" si="19"/>
        <v>0</v>
      </c>
      <c r="BG43" s="163">
        <f t="shared" si="20"/>
        <v>0</v>
      </c>
      <c r="BH43" s="339">
        <v>0</v>
      </c>
      <c r="BI43" s="162">
        <f t="shared" si="149"/>
        <v>0</v>
      </c>
      <c r="BJ43" s="162">
        <f t="shared" si="22"/>
        <v>0</v>
      </c>
      <c r="BK43" s="163">
        <f t="shared" si="23"/>
        <v>0</v>
      </c>
      <c r="BL43" s="339">
        <v>0</v>
      </c>
      <c r="BM43" s="162">
        <f t="shared" si="140"/>
        <v>0</v>
      </c>
      <c r="BN43" s="162">
        <f t="shared" si="25"/>
        <v>0</v>
      </c>
      <c r="BO43" s="163">
        <f t="shared" si="26"/>
        <v>0</v>
      </c>
      <c r="BP43" s="156">
        <v>0</v>
      </c>
      <c r="BQ43" s="162">
        <f t="shared" si="141"/>
        <v>0</v>
      </c>
      <c r="BR43" s="162">
        <f t="shared" si="28"/>
        <v>0</v>
      </c>
      <c r="BS43" s="163">
        <f t="shared" si="29"/>
        <v>0</v>
      </c>
      <c r="BT43" s="339">
        <v>0</v>
      </c>
      <c r="BU43" s="162">
        <f t="shared" ref="BU43" si="178">$K43*BT43</f>
        <v>0</v>
      </c>
      <c r="BV43" s="162">
        <f t="shared" si="31"/>
        <v>0</v>
      </c>
      <c r="BW43" s="163">
        <f t="shared" si="32"/>
        <v>0</v>
      </c>
      <c r="BX43" s="156">
        <v>0</v>
      </c>
      <c r="BY43" s="162">
        <f t="shared" si="33"/>
        <v>0</v>
      </c>
      <c r="BZ43" s="162">
        <f t="shared" si="34"/>
        <v>0</v>
      </c>
      <c r="CA43" s="163">
        <f t="shared" si="35"/>
        <v>0</v>
      </c>
      <c r="CB43" s="156">
        <v>0</v>
      </c>
      <c r="CC43" s="162">
        <f t="shared" si="36"/>
        <v>0</v>
      </c>
      <c r="CD43" s="162">
        <f t="shared" si="37"/>
        <v>0</v>
      </c>
      <c r="CE43" s="163">
        <f t="shared" si="38"/>
        <v>0</v>
      </c>
      <c r="CF43" s="156">
        <v>0</v>
      </c>
      <c r="CG43" s="162">
        <f t="shared" si="39"/>
        <v>0</v>
      </c>
      <c r="CH43" s="162">
        <f t="shared" si="40"/>
        <v>0</v>
      </c>
      <c r="CI43" s="163">
        <f t="shared" si="41"/>
        <v>0</v>
      </c>
      <c r="CJ43" s="339">
        <v>0</v>
      </c>
      <c r="CK43" s="162">
        <f t="shared" si="42"/>
        <v>0</v>
      </c>
      <c r="CL43" s="162">
        <f t="shared" si="43"/>
        <v>0</v>
      </c>
      <c r="CM43" s="163">
        <f t="shared" si="44"/>
        <v>0</v>
      </c>
      <c r="CN43" s="156">
        <v>0</v>
      </c>
      <c r="CO43" s="162">
        <f t="shared" si="45"/>
        <v>0</v>
      </c>
      <c r="CP43" s="162">
        <f t="shared" si="46"/>
        <v>0</v>
      </c>
      <c r="CQ43" s="163">
        <f t="shared" si="47"/>
        <v>0</v>
      </c>
      <c r="CR43" s="156">
        <v>0</v>
      </c>
      <c r="CS43" s="162">
        <f t="shared" si="48"/>
        <v>0</v>
      </c>
      <c r="CT43" s="162">
        <f t="shared" si="49"/>
        <v>0</v>
      </c>
      <c r="CU43" s="163">
        <f t="shared" si="50"/>
        <v>0</v>
      </c>
      <c r="CV43" s="156">
        <v>0</v>
      </c>
      <c r="CW43" s="162">
        <f t="shared" si="51"/>
        <v>0</v>
      </c>
      <c r="CX43" s="162">
        <f t="shared" si="52"/>
        <v>0</v>
      </c>
      <c r="CY43" s="163">
        <f t="shared" si="53"/>
        <v>0</v>
      </c>
      <c r="CZ43" s="156">
        <v>0</v>
      </c>
      <c r="DA43" s="162">
        <f t="shared" si="54"/>
        <v>0</v>
      </c>
      <c r="DB43" s="162">
        <f t="shared" si="55"/>
        <v>0</v>
      </c>
      <c r="DC43" s="163">
        <f t="shared" si="56"/>
        <v>0</v>
      </c>
      <c r="DD43" s="339">
        <v>0</v>
      </c>
      <c r="DE43" s="162">
        <f t="shared" si="57"/>
        <v>0</v>
      </c>
      <c r="DF43" s="162">
        <f t="shared" si="58"/>
        <v>0</v>
      </c>
      <c r="DG43" s="163">
        <f t="shared" si="59"/>
        <v>0</v>
      </c>
      <c r="DH43" s="156">
        <v>0</v>
      </c>
      <c r="DI43" s="162">
        <f t="shared" si="60"/>
        <v>0</v>
      </c>
      <c r="DJ43" s="162">
        <f t="shared" si="61"/>
        <v>0</v>
      </c>
      <c r="DK43" s="163">
        <f t="shared" si="62"/>
        <v>0</v>
      </c>
      <c r="DM43" s="160">
        <f t="shared" si="73"/>
        <v>0</v>
      </c>
      <c r="DN43" s="161">
        <f t="shared" si="74"/>
        <v>0</v>
      </c>
      <c r="DO43" s="161">
        <f t="shared" si="75"/>
        <v>0</v>
      </c>
    </row>
    <row r="44" spans="1:120" ht="14.4" customHeight="1" thickBot="1" x14ac:dyDescent="0.3">
      <c r="F44" s="227"/>
      <c r="I44" s="138"/>
      <c r="J44" s="138"/>
      <c r="K44" s="138"/>
      <c r="M44" s="140"/>
      <c r="N44" s="140"/>
      <c r="O44" s="140"/>
      <c r="P44" s="337"/>
      <c r="Q44" s="140"/>
      <c r="R44" s="140"/>
      <c r="S44" s="140"/>
      <c r="U44" s="140"/>
      <c r="V44" s="140"/>
      <c r="W44" s="140"/>
      <c r="Y44" s="140"/>
      <c r="Z44" s="140"/>
      <c r="AA44" s="140"/>
      <c r="AC44" s="140"/>
      <c r="AD44" s="140"/>
      <c r="AE44" s="140"/>
      <c r="AG44" s="140"/>
      <c r="AH44" s="140"/>
      <c r="AI44" s="140"/>
      <c r="AK44" s="140"/>
      <c r="AL44" s="140"/>
      <c r="AM44" s="140"/>
      <c r="AO44" s="140"/>
      <c r="AP44" s="140"/>
      <c r="AQ44" s="140"/>
      <c r="AR44" s="337"/>
      <c r="AS44" s="140"/>
      <c r="AT44" s="140"/>
      <c r="AU44" s="140"/>
      <c r="AV44" s="337"/>
      <c r="AW44" s="140"/>
      <c r="AX44" s="140"/>
      <c r="AY44" s="140"/>
      <c r="BA44" s="140"/>
      <c r="BB44" s="140"/>
      <c r="BC44" s="140"/>
      <c r="BE44" s="140"/>
      <c r="BF44" s="140"/>
      <c r="BG44" s="140"/>
      <c r="BH44" s="337"/>
      <c r="BI44" s="140"/>
      <c r="BJ44" s="140"/>
      <c r="BK44" s="140"/>
      <c r="BL44" s="337"/>
      <c r="BM44" s="140"/>
      <c r="BN44" s="140"/>
      <c r="BO44" s="140"/>
      <c r="BQ44" s="140"/>
      <c r="BR44" s="140"/>
      <c r="BS44" s="140"/>
      <c r="BT44" s="337"/>
      <c r="BU44" s="140"/>
      <c r="BV44" s="140"/>
      <c r="BW44" s="140"/>
      <c r="BY44" s="140"/>
      <c r="BZ44" s="140"/>
      <c r="CA44" s="140"/>
      <c r="CC44" s="140"/>
      <c r="CD44" s="140"/>
      <c r="CE44" s="140"/>
      <c r="CG44" s="140"/>
      <c r="CH44" s="140"/>
      <c r="CI44" s="140"/>
      <c r="CJ44" s="337"/>
      <c r="CK44" s="140"/>
      <c r="CL44" s="140"/>
      <c r="CM44" s="140"/>
      <c r="CO44" s="140"/>
      <c r="CP44" s="140"/>
      <c r="CQ44" s="140"/>
      <c r="CS44" s="140"/>
      <c r="CT44" s="140"/>
      <c r="CU44" s="140"/>
      <c r="CW44" s="140"/>
      <c r="CX44" s="140"/>
      <c r="CY44" s="140"/>
      <c r="DA44" s="140"/>
      <c r="DB44" s="140"/>
      <c r="DC44" s="140"/>
      <c r="DD44" s="337"/>
      <c r="DE44" s="140"/>
      <c r="DF44" s="140"/>
      <c r="DG44" s="140"/>
      <c r="DI44" s="140"/>
      <c r="DJ44" s="140"/>
      <c r="DK44" s="140"/>
      <c r="DM44" s="125"/>
      <c r="DN44" s="164"/>
      <c r="DO44" s="164"/>
    </row>
    <row r="45" spans="1:120" ht="15" thickBot="1" x14ac:dyDescent="0.35">
      <c r="A45" s="108" t="s">
        <v>72</v>
      </c>
      <c r="B45" s="126"/>
      <c r="C45" s="126"/>
      <c r="D45" s="126"/>
      <c r="E45" s="126"/>
      <c r="F45" s="127">
        <f>SUM(F13:F43)</f>
        <v>0</v>
      </c>
      <c r="G45" s="126"/>
      <c r="H45" s="126"/>
      <c r="I45" s="139">
        <f>SUM(I13:I43)</f>
        <v>0</v>
      </c>
      <c r="J45" s="139">
        <f>SUM(J13:J43)</f>
        <v>0</v>
      </c>
      <c r="K45" s="139">
        <f>SUM(K13:K43)</f>
        <v>0</v>
      </c>
      <c r="L45" s="126"/>
      <c r="M45" s="139">
        <f>SUM(M13:M43)</f>
        <v>0</v>
      </c>
      <c r="N45" s="139">
        <f>SUM(N13:N43)</f>
        <v>0</v>
      </c>
      <c r="O45" s="139">
        <f>SUM(O13:O43)</f>
        <v>0</v>
      </c>
      <c r="P45" s="126"/>
      <c r="Q45" s="139">
        <f>SUM(Q13:Q43)</f>
        <v>0</v>
      </c>
      <c r="R45" s="139">
        <f>SUM(R13:R43)</f>
        <v>0</v>
      </c>
      <c r="S45" s="139">
        <f>SUM(S13:S43)</f>
        <v>0</v>
      </c>
      <c r="T45" s="126"/>
      <c r="U45" s="139">
        <f>SUM(U13:U43)</f>
        <v>0</v>
      </c>
      <c r="V45" s="139">
        <f>SUM(V13:V43)</f>
        <v>0</v>
      </c>
      <c r="W45" s="139">
        <f>SUM(W13:W43)</f>
        <v>0</v>
      </c>
      <c r="X45" s="126"/>
      <c r="Y45" s="139">
        <f>SUM(Y13:Y43)</f>
        <v>0</v>
      </c>
      <c r="Z45" s="139">
        <f>SUM(Z13:Z43)</f>
        <v>0</v>
      </c>
      <c r="AA45" s="139">
        <f>SUM(AA13:AA43)</f>
        <v>0</v>
      </c>
      <c r="AB45" s="126"/>
      <c r="AC45" s="139">
        <f>SUM(AC13:AC43)</f>
        <v>0</v>
      </c>
      <c r="AD45" s="139">
        <f>SUM(AD13:AD43)</f>
        <v>0</v>
      </c>
      <c r="AE45" s="139">
        <f>SUM(AE13:AE43)</f>
        <v>0</v>
      </c>
      <c r="AF45" s="126"/>
      <c r="AG45" s="139">
        <f>SUM(AG13:AG43)</f>
        <v>0</v>
      </c>
      <c r="AH45" s="139">
        <f>SUM(AH13:AH43)</f>
        <v>0</v>
      </c>
      <c r="AI45" s="139">
        <f>SUM(AI13:AI43)</f>
        <v>0</v>
      </c>
      <c r="AJ45" s="126"/>
      <c r="AK45" s="139">
        <f t="shared" ref="AK45:AM45" si="179">SUM(AK13:AK43)</f>
        <v>0</v>
      </c>
      <c r="AL45" s="139">
        <f t="shared" si="179"/>
        <v>0</v>
      </c>
      <c r="AM45" s="139">
        <f t="shared" si="179"/>
        <v>0</v>
      </c>
      <c r="AN45" s="126"/>
      <c r="AO45" s="139">
        <f t="shared" ref="AO45:AQ45" si="180">SUM(AO13:AO43)</f>
        <v>0</v>
      </c>
      <c r="AP45" s="139">
        <f t="shared" si="180"/>
        <v>0</v>
      </c>
      <c r="AQ45" s="139">
        <f t="shared" si="180"/>
        <v>0</v>
      </c>
      <c r="AR45" s="126"/>
      <c r="AS45" s="139">
        <f t="shared" ref="AS45:AU45" si="181">SUM(AS13:AS43)</f>
        <v>0</v>
      </c>
      <c r="AT45" s="139">
        <f t="shared" si="181"/>
        <v>0</v>
      </c>
      <c r="AU45" s="139">
        <f t="shared" si="181"/>
        <v>0</v>
      </c>
      <c r="AV45" s="126"/>
      <c r="AW45" s="139">
        <f t="shared" ref="AW45:AY45" si="182">SUM(AW13:AW43)</f>
        <v>0</v>
      </c>
      <c r="AX45" s="139">
        <f t="shared" si="182"/>
        <v>0</v>
      </c>
      <c r="AY45" s="139">
        <f t="shared" si="182"/>
        <v>0</v>
      </c>
      <c r="AZ45" s="126"/>
      <c r="BA45" s="139">
        <f t="shared" ref="BA45:BC45" si="183">SUM(BA13:BA43)</f>
        <v>0</v>
      </c>
      <c r="BB45" s="139">
        <f t="shared" si="183"/>
        <v>0</v>
      </c>
      <c r="BC45" s="139">
        <f t="shared" si="183"/>
        <v>0</v>
      </c>
      <c r="BD45" s="126"/>
      <c r="BE45" s="139">
        <f t="shared" ref="BE45:BG45" si="184">SUM(BE13:BE43)</f>
        <v>0</v>
      </c>
      <c r="BF45" s="139">
        <f t="shared" si="184"/>
        <v>0</v>
      </c>
      <c r="BG45" s="139">
        <f t="shared" si="184"/>
        <v>0</v>
      </c>
      <c r="BH45" s="126"/>
      <c r="BI45" s="139">
        <f t="shared" ref="BI45:BK45" si="185">SUM(BI13:BI43)</f>
        <v>0</v>
      </c>
      <c r="BJ45" s="139">
        <f t="shared" si="185"/>
        <v>0</v>
      </c>
      <c r="BK45" s="139">
        <f t="shared" si="185"/>
        <v>0</v>
      </c>
      <c r="BL45" s="126"/>
      <c r="BM45" s="139">
        <f t="shared" ref="BM45:BO45" si="186">SUM(BM13:BM43)</f>
        <v>0</v>
      </c>
      <c r="BN45" s="139">
        <f t="shared" si="186"/>
        <v>0</v>
      </c>
      <c r="BO45" s="139">
        <f t="shared" si="186"/>
        <v>0</v>
      </c>
      <c r="BP45" s="126"/>
      <c r="BQ45" s="139">
        <f t="shared" ref="BQ45:BS45" si="187">SUM(BQ13:BQ43)</f>
        <v>0</v>
      </c>
      <c r="BR45" s="139">
        <f t="shared" si="187"/>
        <v>0</v>
      </c>
      <c r="BS45" s="139">
        <f t="shared" si="187"/>
        <v>0</v>
      </c>
      <c r="BT45" s="126"/>
      <c r="BU45" s="139">
        <f t="shared" ref="BU45:BW45" si="188">SUM(BU13:BU43)</f>
        <v>0</v>
      </c>
      <c r="BV45" s="139">
        <f t="shared" si="188"/>
        <v>0</v>
      </c>
      <c r="BW45" s="139">
        <f t="shared" si="188"/>
        <v>0</v>
      </c>
      <c r="BX45" s="126"/>
      <c r="BY45" s="139">
        <f t="shared" ref="BY45:CA45" si="189">SUM(BY13:BY43)</f>
        <v>0</v>
      </c>
      <c r="BZ45" s="139">
        <f t="shared" si="189"/>
        <v>0</v>
      </c>
      <c r="CA45" s="139">
        <f t="shared" si="189"/>
        <v>0</v>
      </c>
      <c r="CB45" s="126"/>
      <c r="CC45" s="139">
        <f t="shared" ref="CC45:CE45" si="190">SUM(CC13:CC43)</f>
        <v>0</v>
      </c>
      <c r="CD45" s="139">
        <f t="shared" si="190"/>
        <v>0</v>
      </c>
      <c r="CE45" s="139">
        <f t="shared" si="190"/>
        <v>0</v>
      </c>
      <c r="CF45" s="126"/>
      <c r="CG45" s="139">
        <f t="shared" ref="CG45:CI45" si="191">SUM(CG13:CG43)</f>
        <v>0</v>
      </c>
      <c r="CH45" s="139">
        <f t="shared" si="191"/>
        <v>0</v>
      </c>
      <c r="CI45" s="139">
        <f t="shared" si="191"/>
        <v>0</v>
      </c>
      <c r="CJ45" s="126"/>
      <c r="CK45" s="139">
        <f t="shared" ref="CK45:CM45" si="192">SUM(CK13:CK43)</f>
        <v>0</v>
      </c>
      <c r="CL45" s="139">
        <f t="shared" si="192"/>
        <v>0</v>
      </c>
      <c r="CM45" s="139">
        <f t="shared" si="192"/>
        <v>0</v>
      </c>
      <c r="CN45" s="126"/>
      <c r="CO45" s="139">
        <f t="shared" ref="CO45:CQ45" si="193">SUM(CO13:CO43)</f>
        <v>0</v>
      </c>
      <c r="CP45" s="139">
        <f t="shared" si="193"/>
        <v>0</v>
      </c>
      <c r="CQ45" s="139">
        <f t="shared" si="193"/>
        <v>0</v>
      </c>
      <c r="CR45" s="126"/>
      <c r="CS45" s="139">
        <f t="shared" ref="CS45:CU45" si="194">SUM(CS13:CS43)</f>
        <v>0</v>
      </c>
      <c r="CT45" s="139">
        <f t="shared" si="194"/>
        <v>0</v>
      </c>
      <c r="CU45" s="139">
        <f t="shared" si="194"/>
        <v>0</v>
      </c>
      <c r="CV45" s="126"/>
      <c r="CW45" s="139">
        <f t="shared" ref="CW45:CY45" si="195">SUM(CW13:CW43)</f>
        <v>0</v>
      </c>
      <c r="CX45" s="139">
        <f t="shared" si="195"/>
        <v>0</v>
      </c>
      <c r="CY45" s="139">
        <f t="shared" si="195"/>
        <v>0</v>
      </c>
      <c r="CZ45" s="126"/>
      <c r="DA45" s="139">
        <f t="shared" ref="DA45:DC45" si="196">SUM(DA13:DA43)</f>
        <v>0</v>
      </c>
      <c r="DB45" s="139">
        <f t="shared" si="196"/>
        <v>0</v>
      </c>
      <c r="DC45" s="139">
        <f t="shared" si="196"/>
        <v>0</v>
      </c>
      <c r="DD45" s="126"/>
      <c r="DE45" s="139">
        <f t="shared" ref="DE45:DG45" si="197">SUM(DE13:DE43)</f>
        <v>0</v>
      </c>
      <c r="DF45" s="139">
        <f t="shared" si="197"/>
        <v>0</v>
      </c>
      <c r="DG45" s="139">
        <f t="shared" si="197"/>
        <v>0</v>
      </c>
      <c r="DH45" s="126"/>
      <c r="DI45" s="139">
        <f t="shared" ref="DI45:DJ45" si="198">SUM(DI13:DI43)</f>
        <v>0</v>
      </c>
      <c r="DJ45" s="139">
        <f t="shared" si="198"/>
        <v>0</v>
      </c>
      <c r="DK45" s="139">
        <f>SUM(DK13:DK43)</f>
        <v>0</v>
      </c>
      <c r="DL45" s="124"/>
      <c r="DM45" s="124"/>
      <c r="DN45" s="161">
        <f t="shared" si="74"/>
        <v>0</v>
      </c>
      <c r="DO45" s="165">
        <f>DN45-K45</f>
        <v>0</v>
      </c>
    </row>
    <row r="46" spans="1:120" x14ac:dyDescent="0.25">
      <c r="DL46" s="128"/>
      <c r="DM46" s="125"/>
      <c r="DN46" s="144"/>
      <c r="DO46" s="144"/>
      <c r="DP46" s="128"/>
    </row>
    <row r="47" spans="1:120" x14ac:dyDescent="0.25">
      <c r="A47" s="487" t="s">
        <v>73</v>
      </c>
      <c r="B47" s="489"/>
      <c r="C47" s="489"/>
      <c r="D47" s="489"/>
      <c r="E47" s="489"/>
      <c r="F47" s="489"/>
      <c r="G47" s="489"/>
      <c r="H47" s="491">
        <f>SUM(H13:H43)</f>
        <v>0</v>
      </c>
      <c r="I47" s="493"/>
      <c r="J47" s="489"/>
      <c r="K47" s="494"/>
      <c r="L47" s="456">
        <f>($H$13*L13)+($H$14*L14)+($H$15*L15)+($H$16*L16)+($H$17*L17)+($H$18*L18)+($H$19*L19)+($H$20*L20)+($H$21*L21)+($H$22*L22)+($H$23*L23)+($H$24*L24)+($H$25*L25)+($H$26*L26)+($H$27*L27)+($H$28*L28)+($H$29*L29)+($H$30*L30)+($H$31*L31)+($H$32*L32)+($H$33*L33)+($H$34*L34)+($H$35*L35)+($H$36*L36)+($H$37*L37)+($H$38*L38)+($H$39*L39)+($H$40*L40)+($H$41*L41)+($H$42*L42)+($H$43*L43)</f>
        <v>0</v>
      </c>
      <c r="M47" s="458"/>
      <c r="N47" s="459"/>
      <c r="O47" s="460"/>
      <c r="P47" s="456">
        <f>($H$13*P13)+($H$14*P14)+($H$15*P15)+($H$16*P16)+($H$17*P17)+($H$18*P18)+($H$19*P19)+($H$20*P20)+($H$21*P21)+($H$22*P22)+($H$23*P23)+($H$24*P24)+($H$25*P25)+($H$26*P26)+($H$27*P27)+($H$28*P28)+($H$29*P29)+($H$30*P30)+($H$31*P31)+($H$32*P32)+($H$33*P33)+($H$34*P34)+($H$35*P35)+($H$36*P36)+($H$37*P37)+($H$38*P38)+($H$39*P39)+($H$40*P40)+($H$41*P41)+($H$42*P42)+($H$43*P43)</f>
        <v>0</v>
      </c>
      <c r="Q47" s="458"/>
      <c r="R47" s="459"/>
      <c r="S47" s="460"/>
      <c r="T47" s="456">
        <f>($H$13*T13)+($H$14*T14)+($H$15*T15)+($H$16*T16)+($H$17*T17)+($H$18*T18)+($H$19*T19)+($H$20*T20)+($H$21*T21)+($H$22*T22)+($H$23*T23)+($H$24*T24)+($H$25*T25)+($H$26*T26)+($H$27*T27)+($H$28*T28)+($H$29*T29)+($H$30*T30)+($H$31*T31)+($H$32*T32)+($H$33*T33)+($H$34*T34)+($H$35*T35)+($H$36*T36)+($H$37*T37)+($H$38*T38)+($H$39*T39)+($H$40*T40)+($H$41*T41)+($H$42*T42)+($H$43*T43)</f>
        <v>0</v>
      </c>
      <c r="U47" s="458"/>
      <c r="V47" s="459"/>
      <c r="W47" s="460"/>
      <c r="X47" s="456">
        <f>($H$13*X13)+($H$14*X14)+($H$15*X15)+($H$16*X16)+($H$17*X17)+($H$18*X18)+($H$19*X19)+($H$20*X20)+($H$21*X21)+($H$22*X22)+($H$23*X23)+($H$24*X24)+($H$25*X25)+($H$26*X26)+($H$27*X27)+($H$28*X28)+($H$29*X29)+($H$30*X30)+($H$31*X31)+($H$32*X32)+($H$33*X33)+($H$34*X34)+($H$35*X35)+($H$36*X36)+($H$37*X37)+($H$38*X38)+($H$39*X39)+($H$40*X40)+($H$41*X41)+($H$42*X42)+($H$43*X43)</f>
        <v>0</v>
      </c>
      <c r="Y47" s="458"/>
      <c r="Z47" s="459"/>
      <c r="AA47" s="460"/>
      <c r="AB47" s="456">
        <f>($H$13*AB13)+($H$14*AB14)+($H$15*AB15)+($H$16*AB16)+($H$17*AB17)+($H$18*AB18)+($H$19*AB19)+($H$20*AB20)+($H$21*AB21)+($H$22*AB22)+($H$23*AB23)+($H$24*AB24)+($H$25*AB25)+($H$26*AB26)+($H$27*AB27)+($H$28*AB28)+($H$29*AB29)+($H$30*AB30)+($H$31*AB31)+($H$32*AB32)+($H$33*AB33)+($H$34*AB34)+($H$35*AB35)+($H$36*AB36)+($H$37*AB37)+($H$38*AB38)+($H$39*AB39)+($H$40*AB40)+($H$41*AB41)+($H$42*AB42)+($H$43*AB43)</f>
        <v>0</v>
      </c>
      <c r="AC47" s="458"/>
      <c r="AD47" s="459"/>
      <c r="AE47" s="460"/>
      <c r="AF47" s="456">
        <f>($H$13*AF13)+($H$14*AF14)+($H$15*AF15)+($H$16*AF16)+($H$17*AF17)+($H$18*AF18)+($H$19*AF19)+($H$20*AF20)+($H$21*AF21)+($H$22*AF22)+($H$23*AF23)+($H$24*AF24)+($H$25*AF25)+($H$26*AF26)+($H$27*AF27)+($H$28*AF28)+($H$29*AF29)+($H$30*AF30)+($H$31*AF31)+($H$32*AF32)+($H$33*AF33)+($H$34*AF34)+($H$35*AF35)+($H$36*AF36)+($H$37*AF37)+($H$38*AF38)+($H$39*AF39)+($H$40*AF40)+($H$41*AF41)+($H$42*AF42)+($H$43*AF43)</f>
        <v>0</v>
      </c>
      <c r="AG47" s="458"/>
      <c r="AH47" s="459"/>
      <c r="AI47" s="460"/>
      <c r="AJ47" s="456">
        <f t="shared" ref="AJ47" si="199">($H$13*AJ13)+($H$14*AJ14)+($H$15*AJ15)+($H$16*AJ16)+($H$17*AJ17)+($H$18*AJ18)+($H$19*AJ19)+($H$20*AJ20)+($H$21*AJ21)+($H$22*AJ22)+($H$23*AJ23)+($H$24*AJ24)+($H$25*AJ25)+($H$26*AJ26)+($H$27*AJ27)+($H$28*AJ28)+($H$29*AJ29)+($H$30*AJ30)+($H$31*AJ31)+($H$32*AJ32)+($H$33*AJ33)+($H$34*AJ34)+($H$35*AJ35)+($H$36*AJ36)+($H$37*AJ37)+($H$38*AJ38)+($H$39*AJ39)+($H$40*AJ40)+($H$41*AJ41)+($H$42*AJ42)+($H$43*AJ43)</f>
        <v>0</v>
      </c>
      <c r="AK47" s="458"/>
      <c r="AL47" s="459"/>
      <c r="AM47" s="460"/>
      <c r="AN47" s="456">
        <f t="shared" ref="AN47" si="200">($H$13*AN13)+($H$14*AN14)+($H$15*AN15)+($H$16*AN16)+($H$17*AN17)+($H$18*AN18)+($H$19*AN19)+($H$20*AN20)+($H$21*AN21)+($H$22*AN22)+($H$23*AN23)+($H$24*AN24)+($H$25*AN25)+($H$26*AN26)+($H$27*AN27)+($H$28*AN28)+($H$29*AN29)+($H$30*AN30)+($H$31*AN31)+($H$32*AN32)+($H$33*AN33)+($H$34*AN34)+($H$35*AN35)+($H$36*AN36)+($H$37*AN37)+($H$38*AN38)+($H$39*AN39)+($H$40*AN40)+($H$41*AN41)+($H$42*AN42)+($H$43*AN43)</f>
        <v>0</v>
      </c>
      <c r="AO47" s="458"/>
      <c r="AP47" s="459"/>
      <c r="AQ47" s="460"/>
      <c r="AR47" s="456">
        <f t="shared" ref="AR47" si="201">($H$13*AR13)+($H$14*AR14)+($H$15*AR15)+($H$16*AR16)+($H$17*AR17)+($H$18*AR18)+($H$19*AR19)+($H$20*AR20)+($H$21*AR21)+($H$22*AR22)+($H$23*AR23)+($H$24*AR24)+($H$25*AR25)+($H$26*AR26)+($H$27*AR27)+($H$28*AR28)+($H$29*AR29)+($H$30*AR30)+($H$31*AR31)+($H$32*AR32)+($H$33*AR33)+($H$34*AR34)+($H$35*AR35)+($H$36*AR36)+($H$37*AR37)+($H$38*AR38)+($H$39*AR39)+($H$40*AR40)+($H$41*AR41)+($H$42*AR42)+($H$43*AR43)</f>
        <v>0</v>
      </c>
      <c r="AS47" s="458"/>
      <c r="AT47" s="459"/>
      <c r="AU47" s="460"/>
      <c r="AV47" s="456">
        <f t="shared" ref="AV47" si="202">($H$13*AV13)+($H$14*AV14)+($H$15*AV15)+($H$16*AV16)+($H$17*AV17)+($H$18*AV18)+($H$19*AV19)+($H$20*AV20)+($H$21*AV21)+($H$22*AV22)+($H$23*AV23)+($H$24*AV24)+($H$25*AV25)+($H$26*AV26)+($H$27*AV27)+($H$28*AV28)+($H$29*AV29)+($H$30*AV30)+($H$31*AV31)+($H$32*AV32)+($H$33*AV33)+($H$34*AV34)+($H$35*AV35)+($H$36*AV36)+($H$37*AV37)+($H$38*AV38)+($H$39*AV39)+($H$40*AV40)+($H$41*AV41)+($H$42*AV42)+($H$43*AV43)</f>
        <v>0</v>
      </c>
      <c r="AW47" s="458"/>
      <c r="AX47" s="459"/>
      <c r="AY47" s="460"/>
      <c r="AZ47" s="456">
        <f t="shared" ref="AZ47" si="203">($H$13*AZ13)+($H$14*AZ14)+($H$15*AZ15)+($H$16*AZ16)+($H$17*AZ17)+($H$18*AZ18)+($H$19*AZ19)+($H$20*AZ20)+($H$21*AZ21)+($H$22*AZ22)+($H$23*AZ23)+($H$24*AZ24)+($H$25*AZ25)+($H$26*AZ26)+($H$27*AZ27)+($H$28*AZ28)+($H$29*AZ29)+($H$30*AZ30)+($H$31*AZ31)+($H$32*AZ32)+($H$33*AZ33)+($H$34*AZ34)+($H$35*AZ35)+($H$36*AZ36)+($H$37*AZ37)+($H$38*AZ38)+($H$39*AZ39)+($H$40*AZ40)+($H$41*AZ41)+($H$42*AZ42)+($H$43*AZ43)</f>
        <v>0</v>
      </c>
      <c r="BA47" s="458"/>
      <c r="BB47" s="459"/>
      <c r="BC47" s="460"/>
      <c r="BD47" s="456">
        <f t="shared" ref="BD47" si="204">($H$13*BD13)+($H$14*BD14)+($H$15*BD15)+($H$16*BD16)+($H$17*BD17)+($H$18*BD18)+($H$19*BD19)+($H$20*BD20)+($H$21*BD21)+($H$22*BD22)+($H$23*BD23)+($H$24*BD24)+($H$25*BD25)+($H$26*BD26)+($H$27*BD27)+($H$28*BD28)+($H$29*BD29)+($H$30*BD30)+($H$31*BD31)+($H$32*BD32)+($H$33*BD33)+($H$34*BD34)+($H$35*BD35)+($H$36*BD36)+($H$37*BD37)+($H$38*BD38)+($H$39*BD39)+($H$40*BD40)+($H$41*BD41)+($H$42*BD42)+($H$43*BD43)</f>
        <v>0</v>
      </c>
      <c r="BE47" s="458"/>
      <c r="BF47" s="459"/>
      <c r="BG47" s="460"/>
      <c r="BH47" s="456">
        <f t="shared" ref="BH47" si="205">($H$13*BH13)+($H$14*BH14)+($H$15*BH15)+($H$16*BH16)+($H$17*BH17)+($H$18*BH18)+($H$19*BH19)+($H$20*BH20)+($H$21*BH21)+($H$22*BH22)+($H$23*BH23)+($H$24*BH24)+($H$25*BH25)+($H$26*BH26)+($H$27*BH27)+($H$28*BH28)+($H$29*BH29)+($H$30*BH30)+($H$31*BH31)+($H$32*BH32)+($H$33*BH33)+($H$34*BH34)+($H$35*BH35)+($H$36*BH36)+($H$37*BH37)+($H$38*BH38)+($H$39*BH39)+($H$40*BH40)+($H$41*BH41)+($H$42*BH42)+($H$43*BH43)</f>
        <v>0</v>
      </c>
      <c r="BI47" s="458"/>
      <c r="BJ47" s="459"/>
      <c r="BK47" s="460"/>
      <c r="BL47" s="456">
        <f t="shared" ref="BL47" si="206">($H$13*BL13)+($H$14*BL14)+($H$15*BL15)+($H$16*BL16)+($H$17*BL17)+($H$18*BL18)+($H$19*BL19)+($H$20*BL20)+($H$21*BL21)+($H$22*BL22)+($H$23*BL23)+($H$24*BL24)+($H$25*BL25)+($H$26*BL26)+($H$27*BL27)+($H$28*BL28)+($H$29*BL29)+($H$30*BL30)+($H$31*BL31)+($H$32*BL32)+($H$33*BL33)+($H$34*BL34)+($H$35*BL35)+($H$36*BL36)+($H$37*BL37)+($H$38*BL38)+($H$39*BL39)+($H$40*BL40)+($H$41*BL41)+($H$42*BL42)+($H$43*BL43)</f>
        <v>0</v>
      </c>
      <c r="BM47" s="458"/>
      <c r="BN47" s="459"/>
      <c r="BO47" s="460"/>
      <c r="BP47" s="456">
        <f t="shared" ref="BP47" si="207">($H$13*BP13)+($H$14*BP14)+($H$15*BP15)+($H$16*BP16)+($H$17*BP17)+($H$18*BP18)+($H$19*BP19)+($H$20*BP20)+($H$21*BP21)+($H$22*BP22)+($H$23*BP23)+($H$24*BP24)+($H$25*BP25)+($H$26*BP26)+($H$27*BP27)+($H$28*BP28)+($H$29*BP29)+($H$30*BP30)+($H$31*BP31)+($H$32*BP32)+($H$33*BP33)+($H$34*BP34)+($H$35*BP35)+($H$36*BP36)+($H$37*BP37)+($H$38*BP38)+($H$39*BP39)+($H$40*BP40)+($H$41*BP41)+($H$42*BP42)+($H$43*BP43)</f>
        <v>0</v>
      </c>
      <c r="BQ47" s="458"/>
      <c r="BR47" s="459"/>
      <c r="BS47" s="460"/>
      <c r="BT47" s="456">
        <f t="shared" ref="BT47" si="208">($H$13*BT13)+($H$14*BT14)+($H$15*BT15)+($H$16*BT16)+($H$17*BT17)+($H$18*BT18)+($H$19*BT19)+($H$20*BT20)+($H$21*BT21)+($H$22*BT22)+($H$23*BT23)+($H$24*BT24)+($H$25*BT25)+($H$26*BT26)+($H$27*BT27)+($H$28*BT28)+($H$29*BT29)+($H$30*BT30)+($H$31*BT31)+($H$32*BT32)+($H$33*BT33)+($H$34*BT34)+($H$35*BT35)+($H$36*BT36)+($H$37*BT37)+($H$38*BT38)+($H$39*BT39)+($H$40*BT40)+($H$41*BT41)+($H$42*BT42)+($H$43*BT43)</f>
        <v>0</v>
      </c>
      <c r="BU47" s="458"/>
      <c r="BV47" s="459"/>
      <c r="BW47" s="460"/>
      <c r="BX47" s="456">
        <f t="shared" ref="BX47:CR47" si="209">($H$13*BX13)+($H$14*BX14)+($H$15*BX15)+($H$16*BX16)+($H$17*BX17)+($H$18*BX18)+($H$19*BX19)+($H$20*BX20)+($H$21*BX21)+($H$22*BX22)+($H$23*BX23)+($H$24*BX24)+($H$25*BX25)+($H$26*BX26)+($H$27*BX27)+($H$28*BX28)+($H$29*BX29)+($H$30*BX30)+($H$31*BX31)+($H$32*BX32)+($H$33*BX33)+($H$34*BX34)+($H$35*BX35)+($H$36*BX36)+($H$37*BX37)+($H$38*BX38)+($H$39*BX39)+($H$40*BX40)+($H$41*BX41)+($H$42*BX42)+($H$43*BX43)</f>
        <v>0</v>
      </c>
      <c r="BY47" s="458"/>
      <c r="BZ47" s="459"/>
      <c r="CA47" s="460"/>
      <c r="CB47" s="456">
        <f t="shared" si="209"/>
        <v>0</v>
      </c>
      <c r="CC47" s="458"/>
      <c r="CD47" s="459"/>
      <c r="CE47" s="460"/>
      <c r="CF47" s="456">
        <f t="shared" si="209"/>
        <v>0</v>
      </c>
      <c r="CG47" s="458"/>
      <c r="CH47" s="459"/>
      <c r="CI47" s="460"/>
      <c r="CJ47" s="456">
        <f t="shared" si="209"/>
        <v>0</v>
      </c>
      <c r="CK47" s="458"/>
      <c r="CL47" s="459"/>
      <c r="CM47" s="460"/>
      <c r="CN47" s="456">
        <f t="shared" si="209"/>
        <v>0</v>
      </c>
      <c r="CO47" s="458"/>
      <c r="CP47" s="459"/>
      <c r="CQ47" s="460"/>
      <c r="CR47" s="456">
        <f t="shared" si="209"/>
        <v>0</v>
      </c>
      <c r="CS47" s="458"/>
      <c r="CT47" s="459"/>
      <c r="CU47" s="460"/>
      <c r="CV47" s="456">
        <f t="shared" ref="CV47" si="210">($H$13*CV13)+($H$14*CV14)+($H$15*CV15)+($H$16*CV16)+($H$17*CV17)+($H$18*CV18)+($H$19*CV19)+($H$20*CV20)+($H$21*CV21)+($H$22*CV22)+($H$23*CV23)+($H$24*CV24)+($H$25*CV25)+($H$26*CV26)+($H$27*CV27)+($H$28*CV28)+($H$29*CV29)+($H$30*CV30)+($H$31*CV31)+($H$32*CV32)+($H$33*CV33)+($H$34*CV34)+($H$35*CV35)+($H$36*CV36)+($H$37*CV37)+($H$38*CV38)+($H$39*CV39)+($H$40*CV40)+($H$41*CV41)+($H$42*CV42)+($H$43*CV43)</f>
        <v>0</v>
      </c>
      <c r="CW47" s="458"/>
      <c r="CX47" s="459"/>
      <c r="CY47" s="460"/>
      <c r="CZ47" s="456">
        <f t="shared" ref="CZ47" si="211">($H$13*CZ13)+($H$14*CZ14)+($H$15*CZ15)+($H$16*CZ16)+($H$17*CZ17)+($H$18*CZ18)+($H$19*CZ19)+($H$20*CZ20)+($H$21*CZ21)+($H$22*CZ22)+($H$23*CZ23)+($H$24*CZ24)+($H$25*CZ25)+($H$26*CZ26)+($H$27*CZ27)+($H$28*CZ28)+($H$29*CZ29)+($H$30*CZ30)+($H$31*CZ31)+($H$32*CZ32)+($H$33*CZ33)+($H$34*CZ34)+($H$35*CZ35)+($H$36*CZ36)+($H$37*CZ37)+($H$38*CZ38)+($H$39*CZ39)+($H$40*CZ40)+($H$41*CZ41)+($H$42*CZ42)+($H$43*CZ43)</f>
        <v>0</v>
      </c>
      <c r="DA47" s="458"/>
      <c r="DB47" s="459"/>
      <c r="DC47" s="460"/>
      <c r="DD47" s="456">
        <f t="shared" ref="DD47" si="212">($H$13*DD13)+($H$14*DD14)+($H$15*DD15)+($H$16*DD16)+($H$17*DD17)+($H$18*DD18)+($H$19*DD19)+($H$20*DD20)+($H$21*DD21)+($H$22*DD22)+($H$23*DD23)+($H$24*DD24)+($H$25*DD25)+($H$26*DD26)+($H$27*DD27)+($H$28*DD28)+($H$29*DD29)+($H$30*DD30)+($H$31*DD31)+($H$32*DD32)+($H$33*DD33)+($H$34*DD34)+($H$35*DD35)+($H$36*DD36)+($H$37*DD37)+($H$38*DD38)+($H$39*DD39)+($H$40*DD40)+($H$41*DD41)+($H$42*DD42)+($H$43*DD43)</f>
        <v>0</v>
      </c>
      <c r="DE47" s="458"/>
      <c r="DF47" s="459"/>
      <c r="DG47" s="460"/>
      <c r="DH47" s="456">
        <f t="shared" ref="DH47" si="213">($H$13*DH13)+($H$14*DH14)+($H$15*DH15)+($H$16*DH16)+($H$17*DH17)+($H$18*DH18)+($H$19*DH19)+($H$20*DH20)+($H$21*DH21)+($H$22*DH22)+($H$23*DH23)+($H$24*DH24)+($H$25*DH25)+($H$26*DH26)+($H$27*DH27)+($H$28*DH28)+($H$29*DH29)+($H$30*DH30)+($H$31*DH31)+($H$32*DH32)+($H$33*DH33)+($H$34*DH34)+($H$35*DH35)+($H$36*DH36)+($H$37*DH37)+($H$38*DH38)+($H$39*DH39)+($H$40*DH40)+($H$41*DH41)+($H$42*DH42)+($H$43*DH43)</f>
        <v>0</v>
      </c>
      <c r="DI47" s="458"/>
      <c r="DJ47" s="459"/>
      <c r="DK47" s="460"/>
      <c r="DL47" s="129"/>
      <c r="DM47" s="129"/>
      <c r="DN47" s="145"/>
      <c r="DO47" s="145"/>
      <c r="DP47" s="128"/>
    </row>
    <row r="48" spans="1:120" x14ac:dyDescent="0.25">
      <c r="A48" s="488"/>
      <c r="B48" s="490"/>
      <c r="C48" s="490"/>
      <c r="D48" s="490"/>
      <c r="E48" s="490"/>
      <c r="F48" s="490"/>
      <c r="G48" s="490"/>
      <c r="H48" s="492"/>
      <c r="I48" s="495"/>
      <c r="J48" s="490"/>
      <c r="K48" s="496"/>
      <c r="L48" s="457"/>
      <c r="M48" s="461"/>
      <c r="N48" s="462"/>
      <c r="O48" s="463"/>
      <c r="P48" s="457"/>
      <c r="Q48" s="461"/>
      <c r="R48" s="462"/>
      <c r="S48" s="463"/>
      <c r="T48" s="457"/>
      <c r="U48" s="461"/>
      <c r="V48" s="462"/>
      <c r="W48" s="463"/>
      <c r="X48" s="457"/>
      <c r="Y48" s="461"/>
      <c r="Z48" s="462"/>
      <c r="AA48" s="463"/>
      <c r="AB48" s="457"/>
      <c r="AC48" s="461"/>
      <c r="AD48" s="462"/>
      <c r="AE48" s="463"/>
      <c r="AF48" s="457"/>
      <c r="AG48" s="461"/>
      <c r="AH48" s="462"/>
      <c r="AI48" s="463"/>
      <c r="AJ48" s="457"/>
      <c r="AK48" s="461"/>
      <c r="AL48" s="462"/>
      <c r="AM48" s="463"/>
      <c r="AN48" s="457"/>
      <c r="AO48" s="461"/>
      <c r="AP48" s="462"/>
      <c r="AQ48" s="463"/>
      <c r="AR48" s="457"/>
      <c r="AS48" s="461"/>
      <c r="AT48" s="462"/>
      <c r="AU48" s="463"/>
      <c r="AV48" s="457"/>
      <c r="AW48" s="461"/>
      <c r="AX48" s="462"/>
      <c r="AY48" s="463"/>
      <c r="AZ48" s="457"/>
      <c r="BA48" s="461"/>
      <c r="BB48" s="462"/>
      <c r="BC48" s="463"/>
      <c r="BD48" s="457"/>
      <c r="BE48" s="461"/>
      <c r="BF48" s="462"/>
      <c r="BG48" s="463"/>
      <c r="BH48" s="457"/>
      <c r="BI48" s="461"/>
      <c r="BJ48" s="462"/>
      <c r="BK48" s="463"/>
      <c r="BL48" s="457"/>
      <c r="BM48" s="461"/>
      <c r="BN48" s="462"/>
      <c r="BO48" s="463"/>
      <c r="BP48" s="457"/>
      <c r="BQ48" s="461"/>
      <c r="BR48" s="462"/>
      <c r="BS48" s="463"/>
      <c r="BT48" s="457"/>
      <c r="BU48" s="461"/>
      <c r="BV48" s="462"/>
      <c r="BW48" s="463"/>
      <c r="BX48" s="457"/>
      <c r="BY48" s="461"/>
      <c r="BZ48" s="462"/>
      <c r="CA48" s="463"/>
      <c r="CB48" s="457"/>
      <c r="CC48" s="461"/>
      <c r="CD48" s="462"/>
      <c r="CE48" s="463"/>
      <c r="CF48" s="457"/>
      <c r="CG48" s="461"/>
      <c r="CH48" s="462"/>
      <c r="CI48" s="463"/>
      <c r="CJ48" s="457"/>
      <c r="CK48" s="461"/>
      <c r="CL48" s="462"/>
      <c r="CM48" s="463"/>
      <c r="CN48" s="457"/>
      <c r="CO48" s="461"/>
      <c r="CP48" s="462"/>
      <c r="CQ48" s="463"/>
      <c r="CR48" s="457"/>
      <c r="CS48" s="461"/>
      <c r="CT48" s="462"/>
      <c r="CU48" s="463"/>
      <c r="CV48" s="457"/>
      <c r="CW48" s="461"/>
      <c r="CX48" s="462"/>
      <c r="CY48" s="463"/>
      <c r="CZ48" s="457"/>
      <c r="DA48" s="461"/>
      <c r="DB48" s="462"/>
      <c r="DC48" s="463"/>
      <c r="DD48" s="457"/>
      <c r="DE48" s="461"/>
      <c r="DF48" s="462"/>
      <c r="DG48" s="463"/>
      <c r="DH48" s="457"/>
      <c r="DI48" s="461"/>
      <c r="DJ48" s="462"/>
      <c r="DK48" s="463"/>
      <c r="DL48" s="129"/>
      <c r="DM48" s="129"/>
      <c r="DN48" s="145"/>
      <c r="DO48" s="145"/>
      <c r="DP48" s="128"/>
    </row>
    <row r="49" spans="1:120" ht="14.4" thickBot="1" x14ac:dyDescent="0.3">
      <c r="DL49" s="128"/>
      <c r="DM49" s="125"/>
      <c r="DN49" s="144"/>
      <c r="DO49" s="144"/>
      <c r="DP49" s="128"/>
    </row>
    <row r="50" spans="1:120" ht="35.4" customHeight="1" x14ac:dyDescent="0.25">
      <c r="A50" s="464" t="s">
        <v>44</v>
      </c>
      <c r="B50" s="464" t="s">
        <v>215</v>
      </c>
      <c r="C50" s="464" t="s">
        <v>45</v>
      </c>
      <c r="D50" s="464" t="s">
        <v>46</v>
      </c>
      <c r="E50" s="464" t="s">
        <v>47</v>
      </c>
      <c r="F50" s="466" t="s">
        <v>48</v>
      </c>
      <c r="G50" s="497" t="s">
        <v>49</v>
      </c>
      <c r="H50" s="499" t="s">
        <v>203</v>
      </c>
      <c r="I50" s="466" t="s">
        <v>50</v>
      </c>
      <c r="J50" s="466" t="s">
        <v>51</v>
      </c>
      <c r="K50" s="501" t="s">
        <v>204</v>
      </c>
      <c r="L50" s="450" t="s">
        <v>205</v>
      </c>
      <c r="M50" s="451"/>
      <c r="N50" s="451"/>
      <c r="O50" s="452"/>
      <c r="P50" s="450" t="s">
        <v>52</v>
      </c>
      <c r="Q50" s="451"/>
      <c r="R50" s="451"/>
      <c r="S50" s="452"/>
      <c r="T50" s="450" t="s">
        <v>53</v>
      </c>
      <c r="U50" s="451"/>
      <c r="V50" s="451"/>
      <c r="W50" s="452"/>
      <c r="X50" s="450" t="s">
        <v>55</v>
      </c>
      <c r="Y50" s="451"/>
      <c r="Z50" s="451"/>
      <c r="AA50" s="452"/>
      <c r="AB50" s="450" t="s">
        <v>56</v>
      </c>
      <c r="AC50" s="451"/>
      <c r="AD50" s="451"/>
      <c r="AE50" s="452"/>
      <c r="AF50" s="450" t="s">
        <v>58</v>
      </c>
      <c r="AG50" s="451"/>
      <c r="AH50" s="451"/>
      <c r="AI50" s="452"/>
      <c r="AJ50" s="450" t="s">
        <v>228</v>
      </c>
      <c r="AK50" s="451"/>
      <c r="AL50" s="451"/>
      <c r="AM50" s="452"/>
      <c r="AN50" s="450" t="s">
        <v>229</v>
      </c>
      <c r="AO50" s="451"/>
      <c r="AP50" s="451"/>
      <c r="AQ50" s="452"/>
      <c r="AR50" s="450" t="s">
        <v>230</v>
      </c>
      <c r="AS50" s="451"/>
      <c r="AT50" s="451"/>
      <c r="AU50" s="452"/>
      <c r="AV50" s="450" t="s">
        <v>231</v>
      </c>
      <c r="AW50" s="451"/>
      <c r="AX50" s="451"/>
      <c r="AY50" s="452"/>
      <c r="AZ50" s="450" t="s">
        <v>232</v>
      </c>
      <c r="BA50" s="451"/>
      <c r="BB50" s="451"/>
      <c r="BC50" s="452"/>
      <c r="BD50" s="450" t="s">
        <v>233</v>
      </c>
      <c r="BE50" s="451"/>
      <c r="BF50" s="451"/>
      <c r="BG50" s="452"/>
      <c r="BH50" s="450" t="s">
        <v>234</v>
      </c>
      <c r="BI50" s="451"/>
      <c r="BJ50" s="451"/>
      <c r="BK50" s="452"/>
      <c r="BL50" s="450" t="s">
        <v>236</v>
      </c>
      <c r="BM50" s="451"/>
      <c r="BN50" s="451"/>
      <c r="BO50" s="452"/>
      <c r="BP50" s="450" t="s">
        <v>237</v>
      </c>
      <c r="BQ50" s="451"/>
      <c r="BR50" s="451"/>
      <c r="BS50" s="452"/>
      <c r="BT50" s="450" t="s">
        <v>238</v>
      </c>
      <c r="BU50" s="451"/>
      <c r="BV50" s="451"/>
      <c r="BW50" s="452"/>
      <c r="BX50" s="450" t="s">
        <v>268</v>
      </c>
      <c r="BY50" s="451"/>
      <c r="BZ50" s="451"/>
      <c r="CA50" s="452"/>
      <c r="CB50" s="450" t="s">
        <v>267</v>
      </c>
      <c r="CC50" s="451"/>
      <c r="CD50" s="451"/>
      <c r="CE50" s="452"/>
      <c r="CF50" s="450" t="s">
        <v>266</v>
      </c>
      <c r="CG50" s="451"/>
      <c r="CH50" s="451"/>
      <c r="CI50" s="452"/>
      <c r="CJ50" s="450" t="s">
        <v>265</v>
      </c>
      <c r="CK50" s="451"/>
      <c r="CL50" s="451"/>
      <c r="CM50" s="452"/>
      <c r="CN50" s="450" t="s">
        <v>264</v>
      </c>
      <c r="CO50" s="451"/>
      <c r="CP50" s="451"/>
      <c r="CQ50" s="452"/>
      <c r="CR50" s="450" t="s">
        <v>263</v>
      </c>
      <c r="CS50" s="451"/>
      <c r="CT50" s="451"/>
      <c r="CU50" s="452"/>
      <c r="CV50" s="450" t="s">
        <v>262</v>
      </c>
      <c r="CW50" s="451"/>
      <c r="CX50" s="451"/>
      <c r="CY50" s="452"/>
      <c r="CZ50" s="450" t="s">
        <v>261</v>
      </c>
      <c r="DA50" s="451"/>
      <c r="DB50" s="451"/>
      <c r="DC50" s="452"/>
      <c r="DD50" s="450" t="s">
        <v>260</v>
      </c>
      <c r="DE50" s="451"/>
      <c r="DF50" s="451"/>
      <c r="DG50" s="452"/>
      <c r="DH50" s="450" t="s">
        <v>259</v>
      </c>
      <c r="DI50" s="451"/>
      <c r="DJ50" s="451"/>
      <c r="DK50" s="452"/>
      <c r="DM50" s="118" t="s">
        <v>68</v>
      </c>
      <c r="DN50" s="483" t="s">
        <v>70</v>
      </c>
      <c r="DO50" s="483" t="s">
        <v>71</v>
      </c>
    </row>
    <row r="51" spans="1:120" ht="33.6" customHeight="1" thickBot="1" x14ac:dyDescent="0.3">
      <c r="A51" s="465"/>
      <c r="B51" s="465"/>
      <c r="C51" s="465"/>
      <c r="D51" s="465"/>
      <c r="E51" s="465"/>
      <c r="F51" s="467"/>
      <c r="G51" s="498"/>
      <c r="H51" s="500"/>
      <c r="I51" s="467"/>
      <c r="J51" s="467"/>
      <c r="K51" s="502"/>
      <c r="L51" s="453" t="str">
        <f>IF(Usage!$B$9=0, "", Usage!$B$9)</f>
        <v>Overhead</v>
      </c>
      <c r="M51" s="454"/>
      <c r="N51" s="454"/>
      <c r="O51" s="455"/>
      <c r="P51" s="453" t="str">
        <f>IF(Usage!$B$10=0, "", Usage!$B$10)</f>
        <v/>
      </c>
      <c r="Q51" s="454"/>
      <c r="R51" s="454"/>
      <c r="S51" s="455"/>
      <c r="T51" s="453" t="str">
        <f>IF(Usage!$B$11=0, "", Usage!$B$11)</f>
        <v/>
      </c>
      <c r="U51" s="454"/>
      <c r="V51" s="454"/>
      <c r="W51" s="455"/>
      <c r="X51" s="453" t="str">
        <f>IF(Usage!$B$12=0, "", Usage!$B$12)</f>
        <v/>
      </c>
      <c r="Y51" s="454"/>
      <c r="Z51" s="454"/>
      <c r="AA51" s="455"/>
      <c r="AB51" s="453" t="str">
        <f>IF(Usage!$B$13=0, "", Usage!$B$13)</f>
        <v/>
      </c>
      <c r="AC51" s="454"/>
      <c r="AD51" s="454"/>
      <c r="AE51" s="455"/>
      <c r="AF51" s="453" t="str">
        <f>IF(Usage!$B$14=0, "", Usage!$B$14)</f>
        <v/>
      </c>
      <c r="AG51" s="454"/>
      <c r="AH51" s="454"/>
      <c r="AI51" s="455"/>
      <c r="AJ51" s="453" t="str">
        <f>IF(Usage!$B$15=0, "", Usage!$B$15)</f>
        <v/>
      </c>
      <c r="AK51" s="454"/>
      <c r="AL51" s="454"/>
      <c r="AM51" s="455"/>
      <c r="AN51" s="453" t="str">
        <f>IF(Usage!$B$16=0, "", Usage!$B$16)</f>
        <v/>
      </c>
      <c r="AO51" s="454"/>
      <c r="AP51" s="454"/>
      <c r="AQ51" s="455"/>
      <c r="AR51" s="453" t="str">
        <f>IF(Usage!$B$17=0, "", Usage!$B$17)</f>
        <v/>
      </c>
      <c r="AS51" s="454"/>
      <c r="AT51" s="454"/>
      <c r="AU51" s="455"/>
      <c r="AV51" s="453" t="str">
        <f>IF(Usage!$B$18=0, "", Usage!$B$18)</f>
        <v/>
      </c>
      <c r="AW51" s="454"/>
      <c r="AX51" s="454"/>
      <c r="AY51" s="455"/>
      <c r="AZ51" s="453" t="str">
        <f>IF(Usage!$B$19=0, "", Usage!$B$19)</f>
        <v/>
      </c>
      <c r="BA51" s="454"/>
      <c r="BB51" s="454"/>
      <c r="BC51" s="455"/>
      <c r="BD51" s="453" t="str">
        <f>IF(Usage!$B$20=0, "", Usage!$B$20)</f>
        <v/>
      </c>
      <c r="BE51" s="454"/>
      <c r="BF51" s="454"/>
      <c r="BG51" s="455"/>
      <c r="BH51" s="453" t="str">
        <f>IF(Usage!$B$21=0, "", Usage!$B$21)</f>
        <v/>
      </c>
      <c r="BI51" s="454"/>
      <c r="BJ51" s="454"/>
      <c r="BK51" s="455"/>
      <c r="BL51" s="453" t="str">
        <f>IF(Usage!$B$22=0, "", Usage!$B$22)</f>
        <v/>
      </c>
      <c r="BM51" s="454"/>
      <c r="BN51" s="454"/>
      <c r="BO51" s="455"/>
      <c r="BP51" s="453" t="str">
        <f>IF(Usage!$B$23=0, "", Usage!$B$23)</f>
        <v/>
      </c>
      <c r="BQ51" s="454"/>
      <c r="BR51" s="454"/>
      <c r="BS51" s="455"/>
      <c r="BT51" s="453" t="str">
        <f>IF(Usage!$B$24=0, "", Usage!$B$24)</f>
        <v/>
      </c>
      <c r="BU51" s="454"/>
      <c r="BV51" s="454"/>
      <c r="BW51" s="455"/>
      <c r="BX51" s="453" t="str">
        <f>IF(Usage!$B$25=0, "", Usage!$B$25)</f>
        <v/>
      </c>
      <c r="BY51" s="454"/>
      <c r="BZ51" s="454"/>
      <c r="CA51" s="455"/>
      <c r="CB51" s="453" t="str">
        <f>IF(Usage!$B$26=0, "", Usage!$B$26)</f>
        <v/>
      </c>
      <c r="CC51" s="454"/>
      <c r="CD51" s="454"/>
      <c r="CE51" s="455"/>
      <c r="CF51" s="453" t="str">
        <f>IF(Usage!$B$27=0, "", Usage!$B$27)</f>
        <v/>
      </c>
      <c r="CG51" s="454"/>
      <c r="CH51" s="454"/>
      <c r="CI51" s="455"/>
      <c r="CJ51" s="453" t="str">
        <f>IF(Usage!$B$28=0, "", Usage!$B$28)</f>
        <v/>
      </c>
      <c r="CK51" s="454"/>
      <c r="CL51" s="454"/>
      <c r="CM51" s="455"/>
      <c r="CN51" s="453" t="str">
        <f>IF(Usage!$B$29=0, "", Usage!$B$29)</f>
        <v/>
      </c>
      <c r="CO51" s="454"/>
      <c r="CP51" s="454"/>
      <c r="CQ51" s="455"/>
      <c r="CR51" s="453" t="str">
        <f>IF(Usage!$B$30=0, "", Usage!$B$30)</f>
        <v/>
      </c>
      <c r="CS51" s="454"/>
      <c r="CT51" s="454"/>
      <c r="CU51" s="455"/>
      <c r="CV51" s="453" t="str">
        <f>IF(Usage!$B$31=0, "", Usage!$B$31)</f>
        <v/>
      </c>
      <c r="CW51" s="454"/>
      <c r="CX51" s="454"/>
      <c r="CY51" s="455"/>
      <c r="CZ51" s="453" t="str">
        <f>IF(Usage!$B$32=0, "", Usage!$B$32)</f>
        <v/>
      </c>
      <c r="DA51" s="454"/>
      <c r="DB51" s="454"/>
      <c r="DC51" s="455"/>
      <c r="DD51" s="453" t="str">
        <f>IF(Usage!$B$33=0, "", Usage!$B$33)</f>
        <v/>
      </c>
      <c r="DE51" s="454"/>
      <c r="DF51" s="454"/>
      <c r="DG51" s="455"/>
      <c r="DH51" s="453" t="str">
        <f>IF(Usage!$B$34=0, "", Usage!$B$34)</f>
        <v/>
      </c>
      <c r="DI51" s="454"/>
      <c r="DJ51" s="454"/>
      <c r="DK51" s="455"/>
      <c r="DL51" s="137"/>
      <c r="DM51" s="481" t="s">
        <v>69</v>
      </c>
      <c r="DN51" s="484"/>
      <c r="DO51" s="484"/>
    </row>
    <row r="52" spans="1:120" ht="18" customHeight="1" x14ac:dyDescent="0.25">
      <c r="A52" s="486" t="s">
        <v>74</v>
      </c>
      <c r="B52" s="486"/>
      <c r="C52" s="486"/>
      <c r="D52" s="486"/>
      <c r="E52" s="486"/>
      <c r="F52" s="486"/>
      <c r="G52" s="486"/>
      <c r="H52" s="486"/>
      <c r="I52" s="486"/>
      <c r="J52" s="486"/>
      <c r="L52" s="98" t="s">
        <v>60</v>
      </c>
      <c r="M52" s="99" t="s">
        <v>61</v>
      </c>
      <c r="N52" s="99" t="s">
        <v>62</v>
      </c>
      <c r="O52" s="101" t="s">
        <v>63</v>
      </c>
      <c r="P52" s="98" t="s">
        <v>60</v>
      </c>
      <c r="Q52" s="99" t="s">
        <v>61</v>
      </c>
      <c r="R52" s="99" t="s">
        <v>62</v>
      </c>
      <c r="S52" s="101" t="s">
        <v>63</v>
      </c>
      <c r="T52" s="98" t="s">
        <v>60</v>
      </c>
      <c r="U52" s="99" t="s">
        <v>61</v>
      </c>
      <c r="V52" s="99" t="s">
        <v>62</v>
      </c>
      <c r="W52" s="101" t="s">
        <v>63</v>
      </c>
      <c r="X52" s="98" t="s">
        <v>60</v>
      </c>
      <c r="Y52" s="99" t="s">
        <v>61</v>
      </c>
      <c r="Z52" s="99" t="s">
        <v>62</v>
      </c>
      <c r="AA52" s="101" t="s">
        <v>63</v>
      </c>
      <c r="AB52" s="98" t="s">
        <v>60</v>
      </c>
      <c r="AC52" s="99" t="s">
        <v>61</v>
      </c>
      <c r="AD52" s="99" t="s">
        <v>62</v>
      </c>
      <c r="AE52" s="101" t="s">
        <v>63</v>
      </c>
      <c r="AF52" s="332" t="s">
        <v>60</v>
      </c>
      <c r="AG52" s="99" t="s">
        <v>61</v>
      </c>
      <c r="AH52" s="99" t="s">
        <v>62</v>
      </c>
      <c r="AI52" s="101" t="s">
        <v>63</v>
      </c>
      <c r="AJ52" s="100" t="s">
        <v>60</v>
      </c>
      <c r="AK52" s="99" t="s">
        <v>61</v>
      </c>
      <c r="AL52" s="99" t="s">
        <v>62</v>
      </c>
      <c r="AM52" s="101" t="s">
        <v>63</v>
      </c>
      <c r="AN52" s="100" t="s">
        <v>60</v>
      </c>
      <c r="AO52" s="99" t="s">
        <v>61</v>
      </c>
      <c r="AP52" s="99" t="s">
        <v>62</v>
      </c>
      <c r="AQ52" s="101" t="s">
        <v>63</v>
      </c>
      <c r="AR52" s="100" t="s">
        <v>60</v>
      </c>
      <c r="AS52" s="99" t="s">
        <v>61</v>
      </c>
      <c r="AT52" s="99" t="s">
        <v>62</v>
      </c>
      <c r="AU52" s="101" t="s">
        <v>63</v>
      </c>
      <c r="AV52" s="100" t="s">
        <v>60</v>
      </c>
      <c r="AW52" s="99" t="s">
        <v>61</v>
      </c>
      <c r="AX52" s="99" t="s">
        <v>62</v>
      </c>
      <c r="AY52" s="101" t="s">
        <v>63</v>
      </c>
      <c r="AZ52" s="100" t="s">
        <v>60</v>
      </c>
      <c r="BA52" s="99" t="s">
        <v>61</v>
      </c>
      <c r="BB52" s="99" t="s">
        <v>62</v>
      </c>
      <c r="BC52" s="101" t="s">
        <v>63</v>
      </c>
      <c r="BD52" s="100" t="s">
        <v>60</v>
      </c>
      <c r="BE52" s="99" t="s">
        <v>61</v>
      </c>
      <c r="BF52" s="99" t="s">
        <v>62</v>
      </c>
      <c r="BG52" s="101" t="s">
        <v>63</v>
      </c>
      <c r="BH52" s="100" t="s">
        <v>60</v>
      </c>
      <c r="BI52" s="99" t="s">
        <v>61</v>
      </c>
      <c r="BJ52" s="99" t="s">
        <v>62</v>
      </c>
      <c r="BK52" s="101" t="s">
        <v>63</v>
      </c>
      <c r="BL52" s="100" t="s">
        <v>60</v>
      </c>
      <c r="BM52" s="99" t="s">
        <v>61</v>
      </c>
      <c r="BN52" s="99" t="s">
        <v>62</v>
      </c>
      <c r="BO52" s="101" t="s">
        <v>63</v>
      </c>
      <c r="BP52" s="100" t="s">
        <v>60</v>
      </c>
      <c r="BQ52" s="99" t="s">
        <v>61</v>
      </c>
      <c r="BR52" s="99" t="s">
        <v>62</v>
      </c>
      <c r="BS52" s="101" t="s">
        <v>63</v>
      </c>
      <c r="BT52" s="100" t="s">
        <v>60</v>
      </c>
      <c r="BU52" s="99" t="s">
        <v>61</v>
      </c>
      <c r="BV52" s="99" t="s">
        <v>62</v>
      </c>
      <c r="BW52" s="101" t="s">
        <v>63</v>
      </c>
      <c r="BX52" s="100" t="s">
        <v>60</v>
      </c>
      <c r="BY52" s="99" t="s">
        <v>61</v>
      </c>
      <c r="BZ52" s="99" t="s">
        <v>62</v>
      </c>
      <c r="CA52" s="101" t="s">
        <v>63</v>
      </c>
      <c r="CB52" s="100" t="s">
        <v>60</v>
      </c>
      <c r="CC52" s="99" t="s">
        <v>61</v>
      </c>
      <c r="CD52" s="99" t="s">
        <v>62</v>
      </c>
      <c r="CE52" s="101" t="s">
        <v>63</v>
      </c>
      <c r="CF52" s="100" t="s">
        <v>60</v>
      </c>
      <c r="CG52" s="99" t="s">
        <v>61</v>
      </c>
      <c r="CH52" s="99" t="s">
        <v>62</v>
      </c>
      <c r="CI52" s="101" t="s">
        <v>63</v>
      </c>
      <c r="CJ52" s="100" t="s">
        <v>60</v>
      </c>
      <c r="CK52" s="99" t="s">
        <v>61</v>
      </c>
      <c r="CL52" s="99" t="s">
        <v>62</v>
      </c>
      <c r="CM52" s="101" t="s">
        <v>63</v>
      </c>
      <c r="CN52" s="100" t="s">
        <v>60</v>
      </c>
      <c r="CO52" s="99" t="s">
        <v>61</v>
      </c>
      <c r="CP52" s="99" t="s">
        <v>62</v>
      </c>
      <c r="CQ52" s="101" t="s">
        <v>63</v>
      </c>
      <c r="CR52" s="100" t="s">
        <v>60</v>
      </c>
      <c r="CS52" s="99" t="s">
        <v>61</v>
      </c>
      <c r="CT52" s="99" t="s">
        <v>62</v>
      </c>
      <c r="CU52" s="101" t="s">
        <v>63</v>
      </c>
      <c r="CV52" s="100" t="s">
        <v>60</v>
      </c>
      <c r="CW52" s="99" t="s">
        <v>61</v>
      </c>
      <c r="CX52" s="99" t="s">
        <v>62</v>
      </c>
      <c r="CY52" s="101" t="s">
        <v>63</v>
      </c>
      <c r="CZ52" s="100" t="s">
        <v>60</v>
      </c>
      <c r="DA52" s="99" t="s">
        <v>61</v>
      </c>
      <c r="DB52" s="99" t="s">
        <v>62</v>
      </c>
      <c r="DC52" s="101" t="s">
        <v>63</v>
      </c>
      <c r="DD52" s="100" t="s">
        <v>60</v>
      </c>
      <c r="DE52" s="99" t="s">
        <v>61</v>
      </c>
      <c r="DF52" s="99" t="s">
        <v>62</v>
      </c>
      <c r="DG52" s="101" t="s">
        <v>63</v>
      </c>
      <c r="DH52" s="100" t="s">
        <v>60</v>
      </c>
      <c r="DI52" s="99" t="s">
        <v>61</v>
      </c>
      <c r="DJ52" s="99" t="s">
        <v>62</v>
      </c>
      <c r="DK52" s="101" t="s">
        <v>63</v>
      </c>
      <c r="DM52" s="482"/>
      <c r="DN52" s="485"/>
      <c r="DO52" s="485"/>
    </row>
    <row r="53" spans="1:120" ht="14.4" customHeight="1" x14ac:dyDescent="0.25">
      <c r="A53" s="122"/>
      <c r="B53" s="123"/>
      <c r="C53" s="123"/>
      <c r="D53" s="122"/>
      <c r="E53" s="241"/>
      <c r="F53" s="224">
        <f t="shared" ref="F53:F68" si="214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184">
        <f t="shared" ref="G53:G68" si="215">IF(C53="",0,IF(C53="01-60", $G$5, IF(C53="01-70",$G$4,IF(C53="01-10", $G$6, IF(C53="01-80", $G$7)))))</f>
        <v>0</v>
      </c>
      <c r="H53" s="155">
        <v>0</v>
      </c>
      <c r="I53" s="157">
        <f>F53*H53</f>
        <v>0</v>
      </c>
      <c r="J53" s="157">
        <f>F53*G53*H53</f>
        <v>0</v>
      </c>
      <c r="K53" s="185">
        <f>F53*(1+G53)*H53</f>
        <v>0</v>
      </c>
      <c r="L53" s="156">
        <v>0</v>
      </c>
      <c r="M53" s="221">
        <f>$K53*L53</f>
        <v>0</v>
      </c>
      <c r="N53" s="221">
        <f>$I53*L53</f>
        <v>0</v>
      </c>
      <c r="O53" s="159">
        <f>$J53*L53</f>
        <v>0</v>
      </c>
      <c r="P53" s="156">
        <v>0</v>
      </c>
      <c r="Q53" s="221">
        <f>$K53*P53</f>
        <v>0</v>
      </c>
      <c r="R53" s="221">
        <f>$I53*P53</f>
        <v>0</v>
      </c>
      <c r="S53" s="159">
        <f>$J53*P53</f>
        <v>0</v>
      </c>
      <c r="T53" s="156">
        <v>0</v>
      </c>
      <c r="U53" s="221">
        <f>$K53*T53</f>
        <v>0</v>
      </c>
      <c r="V53" s="221">
        <f>$I53*T53</f>
        <v>0</v>
      </c>
      <c r="W53" s="159">
        <f>$J53*T53</f>
        <v>0</v>
      </c>
      <c r="X53" s="156">
        <v>0</v>
      </c>
      <c r="Y53" s="221">
        <f>$K53*X53</f>
        <v>0</v>
      </c>
      <c r="Z53" s="221">
        <f>$I53*X53</f>
        <v>0</v>
      </c>
      <c r="AA53" s="159">
        <f>$J53*X53</f>
        <v>0</v>
      </c>
      <c r="AB53" s="156">
        <v>0</v>
      </c>
      <c r="AC53" s="221">
        <f>$K53*AB53</f>
        <v>0</v>
      </c>
      <c r="AD53" s="221">
        <f>$I53*AB53</f>
        <v>0</v>
      </c>
      <c r="AE53" s="159">
        <f>$J53*AB53</f>
        <v>0</v>
      </c>
      <c r="AF53" s="333">
        <v>0</v>
      </c>
      <c r="AG53" s="157">
        <f>$K53*AF53</f>
        <v>0</v>
      </c>
      <c r="AH53" s="157">
        <f>$I53*AF53</f>
        <v>0</v>
      </c>
      <c r="AI53" s="159">
        <f>$J53*AF53</f>
        <v>0</v>
      </c>
      <c r="AJ53" s="158">
        <v>0</v>
      </c>
      <c r="AK53" s="221">
        <f t="shared" ref="AK53" si="216">$K53*AJ53</f>
        <v>0</v>
      </c>
      <c r="AL53" s="221">
        <f t="shared" ref="AL53:AL68" si="217">$I53*AJ53</f>
        <v>0</v>
      </c>
      <c r="AM53" s="159">
        <f t="shared" ref="AM53:AM68" si="218">$J53*AJ53</f>
        <v>0</v>
      </c>
      <c r="AN53" s="158">
        <v>0</v>
      </c>
      <c r="AO53" s="221">
        <f t="shared" ref="AO53" si="219">$K53*AN53</f>
        <v>0</v>
      </c>
      <c r="AP53" s="221">
        <f t="shared" ref="AP53:AP68" si="220">$I53*AN53</f>
        <v>0</v>
      </c>
      <c r="AQ53" s="159">
        <f t="shared" ref="AQ53:AQ68" si="221">$J53*AN53</f>
        <v>0</v>
      </c>
      <c r="AR53" s="158">
        <v>0</v>
      </c>
      <c r="AS53" s="221">
        <f t="shared" ref="AS53" si="222">$K53*AR53</f>
        <v>0</v>
      </c>
      <c r="AT53" s="221">
        <f t="shared" ref="AT53:AT68" si="223">$I53*AR53</f>
        <v>0</v>
      </c>
      <c r="AU53" s="159">
        <f t="shared" ref="AU53:AU68" si="224">$J53*AR53</f>
        <v>0</v>
      </c>
      <c r="AV53" s="158">
        <v>0</v>
      </c>
      <c r="AW53" s="221">
        <f t="shared" ref="AW53" si="225">$K53*AV53</f>
        <v>0</v>
      </c>
      <c r="AX53" s="221">
        <f t="shared" ref="AX53:AX68" si="226">$I53*AV53</f>
        <v>0</v>
      </c>
      <c r="AY53" s="159">
        <f t="shared" ref="AY53:AY68" si="227">$J53*AV53</f>
        <v>0</v>
      </c>
      <c r="AZ53" s="158">
        <v>0</v>
      </c>
      <c r="BA53" s="221">
        <f t="shared" ref="BA53" si="228">$K53*AZ53</f>
        <v>0</v>
      </c>
      <c r="BB53" s="221">
        <f t="shared" ref="BB53:BB68" si="229">$I53*AZ53</f>
        <v>0</v>
      </c>
      <c r="BC53" s="159">
        <f t="shared" ref="BC53:BC68" si="230">$J53*AZ53</f>
        <v>0</v>
      </c>
      <c r="BD53" s="158">
        <v>0</v>
      </c>
      <c r="BE53" s="221">
        <f t="shared" ref="BE53" si="231">$K53*BD53</f>
        <v>0</v>
      </c>
      <c r="BF53" s="221">
        <f t="shared" ref="BF53:BF68" si="232">$I53*BD53</f>
        <v>0</v>
      </c>
      <c r="BG53" s="159">
        <f t="shared" ref="BG53:BG68" si="233">$J53*BD53</f>
        <v>0</v>
      </c>
      <c r="BH53" s="158">
        <v>0</v>
      </c>
      <c r="BI53" s="221">
        <f t="shared" ref="BI53" si="234">$K53*BH53</f>
        <v>0</v>
      </c>
      <c r="BJ53" s="221">
        <f t="shared" ref="BJ53:BJ68" si="235">$I53*BH53</f>
        <v>0</v>
      </c>
      <c r="BK53" s="159">
        <f t="shared" ref="BK53:BK68" si="236">$J53*BH53</f>
        <v>0</v>
      </c>
      <c r="BL53" s="158">
        <v>0</v>
      </c>
      <c r="BM53" s="221">
        <f t="shared" ref="BM53" si="237">$K53*BL53</f>
        <v>0</v>
      </c>
      <c r="BN53" s="221">
        <f t="shared" ref="BN53:BN68" si="238">$I53*BL53</f>
        <v>0</v>
      </c>
      <c r="BO53" s="159">
        <f t="shared" ref="BO53:BO68" si="239">$J53*BL53</f>
        <v>0</v>
      </c>
      <c r="BP53" s="158">
        <v>0</v>
      </c>
      <c r="BQ53" s="221">
        <f t="shared" ref="BQ53" si="240">$K53*BP53</f>
        <v>0</v>
      </c>
      <c r="BR53" s="221">
        <f t="shared" ref="BR53:BR68" si="241">$I53*BP53</f>
        <v>0</v>
      </c>
      <c r="BS53" s="159">
        <f t="shared" ref="BS53:BS68" si="242">$J53*BP53</f>
        <v>0</v>
      </c>
      <c r="BT53" s="158">
        <v>0</v>
      </c>
      <c r="BU53" s="221">
        <f t="shared" ref="BU53" si="243">$K53*BT53</f>
        <v>0</v>
      </c>
      <c r="BV53" s="221">
        <f t="shared" ref="BV53:BV68" si="244">$I53*BT53</f>
        <v>0</v>
      </c>
      <c r="BW53" s="159">
        <f t="shared" ref="BW53:BW68" si="245">$J53*BT53</f>
        <v>0</v>
      </c>
      <c r="BX53" s="158">
        <v>0</v>
      </c>
      <c r="BY53" s="221">
        <f t="shared" ref="BY53:BY68" si="246">$K53*BX53</f>
        <v>0</v>
      </c>
      <c r="BZ53" s="221">
        <f t="shared" ref="BZ53:BZ68" si="247">$I53*BX53</f>
        <v>0</v>
      </c>
      <c r="CA53" s="159">
        <f t="shared" ref="CA53:CA68" si="248">$J53*BX53</f>
        <v>0</v>
      </c>
      <c r="CB53" s="158">
        <v>0</v>
      </c>
      <c r="CC53" s="221">
        <f t="shared" ref="CC53:CC68" si="249">$K53*CB53</f>
        <v>0</v>
      </c>
      <c r="CD53" s="221">
        <f t="shared" ref="CD53:CD68" si="250">$I53*CB53</f>
        <v>0</v>
      </c>
      <c r="CE53" s="159">
        <f t="shared" ref="CE53:CE68" si="251">$J53*CB53</f>
        <v>0</v>
      </c>
      <c r="CF53" s="158">
        <v>0</v>
      </c>
      <c r="CG53" s="221">
        <f t="shared" ref="CG53:CG68" si="252">$K53*CF53</f>
        <v>0</v>
      </c>
      <c r="CH53" s="221">
        <f t="shared" ref="CH53:CH68" si="253">$I53*CF53</f>
        <v>0</v>
      </c>
      <c r="CI53" s="159">
        <f t="shared" ref="CI53:CI68" si="254">$J53*CF53</f>
        <v>0</v>
      </c>
      <c r="CJ53" s="158">
        <v>0</v>
      </c>
      <c r="CK53" s="221">
        <f t="shared" ref="CK53:CK68" si="255">$K53*CJ53</f>
        <v>0</v>
      </c>
      <c r="CL53" s="221">
        <f t="shared" ref="CL53:CL68" si="256">$I53*CJ53</f>
        <v>0</v>
      </c>
      <c r="CM53" s="159">
        <f t="shared" ref="CM53:CM68" si="257">$J53*CJ53</f>
        <v>0</v>
      </c>
      <c r="CN53" s="158">
        <v>0</v>
      </c>
      <c r="CO53" s="221">
        <f t="shared" ref="CO53:CO68" si="258">$K53*CN53</f>
        <v>0</v>
      </c>
      <c r="CP53" s="221">
        <f t="shared" ref="CP53:CP68" si="259">$I53*CN53</f>
        <v>0</v>
      </c>
      <c r="CQ53" s="159">
        <f t="shared" ref="CQ53:CQ68" si="260">$J53*CN53</f>
        <v>0</v>
      </c>
      <c r="CR53" s="158">
        <v>0</v>
      </c>
      <c r="CS53" s="221">
        <f t="shared" ref="CS53:CS68" si="261">$K53*CR53</f>
        <v>0</v>
      </c>
      <c r="CT53" s="221">
        <f t="shared" ref="CT53:CT68" si="262">$I53*CR53</f>
        <v>0</v>
      </c>
      <c r="CU53" s="159">
        <f t="shared" ref="CU53:CU68" si="263">$J53*CR53</f>
        <v>0</v>
      </c>
      <c r="CV53" s="158">
        <v>0</v>
      </c>
      <c r="CW53" s="221">
        <f t="shared" ref="CW53:CW68" si="264">$K53*CV53</f>
        <v>0</v>
      </c>
      <c r="CX53" s="221">
        <f t="shared" ref="CX53:CX68" si="265">$I53*CV53</f>
        <v>0</v>
      </c>
      <c r="CY53" s="159">
        <f t="shared" ref="CY53:CY68" si="266">$J53*CV53</f>
        <v>0</v>
      </c>
      <c r="CZ53" s="158">
        <v>0</v>
      </c>
      <c r="DA53" s="221">
        <f t="shared" ref="DA53:DA68" si="267">$K53*CZ53</f>
        <v>0</v>
      </c>
      <c r="DB53" s="221">
        <f t="shared" ref="DB53:DB68" si="268">$I53*CZ53</f>
        <v>0</v>
      </c>
      <c r="DC53" s="159">
        <f t="shared" ref="DC53:DC68" si="269">$J53*CZ53</f>
        <v>0</v>
      </c>
      <c r="DD53" s="158">
        <v>0</v>
      </c>
      <c r="DE53" s="221">
        <f t="shared" ref="DE53:DE68" si="270">$K53*DD53</f>
        <v>0</v>
      </c>
      <c r="DF53" s="221">
        <f t="shared" ref="DF53:DF68" si="271">$I53*DD53</f>
        <v>0</v>
      </c>
      <c r="DG53" s="159">
        <f t="shared" ref="DG53:DG68" si="272">$J53*DD53</f>
        <v>0</v>
      </c>
      <c r="DH53" s="158">
        <v>0</v>
      </c>
      <c r="DI53" s="221">
        <f t="shared" ref="DI53:DI68" si="273">$K53*DH53</f>
        <v>0</v>
      </c>
      <c r="DJ53" s="221">
        <f t="shared" ref="DJ53:DJ68" si="274">$I53*DH53</f>
        <v>0</v>
      </c>
      <c r="DK53" s="159">
        <f t="shared" ref="DK53:DK68" si="275">$J53*DH53</f>
        <v>0</v>
      </c>
      <c r="DM53" s="160">
        <f>L53+P53+T53+X53+AB53+AF53+AJ53+AN53+AR53+AV53+AZ53+BD53+BH53+BL53+BP53+BT53+BX53+CB53+CF53+CJ53+CN53+CR53+CV53+CZ53+DD53+DH53</f>
        <v>0</v>
      </c>
      <c r="DN53" s="161">
        <f>M53+Q53+U53+Y53+AC53+AG53+AK53+AO53+AS53+AW53+BA53+BE53+BI53+BM53+BQ53+BU53+BY53+CC53+CG53+CK53+CO53+CS53+CW53+DA53+DE53+DI53</f>
        <v>0</v>
      </c>
      <c r="DO53" s="161">
        <f t="shared" ref="DO53:DO68" si="276">DN53-K53</f>
        <v>0</v>
      </c>
    </row>
    <row r="54" spans="1:120" x14ac:dyDescent="0.25">
      <c r="A54" s="122"/>
      <c r="B54" s="123"/>
      <c r="C54" s="123"/>
      <c r="D54" s="122"/>
      <c r="E54" s="241"/>
      <c r="F54" s="224">
        <f t="shared" si="214"/>
        <v>0</v>
      </c>
      <c r="G54" s="184">
        <f t="shared" si="215"/>
        <v>0</v>
      </c>
      <c r="H54" s="155">
        <v>0</v>
      </c>
      <c r="I54" s="157">
        <f>F54*H54</f>
        <v>0</v>
      </c>
      <c r="J54" s="157">
        <f>F54*G54*H54</f>
        <v>0</v>
      </c>
      <c r="K54" s="185">
        <f>F54*(1+G54)*H54</f>
        <v>0</v>
      </c>
      <c r="L54" s="156">
        <v>0</v>
      </c>
      <c r="M54" s="221">
        <f>$K54*L54</f>
        <v>0</v>
      </c>
      <c r="N54" s="221">
        <f>$I54*L54</f>
        <v>0</v>
      </c>
      <c r="O54" s="159">
        <f>$J54*L54</f>
        <v>0</v>
      </c>
      <c r="P54" s="156">
        <v>0</v>
      </c>
      <c r="Q54" s="221">
        <f>$K54*P54</f>
        <v>0</v>
      </c>
      <c r="R54" s="221">
        <f>$I54*P54</f>
        <v>0</v>
      </c>
      <c r="S54" s="159">
        <f>$J54*P54</f>
        <v>0</v>
      </c>
      <c r="T54" s="156">
        <v>0</v>
      </c>
      <c r="U54" s="221">
        <f>$K54*T54</f>
        <v>0</v>
      </c>
      <c r="V54" s="221">
        <f>$I54*T54</f>
        <v>0</v>
      </c>
      <c r="W54" s="159">
        <f>$J54*T54</f>
        <v>0</v>
      </c>
      <c r="X54" s="156">
        <v>0</v>
      </c>
      <c r="Y54" s="221">
        <f>$K54*X54</f>
        <v>0</v>
      </c>
      <c r="Z54" s="221">
        <f>$I54*X54</f>
        <v>0</v>
      </c>
      <c r="AA54" s="159">
        <f>$J54*X54</f>
        <v>0</v>
      </c>
      <c r="AB54" s="156">
        <v>0</v>
      </c>
      <c r="AC54" s="221">
        <f>$K54*AB54</f>
        <v>0</v>
      </c>
      <c r="AD54" s="221">
        <f>$I54*AB54</f>
        <v>0</v>
      </c>
      <c r="AE54" s="159">
        <f>$J54*AB54</f>
        <v>0</v>
      </c>
      <c r="AF54" s="333">
        <v>0</v>
      </c>
      <c r="AG54" s="157">
        <f>$K54*AF54</f>
        <v>0</v>
      </c>
      <c r="AH54" s="157">
        <f>$I54*AF54</f>
        <v>0</v>
      </c>
      <c r="AI54" s="159">
        <f>$J54*AF54</f>
        <v>0</v>
      </c>
      <c r="AJ54" s="158">
        <v>0</v>
      </c>
      <c r="AK54" s="221">
        <f t="shared" ref="AK54:AK68" si="277">$K54*AJ54</f>
        <v>0</v>
      </c>
      <c r="AL54" s="221">
        <f t="shared" si="217"/>
        <v>0</v>
      </c>
      <c r="AM54" s="159">
        <f t="shared" si="218"/>
        <v>0</v>
      </c>
      <c r="AN54" s="158">
        <v>0</v>
      </c>
      <c r="AO54" s="221">
        <f t="shared" ref="AO54:AO68" si="278">$K54*AN54</f>
        <v>0</v>
      </c>
      <c r="AP54" s="221">
        <f t="shared" si="220"/>
        <v>0</v>
      </c>
      <c r="AQ54" s="159">
        <f t="shared" si="221"/>
        <v>0</v>
      </c>
      <c r="AR54" s="158">
        <v>0</v>
      </c>
      <c r="AS54" s="221">
        <f t="shared" ref="AS54:AS68" si="279">$K54*AR54</f>
        <v>0</v>
      </c>
      <c r="AT54" s="221">
        <f t="shared" si="223"/>
        <v>0</v>
      </c>
      <c r="AU54" s="159">
        <f t="shared" si="224"/>
        <v>0</v>
      </c>
      <c r="AV54" s="158">
        <v>0</v>
      </c>
      <c r="AW54" s="221">
        <f t="shared" ref="AW54:AW68" si="280">$K54*AV54</f>
        <v>0</v>
      </c>
      <c r="AX54" s="221">
        <f t="shared" si="226"/>
        <v>0</v>
      </c>
      <c r="AY54" s="159">
        <f t="shared" si="227"/>
        <v>0</v>
      </c>
      <c r="AZ54" s="158">
        <v>0</v>
      </c>
      <c r="BA54" s="221">
        <f t="shared" ref="BA54:BA68" si="281">$K54*AZ54</f>
        <v>0</v>
      </c>
      <c r="BB54" s="221">
        <f t="shared" si="229"/>
        <v>0</v>
      </c>
      <c r="BC54" s="159">
        <f t="shared" si="230"/>
        <v>0</v>
      </c>
      <c r="BD54" s="158">
        <v>0</v>
      </c>
      <c r="BE54" s="221">
        <f t="shared" ref="BE54:BE68" si="282">$K54*BD54</f>
        <v>0</v>
      </c>
      <c r="BF54" s="221">
        <f t="shared" si="232"/>
        <v>0</v>
      </c>
      <c r="BG54" s="159">
        <f t="shared" si="233"/>
        <v>0</v>
      </c>
      <c r="BH54" s="158">
        <v>0</v>
      </c>
      <c r="BI54" s="221">
        <f t="shared" ref="BI54:BI68" si="283">$K54*BH54</f>
        <v>0</v>
      </c>
      <c r="BJ54" s="221">
        <f t="shared" si="235"/>
        <v>0</v>
      </c>
      <c r="BK54" s="159">
        <f t="shared" si="236"/>
        <v>0</v>
      </c>
      <c r="BL54" s="158">
        <v>0</v>
      </c>
      <c r="BM54" s="221">
        <f t="shared" ref="BM54" si="284">$K54*BL54</f>
        <v>0</v>
      </c>
      <c r="BN54" s="221">
        <f t="shared" si="238"/>
        <v>0</v>
      </c>
      <c r="BO54" s="159">
        <f t="shared" si="239"/>
        <v>0</v>
      </c>
      <c r="BP54" s="158">
        <v>0</v>
      </c>
      <c r="BQ54" s="221">
        <f t="shared" ref="BQ54" si="285">$K54*BP54</f>
        <v>0</v>
      </c>
      <c r="BR54" s="221">
        <f t="shared" si="241"/>
        <v>0</v>
      </c>
      <c r="BS54" s="159">
        <f t="shared" si="242"/>
        <v>0</v>
      </c>
      <c r="BT54" s="158">
        <v>0</v>
      </c>
      <c r="BU54" s="221">
        <f t="shared" ref="BU54" si="286">$K54*BT54</f>
        <v>0</v>
      </c>
      <c r="BV54" s="221">
        <f t="shared" si="244"/>
        <v>0</v>
      </c>
      <c r="BW54" s="159">
        <f t="shared" si="245"/>
        <v>0</v>
      </c>
      <c r="BX54" s="158">
        <v>0</v>
      </c>
      <c r="BY54" s="221">
        <f t="shared" si="246"/>
        <v>0</v>
      </c>
      <c r="BZ54" s="221">
        <f t="shared" si="247"/>
        <v>0</v>
      </c>
      <c r="CA54" s="159">
        <f t="shared" si="248"/>
        <v>0</v>
      </c>
      <c r="CB54" s="158">
        <v>0</v>
      </c>
      <c r="CC54" s="221">
        <f t="shared" si="249"/>
        <v>0</v>
      </c>
      <c r="CD54" s="221">
        <f t="shared" si="250"/>
        <v>0</v>
      </c>
      <c r="CE54" s="159">
        <f t="shared" si="251"/>
        <v>0</v>
      </c>
      <c r="CF54" s="158">
        <v>0</v>
      </c>
      <c r="CG54" s="221">
        <f t="shared" si="252"/>
        <v>0</v>
      </c>
      <c r="CH54" s="221">
        <f t="shared" si="253"/>
        <v>0</v>
      </c>
      <c r="CI54" s="159">
        <f t="shared" si="254"/>
        <v>0</v>
      </c>
      <c r="CJ54" s="158">
        <v>0</v>
      </c>
      <c r="CK54" s="221">
        <f t="shared" si="255"/>
        <v>0</v>
      </c>
      <c r="CL54" s="221">
        <f t="shared" si="256"/>
        <v>0</v>
      </c>
      <c r="CM54" s="159">
        <f t="shared" si="257"/>
        <v>0</v>
      </c>
      <c r="CN54" s="158">
        <v>0</v>
      </c>
      <c r="CO54" s="221">
        <f t="shared" si="258"/>
        <v>0</v>
      </c>
      <c r="CP54" s="221">
        <f t="shared" si="259"/>
        <v>0</v>
      </c>
      <c r="CQ54" s="159">
        <f t="shared" si="260"/>
        <v>0</v>
      </c>
      <c r="CR54" s="158">
        <v>0</v>
      </c>
      <c r="CS54" s="221">
        <f t="shared" si="261"/>
        <v>0</v>
      </c>
      <c r="CT54" s="221">
        <f t="shared" si="262"/>
        <v>0</v>
      </c>
      <c r="CU54" s="159">
        <f t="shared" si="263"/>
        <v>0</v>
      </c>
      <c r="CV54" s="158">
        <v>0</v>
      </c>
      <c r="CW54" s="221">
        <f t="shared" si="264"/>
        <v>0</v>
      </c>
      <c r="CX54" s="221">
        <f t="shared" si="265"/>
        <v>0</v>
      </c>
      <c r="CY54" s="159">
        <f t="shared" si="266"/>
        <v>0</v>
      </c>
      <c r="CZ54" s="158">
        <v>0</v>
      </c>
      <c r="DA54" s="221">
        <f t="shared" si="267"/>
        <v>0</v>
      </c>
      <c r="DB54" s="221">
        <f t="shared" si="268"/>
        <v>0</v>
      </c>
      <c r="DC54" s="159">
        <f t="shared" si="269"/>
        <v>0</v>
      </c>
      <c r="DD54" s="158">
        <v>0</v>
      </c>
      <c r="DE54" s="221">
        <f t="shared" si="270"/>
        <v>0</v>
      </c>
      <c r="DF54" s="221">
        <f t="shared" si="271"/>
        <v>0</v>
      </c>
      <c r="DG54" s="159">
        <f t="shared" si="272"/>
        <v>0</v>
      </c>
      <c r="DH54" s="158">
        <v>0</v>
      </c>
      <c r="DI54" s="221">
        <f t="shared" si="273"/>
        <v>0</v>
      </c>
      <c r="DJ54" s="221">
        <f t="shared" si="274"/>
        <v>0</v>
      </c>
      <c r="DK54" s="159">
        <f t="shared" si="275"/>
        <v>0</v>
      </c>
      <c r="DM54" s="160">
        <f t="shared" ref="DM54:DM68" si="287">L54+P54+T54+X54+AB54+AF54+AJ54+AN54+AR54+AV54+AZ54+BD54+BH54+BL54+BP54+BT54+BX54+CB54+CF54+CJ54+CN54+CR54+CV54+CZ54+DD54+DH54</f>
        <v>0</v>
      </c>
      <c r="DN54" s="161">
        <f t="shared" ref="DN54:DN70" si="288">M54+Q54+U54+Y54+AC54+AG54+AK54+AO54+AS54+AW54+BA54+BE54+BI54+BM54+BQ54+BU54+BY54+CC54+CG54+CK54+CO54+CS54+CW54+DA54+DE54+DI54</f>
        <v>0</v>
      </c>
      <c r="DO54" s="161">
        <f t="shared" si="276"/>
        <v>0</v>
      </c>
    </row>
    <row r="55" spans="1:120" x14ac:dyDescent="0.25">
      <c r="A55" s="122"/>
      <c r="B55" s="123"/>
      <c r="C55" s="123"/>
      <c r="D55" s="122"/>
      <c r="E55" s="241"/>
      <c r="F55" s="224">
        <f t="shared" si="214"/>
        <v>0</v>
      </c>
      <c r="G55" s="184">
        <f t="shared" si="215"/>
        <v>0</v>
      </c>
      <c r="H55" s="155">
        <v>0</v>
      </c>
      <c r="I55" s="157">
        <f t="shared" ref="I55:I68" si="289">F55*H55</f>
        <v>0</v>
      </c>
      <c r="J55" s="157">
        <f t="shared" ref="J55:J68" si="290">F55*G55*H55</f>
        <v>0</v>
      </c>
      <c r="K55" s="185">
        <f t="shared" ref="K55:K68" si="291">F55*(1+G55)*H55</f>
        <v>0</v>
      </c>
      <c r="L55" s="156">
        <v>0</v>
      </c>
      <c r="M55" s="221">
        <f t="shared" ref="M55:M68" si="292">$K55*L55</f>
        <v>0</v>
      </c>
      <c r="N55" s="221">
        <f t="shared" ref="N55:N68" si="293">$I55*L55</f>
        <v>0</v>
      </c>
      <c r="O55" s="159">
        <f t="shared" ref="O55:O68" si="294">$J55*L55</f>
        <v>0</v>
      </c>
      <c r="P55" s="156">
        <v>0</v>
      </c>
      <c r="Q55" s="221">
        <f t="shared" ref="Q55:Q68" si="295">$K55*P55</f>
        <v>0</v>
      </c>
      <c r="R55" s="221">
        <f t="shared" ref="R55:R68" si="296">$I55*P55</f>
        <v>0</v>
      </c>
      <c r="S55" s="159">
        <f t="shared" ref="S55:S68" si="297">$J55*P55</f>
        <v>0</v>
      </c>
      <c r="T55" s="156">
        <v>0</v>
      </c>
      <c r="U55" s="221">
        <f t="shared" ref="U55:U68" si="298">$K55*T55</f>
        <v>0</v>
      </c>
      <c r="V55" s="221">
        <f t="shared" ref="V55:V68" si="299">$I55*T55</f>
        <v>0</v>
      </c>
      <c r="W55" s="159">
        <f t="shared" ref="W55:W68" si="300">$J55*T55</f>
        <v>0</v>
      </c>
      <c r="X55" s="156">
        <v>0</v>
      </c>
      <c r="Y55" s="221">
        <f t="shared" ref="Y55:Y68" si="301">$K55*X55</f>
        <v>0</v>
      </c>
      <c r="Z55" s="221">
        <f t="shared" ref="Z55:Z68" si="302">$I55*X55</f>
        <v>0</v>
      </c>
      <c r="AA55" s="159">
        <f t="shared" ref="AA55:AA68" si="303">$J55*X55</f>
        <v>0</v>
      </c>
      <c r="AB55" s="156">
        <v>0</v>
      </c>
      <c r="AC55" s="221">
        <f t="shared" ref="AC55:AC68" si="304">$K55*AB55</f>
        <v>0</v>
      </c>
      <c r="AD55" s="221">
        <f t="shared" ref="AD55:AD68" si="305">$I55*AB55</f>
        <v>0</v>
      </c>
      <c r="AE55" s="159">
        <f t="shared" ref="AE55:AE68" si="306">$J55*AB55</f>
        <v>0</v>
      </c>
      <c r="AF55" s="333">
        <v>0</v>
      </c>
      <c r="AG55" s="157">
        <f t="shared" ref="AG55:AG68" si="307">$K55*AF55</f>
        <v>0</v>
      </c>
      <c r="AH55" s="157">
        <f t="shared" ref="AH55:AH68" si="308">$I55*AF55</f>
        <v>0</v>
      </c>
      <c r="AI55" s="159">
        <f t="shared" ref="AI55:AI68" si="309">$J55*AF55</f>
        <v>0</v>
      </c>
      <c r="AJ55" s="158">
        <v>0</v>
      </c>
      <c r="AK55" s="221">
        <f t="shared" si="277"/>
        <v>0</v>
      </c>
      <c r="AL55" s="221">
        <f t="shared" si="217"/>
        <v>0</v>
      </c>
      <c r="AM55" s="159">
        <f t="shared" si="218"/>
        <v>0</v>
      </c>
      <c r="AN55" s="158">
        <v>0</v>
      </c>
      <c r="AO55" s="221">
        <f t="shared" si="278"/>
        <v>0</v>
      </c>
      <c r="AP55" s="221">
        <f t="shared" si="220"/>
        <v>0</v>
      </c>
      <c r="AQ55" s="159">
        <f t="shared" si="221"/>
        <v>0</v>
      </c>
      <c r="AR55" s="158">
        <v>0</v>
      </c>
      <c r="AS55" s="221">
        <f t="shared" si="279"/>
        <v>0</v>
      </c>
      <c r="AT55" s="221">
        <f t="shared" si="223"/>
        <v>0</v>
      </c>
      <c r="AU55" s="159">
        <f t="shared" si="224"/>
        <v>0</v>
      </c>
      <c r="AV55" s="158">
        <v>0</v>
      </c>
      <c r="AW55" s="221">
        <f t="shared" si="280"/>
        <v>0</v>
      </c>
      <c r="AX55" s="221">
        <f t="shared" si="226"/>
        <v>0</v>
      </c>
      <c r="AY55" s="159">
        <f t="shared" si="227"/>
        <v>0</v>
      </c>
      <c r="AZ55" s="158">
        <v>0</v>
      </c>
      <c r="BA55" s="221">
        <f t="shared" si="281"/>
        <v>0</v>
      </c>
      <c r="BB55" s="221">
        <f t="shared" si="229"/>
        <v>0</v>
      </c>
      <c r="BC55" s="159">
        <f t="shared" si="230"/>
        <v>0</v>
      </c>
      <c r="BD55" s="158">
        <v>0</v>
      </c>
      <c r="BE55" s="221">
        <f t="shared" si="282"/>
        <v>0</v>
      </c>
      <c r="BF55" s="221">
        <f t="shared" si="232"/>
        <v>0</v>
      </c>
      <c r="BG55" s="159">
        <f t="shared" si="233"/>
        <v>0</v>
      </c>
      <c r="BH55" s="158">
        <v>0</v>
      </c>
      <c r="BI55" s="221">
        <f t="shared" si="283"/>
        <v>0</v>
      </c>
      <c r="BJ55" s="221">
        <f t="shared" si="235"/>
        <v>0</v>
      </c>
      <c r="BK55" s="159">
        <f t="shared" si="236"/>
        <v>0</v>
      </c>
      <c r="BL55" s="158">
        <v>0</v>
      </c>
      <c r="BM55" s="221">
        <f t="shared" ref="BM55" si="310">$K55*BL55</f>
        <v>0</v>
      </c>
      <c r="BN55" s="221">
        <f t="shared" si="238"/>
        <v>0</v>
      </c>
      <c r="BO55" s="159">
        <f t="shared" si="239"/>
        <v>0</v>
      </c>
      <c r="BP55" s="158">
        <v>0</v>
      </c>
      <c r="BQ55" s="221">
        <f t="shared" ref="BQ55" si="311">$K55*BP55</f>
        <v>0</v>
      </c>
      <c r="BR55" s="221">
        <f t="shared" si="241"/>
        <v>0</v>
      </c>
      <c r="BS55" s="159">
        <f t="shared" si="242"/>
        <v>0</v>
      </c>
      <c r="BT55" s="158">
        <v>0</v>
      </c>
      <c r="BU55" s="221">
        <f t="shared" ref="BU55" si="312">$K55*BT55</f>
        <v>0</v>
      </c>
      <c r="BV55" s="221">
        <f t="shared" si="244"/>
        <v>0</v>
      </c>
      <c r="BW55" s="159">
        <f t="shared" si="245"/>
        <v>0</v>
      </c>
      <c r="BX55" s="158">
        <v>0</v>
      </c>
      <c r="BY55" s="221">
        <f t="shared" si="246"/>
        <v>0</v>
      </c>
      <c r="BZ55" s="221">
        <f t="shared" si="247"/>
        <v>0</v>
      </c>
      <c r="CA55" s="159">
        <f t="shared" si="248"/>
        <v>0</v>
      </c>
      <c r="CB55" s="158">
        <v>0</v>
      </c>
      <c r="CC55" s="221">
        <f t="shared" si="249"/>
        <v>0</v>
      </c>
      <c r="CD55" s="221">
        <f t="shared" si="250"/>
        <v>0</v>
      </c>
      <c r="CE55" s="159">
        <f t="shared" si="251"/>
        <v>0</v>
      </c>
      <c r="CF55" s="158">
        <v>0</v>
      </c>
      <c r="CG55" s="221">
        <f t="shared" si="252"/>
        <v>0</v>
      </c>
      <c r="CH55" s="221">
        <f t="shared" si="253"/>
        <v>0</v>
      </c>
      <c r="CI55" s="159">
        <f t="shared" si="254"/>
        <v>0</v>
      </c>
      <c r="CJ55" s="158">
        <v>0</v>
      </c>
      <c r="CK55" s="221">
        <f t="shared" si="255"/>
        <v>0</v>
      </c>
      <c r="CL55" s="221">
        <f t="shared" si="256"/>
        <v>0</v>
      </c>
      <c r="CM55" s="159">
        <f t="shared" si="257"/>
        <v>0</v>
      </c>
      <c r="CN55" s="158">
        <v>0</v>
      </c>
      <c r="CO55" s="221">
        <f t="shared" si="258"/>
        <v>0</v>
      </c>
      <c r="CP55" s="221">
        <f t="shared" si="259"/>
        <v>0</v>
      </c>
      <c r="CQ55" s="159">
        <f t="shared" si="260"/>
        <v>0</v>
      </c>
      <c r="CR55" s="158">
        <v>0</v>
      </c>
      <c r="CS55" s="221">
        <f t="shared" si="261"/>
        <v>0</v>
      </c>
      <c r="CT55" s="221">
        <f t="shared" si="262"/>
        <v>0</v>
      </c>
      <c r="CU55" s="159">
        <f t="shared" si="263"/>
        <v>0</v>
      </c>
      <c r="CV55" s="158">
        <v>0</v>
      </c>
      <c r="CW55" s="221">
        <f t="shared" si="264"/>
        <v>0</v>
      </c>
      <c r="CX55" s="221">
        <f t="shared" si="265"/>
        <v>0</v>
      </c>
      <c r="CY55" s="159">
        <f t="shared" si="266"/>
        <v>0</v>
      </c>
      <c r="CZ55" s="158">
        <v>0</v>
      </c>
      <c r="DA55" s="221">
        <f t="shared" si="267"/>
        <v>0</v>
      </c>
      <c r="DB55" s="221">
        <f t="shared" si="268"/>
        <v>0</v>
      </c>
      <c r="DC55" s="159">
        <f t="shared" si="269"/>
        <v>0</v>
      </c>
      <c r="DD55" s="158">
        <v>0</v>
      </c>
      <c r="DE55" s="221">
        <f t="shared" si="270"/>
        <v>0</v>
      </c>
      <c r="DF55" s="221">
        <f t="shared" si="271"/>
        <v>0</v>
      </c>
      <c r="DG55" s="159">
        <f t="shared" si="272"/>
        <v>0</v>
      </c>
      <c r="DH55" s="158">
        <v>0</v>
      </c>
      <c r="DI55" s="221">
        <f t="shared" si="273"/>
        <v>0</v>
      </c>
      <c r="DJ55" s="221">
        <f t="shared" si="274"/>
        <v>0</v>
      </c>
      <c r="DK55" s="159">
        <f t="shared" si="275"/>
        <v>0</v>
      </c>
      <c r="DM55" s="160">
        <f t="shared" si="287"/>
        <v>0</v>
      </c>
      <c r="DN55" s="161">
        <f t="shared" si="288"/>
        <v>0</v>
      </c>
      <c r="DO55" s="161">
        <f t="shared" si="276"/>
        <v>0</v>
      </c>
    </row>
    <row r="56" spans="1:120" x14ac:dyDescent="0.25">
      <c r="A56" s="122"/>
      <c r="B56" s="123"/>
      <c r="C56" s="123"/>
      <c r="D56" s="122"/>
      <c r="E56" s="241"/>
      <c r="F56" s="224">
        <f t="shared" si="214"/>
        <v>0</v>
      </c>
      <c r="G56" s="184">
        <f t="shared" si="215"/>
        <v>0</v>
      </c>
      <c r="H56" s="155">
        <v>0</v>
      </c>
      <c r="I56" s="157">
        <f t="shared" si="289"/>
        <v>0</v>
      </c>
      <c r="J56" s="157">
        <f t="shared" si="290"/>
        <v>0</v>
      </c>
      <c r="K56" s="185">
        <f t="shared" si="291"/>
        <v>0</v>
      </c>
      <c r="L56" s="156">
        <v>0</v>
      </c>
      <c r="M56" s="221">
        <f t="shared" si="292"/>
        <v>0</v>
      </c>
      <c r="N56" s="221">
        <f t="shared" si="293"/>
        <v>0</v>
      </c>
      <c r="O56" s="159">
        <f t="shared" si="294"/>
        <v>0</v>
      </c>
      <c r="P56" s="156">
        <v>0</v>
      </c>
      <c r="Q56" s="221">
        <f t="shared" si="295"/>
        <v>0</v>
      </c>
      <c r="R56" s="221">
        <f t="shared" si="296"/>
        <v>0</v>
      </c>
      <c r="S56" s="159">
        <f t="shared" si="297"/>
        <v>0</v>
      </c>
      <c r="T56" s="156">
        <v>0</v>
      </c>
      <c r="U56" s="221">
        <f t="shared" si="298"/>
        <v>0</v>
      </c>
      <c r="V56" s="221">
        <f t="shared" si="299"/>
        <v>0</v>
      </c>
      <c r="W56" s="159">
        <f t="shared" si="300"/>
        <v>0</v>
      </c>
      <c r="X56" s="156">
        <v>0</v>
      </c>
      <c r="Y56" s="221">
        <f t="shared" si="301"/>
        <v>0</v>
      </c>
      <c r="Z56" s="221">
        <f t="shared" si="302"/>
        <v>0</v>
      </c>
      <c r="AA56" s="159">
        <f t="shared" si="303"/>
        <v>0</v>
      </c>
      <c r="AB56" s="156">
        <v>0</v>
      </c>
      <c r="AC56" s="221">
        <f t="shared" si="304"/>
        <v>0</v>
      </c>
      <c r="AD56" s="221">
        <f t="shared" si="305"/>
        <v>0</v>
      </c>
      <c r="AE56" s="159">
        <f t="shared" si="306"/>
        <v>0</v>
      </c>
      <c r="AF56" s="333">
        <v>0</v>
      </c>
      <c r="AG56" s="157">
        <f t="shared" si="307"/>
        <v>0</v>
      </c>
      <c r="AH56" s="157">
        <f t="shared" si="308"/>
        <v>0</v>
      </c>
      <c r="AI56" s="159">
        <f t="shared" si="309"/>
        <v>0</v>
      </c>
      <c r="AJ56" s="158">
        <v>0</v>
      </c>
      <c r="AK56" s="221">
        <f t="shared" si="277"/>
        <v>0</v>
      </c>
      <c r="AL56" s="221">
        <f t="shared" si="217"/>
        <v>0</v>
      </c>
      <c r="AM56" s="159">
        <f t="shared" si="218"/>
        <v>0</v>
      </c>
      <c r="AN56" s="158">
        <v>0</v>
      </c>
      <c r="AO56" s="221">
        <f t="shared" si="278"/>
        <v>0</v>
      </c>
      <c r="AP56" s="221">
        <f t="shared" si="220"/>
        <v>0</v>
      </c>
      <c r="AQ56" s="159">
        <f t="shared" si="221"/>
        <v>0</v>
      </c>
      <c r="AR56" s="158">
        <v>0</v>
      </c>
      <c r="AS56" s="221">
        <f t="shared" si="279"/>
        <v>0</v>
      </c>
      <c r="AT56" s="221">
        <f t="shared" si="223"/>
        <v>0</v>
      </c>
      <c r="AU56" s="159">
        <f t="shared" si="224"/>
        <v>0</v>
      </c>
      <c r="AV56" s="158">
        <v>0</v>
      </c>
      <c r="AW56" s="221">
        <f t="shared" si="280"/>
        <v>0</v>
      </c>
      <c r="AX56" s="221">
        <f t="shared" si="226"/>
        <v>0</v>
      </c>
      <c r="AY56" s="159">
        <f t="shared" si="227"/>
        <v>0</v>
      </c>
      <c r="AZ56" s="158">
        <v>0</v>
      </c>
      <c r="BA56" s="221">
        <f t="shared" si="281"/>
        <v>0</v>
      </c>
      <c r="BB56" s="221">
        <f t="shared" si="229"/>
        <v>0</v>
      </c>
      <c r="BC56" s="159">
        <f t="shared" si="230"/>
        <v>0</v>
      </c>
      <c r="BD56" s="158">
        <v>0</v>
      </c>
      <c r="BE56" s="221">
        <f t="shared" si="282"/>
        <v>0</v>
      </c>
      <c r="BF56" s="221">
        <f t="shared" si="232"/>
        <v>0</v>
      </c>
      <c r="BG56" s="159">
        <f t="shared" si="233"/>
        <v>0</v>
      </c>
      <c r="BH56" s="158">
        <v>0</v>
      </c>
      <c r="BI56" s="221">
        <f t="shared" si="283"/>
        <v>0</v>
      </c>
      <c r="BJ56" s="221">
        <f t="shared" si="235"/>
        <v>0</v>
      </c>
      <c r="BK56" s="159">
        <f t="shared" si="236"/>
        <v>0</v>
      </c>
      <c r="BL56" s="158">
        <v>0</v>
      </c>
      <c r="BM56" s="221">
        <f t="shared" ref="BM56" si="313">$K56*BL56</f>
        <v>0</v>
      </c>
      <c r="BN56" s="221">
        <f t="shared" si="238"/>
        <v>0</v>
      </c>
      <c r="BO56" s="159">
        <f t="shared" si="239"/>
        <v>0</v>
      </c>
      <c r="BP56" s="158">
        <v>0</v>
      </c>
      <c r="BQ56" s="221">
        <f t="shared" ref="BQ56" si="314">$K56*BP56</f>
        <v>0</v>
      </c>
      <c r="BR56" s="221">
        <f t="shared" si="241"/>
        <v>0</v>
      </c>
      <c r="BS56" s="159">
        <f t="shared" si="242"/>
        <v>0</v>
      </c>
      <c r="BT56" s="158">
        <v>0</v>
      </c>
      <c r="BU56" s="221">
        <f t="shared" ref="BU56" si="315">$K56*BT56</f>
        <v>0</v>
      </c>
      <c r="BV56" s="221">
        <f t="shared" si="244"/>
        <v>0</v>
      </c>
      <c r="BW56" s="159">
        <f t="shared" si="245"/>
        <v>0</v>
      </c>
      <c r="BX56" s="158">
        <v>0</v>
      </c>
      <c r="BY56" s="221">
        <f t="shared" si="246"/>
        <v>0</v>
      </c>
      <c r="BZ56" s="221">
        <f t="shared" si="247"/>
        <v>0</v>
      </c>
      <c r="CA56" s="159">
        <f t="shared" si="248"/>
        <v>0</v>
      </c>
      <c r="CB56" s="158">
        <v>0</v>
      </c>
      <c r="CC56" s="221">
        <f t="shared" si="249"/>
        <v>0</v>
      </c>
      <c r="CD56" s="221">
        <f t="shared" si="250"/>
        <v>0</v>
      </c>
      <c r="CE56" s="159">
        <f t="shared" si="251"/>
        <v>0</v>
      </c>
      <c r="CF56" s="158">
        <v>0</v>
      </c>
      <c r="CG56" s="221">
        <f t="shared" si="252"/>
        <v>0</v>
      </c>
      <c r="CH56" s="221">
        <f t="shared" si="253"/>
        <v>0</v>
      </c>
      <c r="CI56" s="159">
        <f t="shared" si="254"/>
        <v>0</v>
      </c>
      <c r="CJ56" s="158">
        <v>0</v>
      </c>
      <c r="CK56" s="221">
        <f t="shared" si="255"/>
        <v>0</v>
      </c>
      <c r="CL56" s="221">
        <f t="shared" si="256"/>
        <v>0</v>
      </c>
      <c r="CM56" s="159">
        <f t="shared" si="257"/>
        <v>0</v>
      </c>
      <c r="CN56" s="158">
        <v>0</v>
      </c>
      <c r="CO56" s="221">
        <f t="shared" si="258"/>
        <v>0</v>
      </c>
      <c r="CP56" s="221">
        <f t="shared" si="259"/>
        <v>0</v>
      </c>
      <c r="CQ56" s="159">
        <f t="shared" si="260"/>
        <v>0</v>
      </c>
      <c r="CR56" s="158">
        <v>0</v>
      </c>
      <c r="CS56" s="221">
        <f t="shared" si="261"/>
        <v>0</v>
      </c>
      <c r="CT56" s="221">
        <f t="shared" si="262"/>
        <v>0</v>
      </c>
      <c r="CU56" s="159">
        <f t="shared" si="263"/>
        <v>0</v>
      </c>
      <c r="CV56" s="158">
        <v>0</v>
      </c>
      <c r="CW56" s="221">
        <f t="shared" si="264"/>
        <v>0</v>
      </c>
      <c r="CX56" s="221">
        <f t="shared" si="265"/>
        <v>0</v>
      </c>
      <c r="CY56" s="159">
        <f t="shared" si="266"/>
        <v>0</v>
      </c>
      <c r="CZ56" s="158">
        <v>0</v>
      </c>
      <c r="DA56" s="221">
        <f t="shared" si="267"/>
        <v>0</v>
      </c>
      <c r="DB56" s="221">
        <f t="shared" si="268"/>
        <v>0</v>
      </c>
      <c r="DC56" s="159">
        <f t="shared" si="269"/>
        <v>0</v>
      </c>
      <c r="DD56" s="158">
        <v>0</v>
      </c>
      <c r="DE56" s="221">
        <f t="shared" si="270"/>
        <v>0</v>
      </c>
      <c r="DF56" s="221">
        <f t="shared" si="271"/>
        <v>0</v>
      </c>
      <c r="DG56" s="159">
        <f t="shared" si="272"/>
        <v>0</v>
      </c>
      <c r="DH56" s="158">
        <v>0</v>
      </c>
      <c r="DI56" s="221">
        <f t="shared" si="273"/>
        <v>0</v>
      </c>
      <c r="DJ56" s="221">
        <f t="shared" si="274"/>
        <v>0</v>
      </c>
      <c r="DK56" s="159">
        <f t="shared" si="275"/>
        <v>0</v>
      </c>
      <c r="DM56" s="160">
        <f t="shared" si="287"/>
        <v>0</v>
      </c>
      <c r="DN56" s="161">
        <f t="shared" si="288"/>
        <v>0</v>
      </c>
      <c r="DO56" s="161">
        <f t="shared" si="276"/>
        <v>0</v>
      </c>
    </row>
    <row r="57" spans="1:120" x14ac:dyDescent="0.25">
      <c r="A57" s="122"/>
      <c r="B57" s="123"/>
      <c r="C57" s="123"/>
      <c r="D57" s="122"/>
      <c r="E57" s="241"/>
      <c r="F57" s="224">
        <f t="shared" si="214"/>
        <v>0</v>
      </c>
      <c r="G57" s="184">
        <f t="shared" si="215"/>
        <v>0</v>
      </c>
      <c r="H57" s="155">
        <v>0</v>
      </c>
      <c r="I57" s="157">
        <f t="shared" si="289"/>
        <v>0</v>
      </c>
      <c r="J57" s="157">
        <f t="shared" si="290"/>
        <v>0</v>
      </c>
      <c r="K57" s="185">
        <f t="shared" si="291"/>
        <v>0</v>
      </c>
      <c r="L57" s="156">
        <v>0</v>
      </c>
      <c r="M57" s="221">
        <f t="shared" si="292"/>
        <v>0</v>
      </c>
      <c r="N57" s="221">
        <f t="shared" si="293"/>
        <v>0</v>
      </c>
      <c r="O57" s="159">
        <f t="shared" si="294"/>
        <v>0</v>
      </c>
      <c r="P57" s="156">
        <v>0</v>
      </c>
      <c r="Q57" s="221">
        <f t="shared" si="295"/>
        <v>0</v>
      </c>
      <c r="R57" s="221">
        <f t="shared" si="296"/>
        <v>0</v>
      </c>
      <c r="S57" s="159">
        <f t="shared" si="297"/>
        <v>0</v>
      </c>
      <c r="T57" s="156">
        <v>0</v>
      </c>
      <c r="U57" s="221">
        <f t="shared" si="298"/>
        <v>0</v>
      </c>
      <c r="V57" s="221">
        <f t="shared" si="299"/>
        <v>0</v>
      </c>
      <c r="W57" s="159">
        <f t="shared" si="300"/>
        <v>0</v>
      </c>
      <c r="X57" s="156">
        <v>0</v>
      </c>
      <c r="Y57" s="221">
        <f t="shared" si="301"/>
        <v>0</v>
      </c>
      <c r="Z57" s="221">
        <f t="shared" si="302"/>
        <v>0</v>
      </c>
      <c r="AA57" s="159">
        <f t="shared" si="303"/>
        <v>0</v>
      </c>
      <c r="AB57" s="156">
        <v>0</v>
      </c>
      <c r="AC57" s="221">
        <f t="shared" si="304"/>
        <v>0</v>
      </c>
      <c r="AD57" s="221">
        <f t="shared" si="305"/>
        <v>0</v>
      </c>
      <c r="AE57" s="159">
        <f t="shared" si="306"/>
        <v>0</v>
      </c>
      <c r="AF57" s="333">
        <v>0</v>
      </c>
      <c r="AG57" s="157">
        <f t="shared" si="307"/>
        <v>0</v>
      </c>
      <c r="AH57" s="157">
        <f t="shared" si="308"/>
        <v>0</v>
      </c>
      <c r="AI57" s="159">
        <f t="shared" si="309"/>
        <v>0</v>
      </c>
      <c r="AJ57" s="158">
        <v>0</v>
      </c>
      <c r="AK57" s="221">
        <f t="shared" si="277"/>
        <v>0</v>
      </c>
      <c r="AL57" s="221">
        <f t="shared" si="217"/>
        <v>0</v>
      </c>
      <c r="AM57" s="159">
        <f t="shared" si="218"/>
        <v>0</v>
      </c>
      <c r="AN57" s="158">
        <v>0</v>
      </c>
      <c r="AO57" s="221">
        <f t="shared" si="278"/>
        <v>0</v>
      </c>
      <c r="AP57" s="221">
        <f t="shared" si="220"/>
        <v>0</v>
      </c>
      <c r="AQ57" s="159">
        <f t="shared" si="221"/>
        <v>0</v>
      </c>
      <c r="AR57" s="158">
        <v>0</v>
      </c>
      <c r="AS57" s="221">
        <f t="shared" si="279"/>
        <v>0</v>
      </c>
      <c r="AT57" s="221">
        <f t="shared" si="223"/>
        <v>0</v>
      </c>
      <c r="AU57" s="159">
        <f t="shared" si="224"/>
        <v>0</v>
      </c>
      <c r="AV57" s="158">
        <v>0</v>
      </c>
      <c r="AW57" s="221">
        <f t="shared" si="280"/>
        <v>0</v>
      </c>
      <c r="AX57" s="221">
        <f t="shared" si="226"/>
        <v>0</v>
      </c>
      <c r="AY57" s="159">
        <f t="shared" si="227"/>
        <v>0</v>
      </c>
      <c r="AZ57" s="158">
        <v>0</v>
      </c>
      <c r="BA57" s="221">
        <f t="shared" si="281"/>
        <v>0</v>
      </c>
      <c r="BB57" s="221">
        <f t="shared" si="229"/>
        <v>0</v>
      </c>
      <c r="BC57" s="159">
        <f t="shared" si="230"/>
        <v>0</v>
      </c>
      <c r="BD57" s="158">
        <v>0</v>
      </c>
      <c r="BE57" s="221">
        <f t="shared" si="282"/>
        <v>0</v>
      </c>
      <c r="BF57" s="221">
        <f t="shared" si="232"/>
        <v>0</v>
      </c>
      <c r="BG57" s="159">
        <f t="shared" si="233"/>
        <v>0</v>
      </c>
      <c r="BH57" s="158">
        <v>0</v>
      </c>
      <c r="BI57" s="221">
        <f t="shared" si="283"/>
        <v>0</v>
      </c>
      <c r="BJ57" s="221">
        <f t="shared" si="235"/>
        <v>0</v>
      </c>
      <c r="BK57" s="159">
        <f t="shared" si="236"/>
        <v>0</v>
      </c>
      <c r="BL57" s="158">
        <v>0</v>
      </c>
      <c r="BM57" s="221">
        <f t="shared" ref="BM57" si="316">$K57*BL57</f>
        <v>0</v>
      </c>
      <c r="BN57" s="221">
        <f t="shared" si="238"/>
        <v>0</v>
      </c>
      <c r="BO57" s="159">
        <f t="shared" si="239"/>
        <v>0</v>
      </c>
      <c r="BP57" s="158">
        <v>0</v>
      </c>
      <c r="BQ57" s="221">
        <f t="shared" ref="BQ57" si="317">$K57*BP57</f>
        <v>0</v>
      </c>
      <c r="BR57" s="221">
        <f t="shared" si="241"/>
        <v>0</v>
      </c>
      <c r="BS57" s="159">
        <f t="shared" si="242"/>
        <v>0</v>
      </c>
      <c r="BT57" s="158">
        <v>0</v>
      </c>
      <c r="BU57" s="221">
        <f t="shared" ref="BU57" si="318">$K57*BT57</f>
        <v>0</v>
      </c>
      <c r="BV57" s="221">
        <f t="shared" si="244"/>
        <v>0</v>
      </c>
      <c r="BW57" s="159">
        <f t="shared" si="245"/>
        <v>0</v>
      </c>
      <c r="BX57" s="158">
        <v>0</v>
      </c>
      <c r="BY57" s="221">
        <f t="shared" si="246"/>
        <v>0</v>
      </c>
      <c r="BZ57" s="221">
        <f t="shared" si="247"/>
        <v>0</v>
      </c>
      <c r="CA57" s="159">
        <f t="shared" si="248"/>
        <v>0</v>
      </c>
      <c r="CB57" s="158">
        <v>0</v>
      </c>
      <c r="CC57" s="221">
        <f t="shared" si="249"/>
        <v>0</v>
      </c>
      <c r="CD57" s="221">
        <f t="shared" si="250"/>
        <v>0</v>
      </c>
      <c r="CE57" s="159">
        <f t="shared" si="251"/>
        <v>0</v>
      </c>
      <c r="CF57" s="158">
        <v>0</v>
      </c>
      <c r="CG57" s="221">
        <f t="shared" si="252"/>
        <v>0</v>
      </c>
      <c r="CH57" s="221">
        <f t="shared" si="253"/>
        <v>0</v>
      </c>
      <c r="CI57" s="159">
        <f t="shared" si="254"/>
        <v>0</v>
      </c>
      <c r="CJ57" s="158">
        <v>0</v>
      </c>
      <c r="CK57" s="221">
        <f t="shared" si="255"/>
        <v>0</v>
      </c>
      <c r="CL57" s="221">
        <f t="shared" si="256"/>
        <v>0</v>
      </c>
      <c r="CM57" s="159">
        <f t="shared" si="257"/>
        <v>0</v>
      </c>
      <c r="CN57" s="158">
        <v>0</v>
      </c>
      <c r="CO57" s="221">
        <f t="shared" si="258"/>
        <v>0</v>
      </c>
      <c r="CP57" s="221">
        <f t="shared" si="259"/>
        <v>0</v>
      </c>
      <c r="CQ57" s="159">
        <f t="shared" si="260"/>
        <v>0</v>
      </c>
      <c r="CR57" s="158">
        <v>0</v>
      </c>
      <c r="CS57" s="221">
        <f t="shared" si="261"/>
        <v>0</v>
      </c>
      <c r="CT57" s="221">
        <f t="shared" si="262"/>
        <v>0</v>
      </c>
      <c r="CU57" s="159">
        <f t="shared" si="263"/>
        <v>0</v>
      </c>
      <c r="CV57" s="158">
        <v>0</v>
      </c>
      <c r="CW57" s="221">
        <f t="shared" si="264"/>
        <v>0</v>
      </c>
      <c r="CX57" s="221">
        <f t="shared" si="265"/>
        <v>0</v>
      </c>
      <c r="CY57" s="159">
        <f t="shared" si="266"/>
        <v>0</v>
      </c>
      <c r="CZ57" s="158">
        <v>0</v>
      </c>
      <c r="DA57" s="221">
        <f t="shared" si="267"/>
        <v>0</v>
      </c>
      <c r="DB57" s="221">
        <f t="shared" si="268"/>
        <v>0</v>
      </c>
      <c r="DC57" s="159">
        <f t="shared" si="269"/>
        <v>0</v>
      </c>
      <c r="DD57" s="158">
        <v>0</v>
      </c>
      <c r="DE57" s="221">
        <f t="shared" si="270"/>
        <v>0</v>
      </c>
      <c r="DF57" s="221">
        <f t="shared" si="271"/>
        <v>0</v>
      </c>
      <c r="DG57" s="159">
        <f t="shared" si="272"/>
        <v>0</v>
      </c>
      <c r="DH57" s="158">
        <v>0</v>
      </c>
      <c r="DI57" s="221">
        <f t="shared" si="273"/>
        <v>0</v>
      </c>
      <c r="DJ57" s="221">
        <f t="shared" si="274"/>
        <v>0</v>
      </c>
      <c r="DK57" s="159">
        <f t="shared" si="275"/>
        <v>0</v>
      </c>
      <c r="DM57" s="160">
        <f t="shared" si="287"/>
        <v>0</v>
      </c>
      <c r="DN57" s="161">
        <f t="shared" si="288"/>
        <v>0</v>
      </c>
      <c r="DO57" s="161">
        <f t="shared" si="276"/>
        <v>0</v>
      </c>
    </row>
    <row r="58" spans="1:120" x14ac:dyDescent="0.25">
      <c r="A58" s="122"/>
      <c r="B58" s="123"/>
      <c r="C58" s="123"/>
      <c r="D58" s="122"/>
      <c r="E58" s="241"/>
      <c r="F58" s="224">
        <f t="shared" si="214"/>
        <v>0</v>
      </c>
      <c r="G58" s="184">
        <f t="shared" si="215"/>
        <v>0</v>
      </c>
      <c r="H58" s="155">
        <v>0</v>
      </c>
      <c r="I58" s="157">
        <f t="shared" si="289"/>
        <v>0</v>
      </c>
      <c r="J58" s="157">
        <f t="shared" si="290"/>
        <v>0</v>
      </c>
      <c r="K58" s="185">
        <f t="shared" si="291"/>
        <v>0</v>
      </c>
      <c r="L58" s="156">
        <v>0</v>
      </c>
      <c r="M58" s="221">
        <f t="shared" si="292"/>
        <v>0</v>
      </c>
      <c r="N58" s="221">
        <f t="shared" si="293"/>
        <v>0</v>
      </c>
      <c r="O58" s="159">
        <f t="shared" si="294"/>
        <v>0</v>
      </c>
      <c r="P58" s="156">
        <v>0</v>
      </c>
      <c r="Q58" s="221">
        <f t="shared" si="295"/>
        <v>0</v>
      </c>
      <c r="R58" s="221">
        <f t="shared" si="296"/>
        <v>0</v>
      </c>
      <c r="S58" s="159">
        <f t="shared" si="297"/>
        <v>0</v>
      </c>
      <c r="T58" s="156">
        <v>0</v>
      </c>
      <c r="U58" s="221">
        <f t="shared" si="298"/>
        <v>0</v>
      </c>
      <c r="V58" s="221">
        <f t="shared" si="299"/>
        <v>0</v>
      </c>
      <c r="W58" s="159">
        <f t="shared" si="300"/>
        <v>0</v>
      </c>
      <c r="X58" s="156">
        <v>0</v>
      </c>
      <c r="Y58" s="221">
        <f t="shared" si="301"/>
        <v>0</v>
      </c>
      <c r="Z58" s="221">
        <f t="shared" si="302"/>
        <v>0</v>
      </c>
      <c r="AA58" s="159">
        <f t="shared" si="303"/>
        <v>0</v>
      </c>
      <c r="AB58" s="156">
        <v>0</v>
      </c>
      <c r="AC58" s="221">
        <f t="shared" si="304"/>
        <v>0</v>
      </c>
      <c r="AD58" s="221">
        <f t="shared" si="305"/>
        <v>0</v>
      </c>
      <c r="AE58" s="159">
        <f t="shared" si="306"/>
        <v>0</v>
      </c>
      <c r="AF58" s="333">
        <v>0</v>
      </c>
      <c r="AG58" s="157">
        <f t="shared" si="307"/>
        <v>0</v>
      </c>
      <c r="AH58" s="157">
        <f t="shared" si="308"/>
        <v>0</v>
      </c>
      <c r="AI58" s="159">
        <f t="shared" si="309"/>
        <v>0</v>
      </c>
      <c r="AJ58" s="158">
        <v>0</v>
      </c>
      <c r="AK58" s="221">
        <f t="shared" si="277"/>
        <v>0</v>
      </c>
      <c r="AL58" s="221">
        <f t="shared" si="217"/>
        <v>0</v>
      </c>
      <c r="AM58" s="159">
        <f t="shared" si="218"/>
        <v>0</v>
      </c>
      <c r="AN58" s="158">
        <v>0</v>
      </c>
      <c r="AO58" s="221">
        <f t="shared" si="278"/>
        <v>0</v>
      </c>
      <c r="AP58" s="221">
        <f t="shared" si="220"/>
        <v>0</v>
      </c>
      <c r="AQ58" s="159">
        <f t="shared" si="221"/>
        <v>0</v>
      </c>
      <c r="AR58" s="158">
        <v>0</v>
      </c>
      <c r="AS58" s="221">
        <f t="shared" si="279"/>
        <v>0</v>
      </c>
      <c r="AT58" s="221">
        <f t="shared" si="223"/>
        <v>0</v>
      </c>
      <c r="AU58" s="159">
        <f t="shared" si="224"/>
        <v>0</v>
      </c>
      <c r="AV58" s="158">
        <v>0</v>
      </c>
      <c r="AW58" s="221">
        <f t="shared" si="280"/>
        <v>0</v>
      </c>
      <c r="AX58" s="221">
        <f t="shared" si="226"/>
        <v>0</v>
      </c>
      <c r="AY58" s="159">
        <f t="shared" si="227"/>
        <v>0</v>
      </c>
      <c r="AZ58" s="158">
        <v>0</v>
      </c>
      <c r="BA58" s="221">
        <f t="shared" si="281"/>
        <v>0</v>
      </c>
      <c r="BB58" s="221">
        <f t="shared" si="229"/>
        <v>0</v>
      </c>
      <c r="BC58" s="159">
        <f t="shared" si="230"/>
        <v>0</v>
      </c>
      <c r="BD58" s="158">
        <v>0</v>
      </c>
      <c r="BE58" s="221">
        <f t="shared" si="282"/>
        <v>0</v>
      </c>
      <c r="BF58" s="221">
        <f t="shared" si="232"/>
        <v>0</v>
      </c>
      <c r="BG58" s="159">
        <f t="shared" si="233"/>
        <v>0</v>
      </c>
      <c r="BH58" s="158">
        <v>0</v>
      </c>
      <c r="BI58" s="221">
        <f t="shared" si="283"/>
        <v>0</v>
      </c>
      <c r="BJ58" s="221">
        <f t="shared" si="235"/>
        <v>0</v>
      </c>
      <c r="BK58" s="159">
        <f t="shared" si="236"/>
        <v>0</v>
      </c>
      <c r="BL58" s="158">
        <v>0</v>
      </c>
      <c r="BM58" s="221">
        <f t="shared" ref="BM58" si="319">$K58*BL58</f>
        <v>0</v>
      </c>
      <c r="BN58" s="221">
        <f t="shared" si="238"/>
        <v>0</v>
      </c>
      <c r="BO58" s="159">
        <f t="shared" si="239"/>
        <v>0</v>
      </c>
      <c r="BP58" s="158">
        <v>0</v>
      </c>
      <c r="BQ58" s="221">
        <f t="shared" ref="BQ58" si="320">$K58*BP58</f>
        <v>0</v>
      </c>
      <c r="BR58" s="221">
        <f t="shared" si="241"/>
        <v>0</v>
      </c>
      <c r="BS58" s="159">
        <f t="shared" si="242"/>
        <v>0</v>
      </c>
      <c r="BT58" s="158">
        <v>0</v>
      </c>
      <c r="BU58" s="221">
        <f t="shared" ref="BU58" si="321">$K58*BT58</f>
        <v>0</v>
      </c>
      <c r="BV58" s="221">
        <f t="shared" si="244"/>
        <v>0</v>
      </c>
      <c r="BW58" s="159">
        <f t="shared" si="245"/>
        <v>0</v>
      </c>
      <c r="BX58" s="158">
        <v>0</v>
      </c>
      <c r="BY58" s="221">
        <f t="shared" si="246"/>
        <v>0</v>
      </c>
      <c r="BZ58" s="221">
        <f t="shared" si="247"/>
        <v>0</v>
      </c>
      <c r="CA58" s="159">
        <f t="shared" si="248"/>
        <v>0</v>
      </c>
      <c r="CB58" s="158">
        <v>0</v>
      </c>
      <c r="CC58" s="221">
        <f t="shared" si="249"/>
        <v>0</v>
      </c>
      <c r="CD58" s="221">
        <f t="shared" si="250"/>
        <v>0</v>
      </c>
      <c r="CE58" s="159">
        <f t="shared" si="251"/>
        <v>0</v>
      </c>
      <c r="CF58" s="158">
        <v>0</v>
      </c>
      <c r="CG58" s="221">
        <f t="shared" si="252"/>
        <v>0</v>
      </c>
      <c r="CH58" s="221">
        <f t="shared" si="253"/>
        <v>0</v>
      </c>
      <c r="CI58" s="159">
        <f t="shared" si="254"/>
        <v>0</v>
      </c>
      <c r="CJ58" s="158">
        <v>0</v>
      </c>
      <c r="CK58" s="221">
        <f t="shared" si="255"/>
        <v>0</v>
      </c>
      <c r="CL58" s="221">
        <f t="shared" si="256"/>
        <v>0</v>
      </c>
      <c r="CM58" s="159">
        <f t="shared" si="257"/>
        <v>0</v>
      </c>
      <c r="CN58" s="158">
        <v>0</v>
      </c>
      <c r="CO58" s="221">
        <f t="shared" si="258"/>
        <v>0</v>
      </c>
      <c r="CP58" s="221">
        <f t="shared" si="259"/>
        <v>0</v>
      </c>
      <c r="CQ58" s="159">
        <f t="shared" si="260"/>
        <v>0</v>
      </c>
      <c r="CR58" s="158">
        <v>0</v>
      </c>
      <c r="CS58" s="221">
        <f t="shared" si="261"/>
        <v>0</v>
      </c>
      <c r="CT58" s="221">
        <f t="shared" si="262"/>
        <v>0</v>
      </c>
      <c r="CU58" s="159">
        <f t="shared" si="263"/>
        <v>0</v>
      </c>
      <c r="CV58" s="158">
        <v>0</v>
      </c>
      <c r="CW58" s="221">
        <f t="shared" si="264"/>
        <v>0</v>
      </c>
      <c r="CX58" s="221">
        <f t="shared" si="265"/>
        <v>0</v>
      </c>
      <c r="CY58" s="159">
        <f t="shared" si="266"/>
        <v>0</v>
      </c>
      <c r="CZ58" s="158">
        <v>0</v>
      </c>
      <c r="DA58" s="221">
        <f t="shared" si="267"/>
        <v>0</v>
      </c>
      <c r="DB58" s="221">
        <f t="shared" si="268"/>
        <v>0</v>
      </c>
      <c r="DC58" s="159">
        <f t="shared" si="269"/>
        <v>0</v>
      </c>
      <c r="DD58" s="158">
        <v>0</v>
      </c>
      <c r="DE58" s="221">
        <f t="shared" si="270"/>
        <v>0</v>
      </c>
      <c r="DF58" s="221">
        <f t="shared" si="271"/>
        <v>0</v>
      </c>
      <c r="DG58" s="159">
        <f t="shared" si="272"/>
        <v>0</v>
      </c>
      <c r="DH58" s="158">
        <v>0</v>
      </c>
      <c r="DI58" s="221">
        <f t="shared" si="273"/>
        <v>0</v>
      </c>
      <c r="DJ58" s="221">
        <f t="shared" si="274"/>
        <v>0</v>
      </c>
      <c r="DK58" s="159">
        <f t="shared" si="275"/>
        <v>0</v>
      </c>
      <c r="DM58" s="160">
        <f t="shared" si="287"/>
        <v>0</v>
      </c>
      <c r="DN58" s="161">
        <f t="shared" si="288"/>
        <v>0</v>
      </c>
      <c r="DO58" s="161">
        <f t="shared" si="276"/>
        <v>0</v>
      </c>
    </row>
    <row r="59" spans="1:120" x14ac:dyDescent="0.25">
      <c r="A59" s="122"/>
      <c r="B59" s="123"/>
      <c r="C59" s="123"/>
      <c r="D59" s="122"/>
      <c r="E59" s="241"/>
      <c r="F59" s="224">
        <f t="shared" si="214"/>
        <v>0</v>
      </c>
      <c r="G59" s="184">
        <f t="shared" si="215"/>
        <v>0</v>
      </c>
      <c r="H59" s="155">
        <v>0</v>
      </c>
      <c r="I59" s="157">
        <f t="shared" si="289"/>
        <v>0</v>
      </c>
      <c r="J59" s="157">
        <f t="shared" si="290"/>
        <v>0</v>
      </c>
      <c r="K59" s="185">
        <f t="shared" si="291"/>
        <v>0</v>
      </c>
      <c r="L59" s="156">
        <v>0</v>
      </c>
      <c r="M59" s="221">
        <f t="shared" si="292"/>
        <v>0</v>
      </c>
      <c r="N59" s="221">
        <f t="shared" si="293"/>
        <v>0</v>
      </c>
      <c r="O59" s="159">
        <f t="shared" si="294"/>
        <v>0</v>
      </c>
      <c r="P59" s="156">
        <v>0</v>
      </c>
      <c r="Q59" s="221">
        <f t="shared" si="295"/>
        <v>0</v>
      </c>
      <c r="R59" s="221">
        <f t="shared" si="296"/>
        <v>0</v>
      </c>
      <c r="S59" s="159">
        <f t="shared" si="297"/>
        <v>0</v>
      </c>
      <c r="T59" s="156">
        <v>0</v>
      </c>
      <c r="U59" s="221">
        <f t="shared" si="298"/>
        <v>0</v>
      </c>
      <c r="V59" s="221">
        <f t="shared" si="299"/>
        <v>0</v>
      </c>
      <c r="W59" s="159">
        <f t="shared" si="300"/>
        <v>0</v>
      </c>
      <c r="X59" s="156">
        <v>0</v>
      </c>
      <c r="Y59" s="221">
        <f t="shared" si="301"/>
        <v>0</v>
      </c>
      <c r="Z59" s="221">
        <f t="shared" si="302"/>
        <v>0</v>
      </c>
      <c r="AA59" s="159">
        <f t="shared" si="303"/>
        <v>0</v>
      </c>
      <c r="AB59" s="156">
        <v>0</v>
      </c>
      <c r="AC59" s="221">
        <f t="shared" si="304"/>
        <v>0</v>
      </c>
      <c r="AD59" s="221">
        <f t="shared" si="305"/>
        <v>0</v>
      </c>
      <c r="AE59" s="159">
        <f t="shared" si="306"/>
        <v>0</v>
      </c>
      <c r="AF59" s="333">
        <v>0</v>
      </c>
      <c r="AG59" s="157">
        <f t="shared" si="307"/>
        <v>0</v>
      </c>
      <c r="AH59" s="157">
        <f t="shared" si="308"/>
        <v>0</v>
      </c>
      <c r="AI59" s="159">
        <f t="shared" si="309"/>
        <v>0</v>
      </c>
      <c r="AJ59" s="158">
        <v>0</v>
      </c>
      <c r="AK59" s="221">
        <f t="shared" si="277"/>
        <v>0</v>
      </c>
      <c r="AL59" s="221">
        <f t="shared" si="217"/>
        <v>0</v>
      </c>
      <c r="AM59" s="159">
        <f t="shared" si="218"/>
        <v>0</v>
      </c>
      <c r="AN59" s="158">
        <v>0</v>
      </c>
      <c r="AO59" s="221">
        <f t="shared" si="278"/>
        <v>0</v>
      </c>
      <c r="AP59" s="221">
        <f t="shared" si="220"/>
        <v>0</v>
      </c>
      <c r="AQ59" s="159">
        <f t="shared" si="221"/>
        <v>0</v>
      </c>
      <c r="AR59" s="158">
        <v>0</v>
      </c>
      <c r="AS59" s="221">
        <f t="shared" si="279"/>
        <v>0</v>
      </c>
      <c r="AT59" s="221">
        <f t="shared" si="223"/>
        <v>0</v>
      </c>
      <c r="AU59" s="159">
        <f t="shared" si="224"/>
        <v>0</v>
      </c>
      <c r="AV59" s="158">
        <v>0</v>
      </c>
      <c r="AW59" s="221">
        <f t="shared" si="280"/>
        <v>0</v>
      </c>
      <c r="AX59" s="221">
        <f t="shared" si="226"/>
        <v>0</v>
      </c>
      <c r="AY59" s="159">
        <f t="shared" si="227"/>
        <v>0</v>
      </c>
      <c r="AZ59" s="158">
        <v>0</v>
      </c>
      <c r="BA59" s="221">
        <f t="shared" si="281"/>
        <v>0</v>
      </c>
      <c r="BB59" s="221">
        <f t="shared" si="229"/>
        <v>0</v>
      </c>
      <c r="BC59" s="159">
        <f t="shared" si="230"/>
        <v>0</v>
      </c>
      <c r="BD59" s="158">
        <v>0</v>
      </c>
      <c r="BE59" s="221">
        <f t="shared" si="282"/>
        <v>0</v>
      </c>
      <c r="BF59" s="221">
        <f t="shared" si="232"/>
        <v>0</v>
      </c>
      <c r="BG59" s="159">
        <f t="shared" si="233"/>
        <v>0</v>
      </c>
      <c r="BH59" s="158">
        <v>0</v>
      </c>
      <c r="BI59" s="221">
        <f t="shared" si="283"/>
        <v>0</v>
      </c>
      <c r="BJ59" s="221">
        <f t="shared" si="235"/>
        <v>0</v>
      </c>
      <c r="BK59" s="159">
        <f t="shared" si="236"/>
        <v>0</v>
      </c>
      <c r="BL59" s="158">
        <v>0</v>
      </c>
      <c r="BM59" s="221">
        <f t="shared" ref="BM59" si="322">$K59*BL59</f>
        <v>0</v>
      </c>
      <c r="BN59" s="221">
        <f t="shared" si="238"/>
        <v>0</v>
      </c>
      <c r="BO59" s="159">
        <f t="shared" si="239"/>
        <v>0</v>
      </c>
      <c r="BP59" s="158">
        <v>0</v>
      </c>
      <c r="BQ59" s="221">
        <f t="shared" ref="BQ59" si="323">$K59*BP59</f>
        <v>0</v>
      </c>
      <c r="BR59" s="221">
        <f t="shared" si="241"/>
        <v>0</v>
      </c>
      <c r="BS59" s="159">
        <f t="shared" si="242"/>
        <v>0</v>
      </c>
      <c r="BT59" s="158">
        <v>0</v>
      </c>
      <c r="BU59" s="221">
        <f t="shared" ref="BU59" si="324">$K59*BT59</f>
        <v>0</v>
      </c>
      <c r="BV59" s="221">
        <f t="shared" si="244"/>
        <v>0</v>
      </c>
      <c r="BW59" s="159">
        <f t="shared" si="245"/>
        <v>0</v>
      </c>
      <c r="BX59" s="158">
        <v>0</v>
      </c>
      <c r="BY59" s="221">
        <f t="shared" si="246"/>
        <v>0</v>
      </c>
      <c r="BZ59" s="221">
        <f t="shared" si="247"/>
        <v>0</v>
      </c>
      <c r="CA59" s="159">
        <f t="shared" si="248"/>
        <v>0</v>
      </c>
      <c r="CB59" s="158">
        <v>0</v>
      </c>
      <c r="CC59" s="221">
        <f t="shared" si="249"/>
        <v>0</v>
      </c>
      <c r="CD59" s="221">
        <f t="shared" si="250"/>
        <v>0</v>
      </c>
      <c r="CE59" s="159">
        <f t="shared" si="251"/>
        <v>0</v>
      </c>
      <c r="CF59" s="158">
        <v>0</v>
      </c>
      <c r="CG59" s="221">
        <f t="shared" si="252"/>
        <v>0</v>
      </c>
      <c r="CH59" s="221">
        <f t="shared" si="253"/>
        <v>0</v>
      </c>
      <c r="CI59" s="159">
        <f t="shared" si="254"/>
        <v>0</v>
      </c>
      <c r="CJ59" s="158">
        <v>0</v>
      </c>
      <c r="CK59" s="221">
        <f t="shared" si="255"/>
        <v>0</v>
      </c>
      <c r="CL59" s="221">
        <f t="shared" si="256"/>
        <v>0</v>
      </c>
      <c r="CM59" s="159">
        <f t="shared" si="257"/>
        <v>0</v>
      </c>
      <c r="CN59" s="158">
        <v>0</v>
      </c>
      <c r="CO59" s="221">
        <f t="shared" si="258"/>
        <v>0</v>
      </c>
      <c r="CP59" s="221">
        <f t="shared" si="259"/>
        <v>0</v>
      </c>
      <c r="CQ59" s="159">
        <f t="shared" si="260"/>
        <v>0</v>
      </c>
      <c r="CR59" s="158">
        <v>0</v>
      </c>
      <c r="CS59" s="221">
        <f t="shared" si="261"/>
        <v>0</v>
      </c>
      <c r="CT59" s="221">
        <f t="shared" si="262"/>
        <v>0</v>
      </c>
      <c r="CU59" s="159">
        <f t="shared" si="263"/>
        <v>0</v>
      </c>
      <c r="CV59" s="158">
        <v>0</v>
      </c>
      <c r="CW59" s="221">
        <f t="shared" si="264"/>
        <v>0</v>
      </c>
      <c r="CX59" s="221">
        <f t="shared" si="265"/>
        <v>0</v>
      </c>
      <c r="CY59" s="159">
        <f t="shared" si="266"/>
        <v>0</v>
      </c>
      <c r="CZ59" s="158">
        <v>0</v>
      </c>
      <c r="DA59" s="221">
        <f t="shared" si="267"/>
        <v>0</v>
      </c>
      <c r="DB59" s="221">
        <f t="shared" si="268"/>
        <v>0</v>
      </c>
      <c r="DC59" s="159">
        <f t="shared" si="269"/>
        <v>0</v>
      </c>
      <c r="DD59" s="158">
        <v>0</v>
      </c>
      <c r="DE59" s="221">
        <f t="shared" si="270"/>
        <v>0</v>
      </c>
      <c r="DF59" s="221">
        <f t="shared" si="271"/>
        <v>0</v>
      </c>
      <c r="DG59" s="159">
        <f t="shared" si="272"/>
        <v>0</v>
      </c>
      <c r="DH59" s="158">
        <v>0</v>
      </c>
      <c r="DI59" s="221">
        <f t="shared" si="273"/>
        <v>0</v>
      </c>
      <c r="DJ59" s="221">
        <f t="shared" si="274"/>
        <v>0</v>
      </c>
      <c r="DK59" s="159">
        <f t="shared" si="275"/>
        <v>0</v>
      </c>
      <c r="DM59" s="160">
        <f t="shared" si="287"/>
        <v>0</v>
      </c>
      <c r="DN59" s="161">
        <f t="shared" si="288"/>
        <v>0</v>
      </c>
      <c r="DO59" s="161">
        <f t="shared" si="276"/>
        <v>0</v>
      </c>
    </row>
    <row r="60" spans="1:120" x14ac:dyDescent="0.25">
      <c r="A60" s="122"/>
      <c r="B60" s="123"/>
      <c r="C60" s="123"/>
      <c r="D60" s="122"/>
      <c r="E60" s="122"/>
      <c r="F60" s="224">
        <f t="shared" si="214"/>
        <v>0</v>
      </c>
      <c r="G60" s="184">
        <f t="shared" si="215"/>
        <v>0</v>
      </c>
      <c r="H60" s="155">
        <v>0</v>
      </c>
      <c r="I60" s="157">
        <f t="shared" si="289"/>
        <v>0</v>
      </c>
      <c r="J60" s="157">
        <f t="shared" si="290"/>
        <v>0</v>
      </c>
      <c r="K60" s="185">
        <f t="shared" si="291"/>
        <v>0</v>
      </c>
      <c r="L60" s="156">
        <v>0</v>
      </c>
      <c r="M60" s="221">
        <f t="shared" si="292"/>
        <v>0</v>
      </c>
      <c r="N60" s="221">
        <f t="shared" si="293"/>
        <v>0</v>
      </c>
      <c r="O60" s="159">
        <f t="shared" si="294"/>
        <v>0</v>
      </c>
      <c r="P60" s="156">
        <v>0</v>
      </c>
      <c r="Q60" s="221">
        <f t="shared" si="295"/>
        <v>0</v>
      </c>
      <c r="R60" s="221">
        <f t="shared" si="296"/>
        <v>0</v>
      </c>
      <c r="S60" s="159">
        <f t="shared" si="297"/>
        <v>0</v>
      </c>
      <c r="T60" s="156">
        <v>0</v>
      </c>
      <c r="U60" s="221">
        <f t="shared" si="298"/>
        <v>0</v>
      </c>
      <c r="V60" s="221">
        <f t="shared" si="299"/>
        <v>0</v>
      </c>
      <c r="W60" s="159">
        <f t="shared" si="300"/>
        <v>0</v>
      </c>
      <c r="X60" s="156">
        <v>0</v>
      </c>
      <c r="Y60" s="221">
        <f t="shared" si="301"/>
        <v>0</v>
      </c>
      <c r="Z60" s="221">
        <f t="shared" si="302"/>
        <v>0</v>
      </c>
      <c r="AA60" s="159">
        <f t="shared" si="303"/>
        <v>0</v>
      </c>
      <c r="AB60" s="156">
        <v>0</v>
      </c>
      <c r="AC60" s="221">
        <f t="shared" si="304"/>
        <v>0</v>
      </c>
      <c r="AD60" s="221">
        <f t="shared" si="305"/>
        <v>0</v>
      </c>
      <c r="AE60" s="159">
        <f t="shared" si="306"/>
        <v>0</v>
      </c>
      <c r="AF60" s="333">
        <v>0</v>
      </c>
      <c r="AG60" s="157">
        <f t="shared" si="307"/>
        <v>0</v>
      </c>
      <c r="AH60" s="157">
        <f t="shared" si="308"/>
        <v>0</v>
      </c>
      <c r="AI60" s="159">
        <f t="shared" si="309"/>
        <v>0</v>
      </c>
      <c r="AJ60" s="158">
        <v>0</v>
      </c>
      <c r="AK60" s="221">
        <f t="shared" si="277"/>
        <v>0</v>
      </c>
      <c r="AL60" s="221">
        <f t="shared" si="217"/>
        <v>0</v>
      </c>
      <c r="AM60" s="159">
        <f t="shared" si="218"/>
        <v>0</v>
      </c>
      <c r="AN60" s="158">
        <v>0</v>
      </c>
      <c r="AO60" s="221">
        <f t="shared" si="278"/>
        <v>0</v>
      </c>
      <c r="AP60" s="221">
        <f t="shared" si="220"/>
        <v>0</v>
      </c>
      <c r="AQ60" s="159">
        <f t="shared" si="221"/>
        <v>0</v>
      </c>
      <c r="AR60" s="158">
        <v>0</v>
      </c>
      <c r="AS60" s="221">
        <f t="shared" si="279"/>
        <v>0</v>
      </c>
      <c r="AT60" s="221">
        <f t="shared" si="223"/>
        <v>0</v>
      </c>
      <c r="AU60" s="159">
        <f t="shared" si="224"/>
        <v>0</v>
      </c>
      <c r="AV60" s="158">
        <v>0</v>
      </c>
      <c r="AW60" s="221">
        <f t="shared" si="280"/>
        <v>0</v>
      </c>
      <c r="AX60" s="221">
        <f t="shared" si="226"/>
        <v>0</v>
      </c>
      <c r="AY60" s="159">
        <f t="shared" si="227"/>
        <v>0</v>
      </c>
      <c r="AZ60" s="158">
        <v>0</v>
      </c>
      <c r="BA60" s="221">
        <f t="shared" si="281"/>
        <v>0</v>
      </c>
      <c r="BB60" s="221">
        <f t="shared" si="229"/>
        <v>0</v>
      </c>
      <c r="BC60" s="159">
        <f t="shared" si="230"/>
        <v>0</v>
      </c>
      <c r="BD60" s="158">
        <v>0</v>
      </c>
      <c r="BE60" s="221">
        <f t="shared" si="282"/>
        <v>0</v>
      </c>
      <c r="BF60" s="221">
        <f t="shared" si="232"/>
        <v>0</v>
      </c>
      <c r="BG60" s="159">
        <f t="shared" si="233"/>
        <v>0</v>
      </c>
      <c r="BH60" s="158">
        <v>0</v>
      </c>
      <c r="BI60" s="221">
        <f t="shared" si="283"/>
        <v>0</v>
      </c>
      <c r="BJ60" s="221">
        <f t="shared" si="235"/>
        <v>0</v>
      </c>
      <c r="BK60" s="159">
        <f t="shared" si="236"/>
        <v>0</v>
      </c>
      <c r="BL60" s="158">
        <v>0</v>
      </c>
      <c r="BM60" s="221">
        <f t="shared" ref="BM60" si="325">$K60*BL60</f>
        <v>0</v>
      </c>
      <c r="BN60" s="221">
        <f t="shared" si="238"/>
        <v>0</v>
      </c>
      <c r="BO60" s="159">
        <f t="shared" si="239"/>
        <v>0</v>
      </c>
      <c r="BP60" s="158">
        <v>0</v>
      </c>
      <c r="BQ60" s="221">
        <f t="shared" ref="BQ60" si="326">$K60*BP60</f>
        <v>0</v>
      </c>
      <c r="BR60" s="221">
        <f t="shared" si="241"/>
        <v>0</v>
      </c>
      <c r="BS60" s="159">
        <f t="shared" si="242"/>
        <v>0</v>
      </c>
      <c r="BT60" s="158">
        <v>0</v>
      </c>
      <c r="BU60" s="221">
        <f t="shared" ref="BU60" si="327">$K60*BT60</f>
        <v>0</v>
      </c>
      <c r="BV60" s="221">
        <f t="shared" si="244"/>
        <v>0</v>
      </c>
      <c r="BW60" s="159">
        <f t="shared" si="245"/>
        <v>0</v>
      </c>
      <c r="BX60" s="158">
        <v>0</v>
      </c>
      <c r="BY60" s="221">
        <f t="shared" si="246"/>
        <v>0</v>
      </c>
      <c r="BZ60" s="221">
        <f t="shared" si="247"/>
        <v>0</v>
      </c>
      <c r="CA60" s="159">
        <f t="shared" si="248"/>
        <v>0</v>
      </c>
      <c r="CB60" s="158">
        <v>0</v>
      </c>
      <c r="CC60" s="221">
        <f t="shared" si="249"/>
        <v>0</v>
      </c>
      <c r="CD60" s="221">
        <f t="shared" si="250"/>
        <v>0</v>
      </c>
      <c r="CE60" s="159">
        <f t="shared" si="251"/>
        <v>0</v>
      </c>
      <c r="CF60" s="158">
        <v>0</v>
      </c>
      <c r="CG60" s="221">
        <f t="shared" si="252"/>
        <v>0</v>
      </c>
      <c r="CH60" s="221">
        <f t="shared" si="253"/>
        <v>0</v>
      </c>
      <c r="CI60" s="159">
        <f t="shared" si="254"/>
        <v>0</v>
      </c>
      <c r="CJ60" s="158">
        <v>0</v>
      </c>
      <c r="CK60" s="221">
        <f t="shared" si="255"/>
        <v>0</v>
      </c>
      <c r="CL60" s="221">
        <f t="shared" si="256"/>
        <v>0</v>
      </c>
      <c r="CM60" s="159">
        <f t="shared" si="257"/>
        <v>0</v>
      </c>
      <c r="CN60" s="158">
        <v>0</v>
      </c>
      <c r="CO60" s="221">
        <f t="shared" si="258"/>
        <v>0</v>
      </c>
      <c r="CP60" s="221">
        <f t="shared" si="259"/>
        <v>0</v>
      </c>
      <c r="CQ60" s="159">
        <f t="shared" si="260"/>
        <v>0</v>
      </c>
      <c r="CR60" s="158">
        <v>0</v>
      </c>
      <c r="CS60" s="221">
        <f t="shared" si="261"/>
        <v>0</v>
      </c>
      <c r="CT60" s="221">
        <f t="shared" si="262"/>
        <v>0</v>
      </c>
      <c r="CU60" s="159">
        <f t="shared" si="263"/>
        <v>0</v>
      </c>
      <c r="CV60" s="158">
        <v>0</v>
      </c>
      <c r="CW60" s="221">
        <f t="shared" si="264"/>
        <v>0</v>
      </c>
      <c r="CX60" s="221">
        <f t="shared" si="265"/>
        <v>0</v>
      </c>
      <c r="CY60" s="159">
        <f t="shared" si="266"/>
        <v>0</v>
      </c>
      <c r="CZ60" s="158">
        <v>0</v>
      </c>
      <c r="DA60" s="221">
        <f t="shared" si="267"/>
        <v>0</v>
      </c>
      <c r="DB60" s="221">
        <f t="shared" si="268"/>
        <v>0</v>
      </c>
      <c r="DC60" s="159">
        <f t="shared" si="269"/>
        <v>0</v>
      </c>
      <c r="DD60" s="158">
        <v>0</v>
      </c>
      <c r="DE60" s="221">
        <f t="shared" si="270"/>
        <v>0</v>
      </c>
      <c r="DF60" s="221">
        <f t="shared" si="271"/>
        <v>0</v>
      </c>
      <c r="DG60" s="159">
        <f t="shared" si="272"/>
        <v>0</v>
      </c>
      <c r="DH60" s="158">
        <v>0</v>
      </c>
      <c r="DI60" s="221">
        <f t="shared" si="273"/>
        <v>0</v>
      </c>
      <c r="DJ60" s="221">
        <f t="shared" si="274"/>
        <v>0</v>
      </c>
      <c r="DK60" s="159">
        <f t="shared" si="275"/>
        <v>0</v>
      </c>
      <c r="DM60" s="160">
        <f t="shared" si="287"/>
        <v>0</v>
      </c>
      <c r="DN60" s="161">
        <f t="shared" si="288"/>
        <v>0</v>
      </c>
      <c r="DO60" s="161">
        <f t="shared" si="276"/>
        <v>0</v>
      </c>
    </row>
    <row r="61" spans="1:120" hidden="1" x14ac:dyDescent="0.25">
      <c r="A61" s="122"/>
      <c r="B61" s="123"/>
      <c r="C61" s="123"/>
      <c r="D61" s="122"/>
      <c r="E61" s="122"/>
      <c r="F61" s="224">
        <f t="shared" si="214"/>
        <v>0</v>
      </c>
      <c r="G61" s="184">
        <f t="shared" si="215"/>
        <v>0</v>
      </c>
      <c r="H61" s="155">
        <v>0</v>
      </c>
      <c r="I61" s="157">
        <f t="shared" si="289"/>
        <v>0</v>
      </c>
      <c r="J61" s="157">
        <f t="shared" si="290"/>
        <v>0</v>
      </c>
      <c r="K61" s="185">
        <f t="shared" si="291"/>
        <v>0</v>
      </c>
      <c r="L61" s="156">
        <v>0</v>
      </c>
      <c r="M61" s="221">
        <f t="shared" si="292"/>
        <v>0</v>
      </c>
      <c r="N61" s="221">
        <f t="shared" si="293"/>
        <v>0</v>
      </c>
      <c r="O61" s="159">
        <f t="shared" si="294"/>
        <v>0</v>
      </c>
      <c r="P61" s="156">
        <v>0</v>
      </c>
      <c r="Q61" s="221">
        <f t="shared" si="295"/>
        <v>0</v>
      </c>
      <c r="R61" s="221">
        <f t="shared" si="296"/>
        <v>0</v>
      </c>
      <c r="S61" s="159">
        <f t="shared" si="297"/>
        <v>0</v>
      </c>
      <c r="T61" s="156">
        <v>0</v>
      </c>
      <c r="U61" s="221">
        <f t="shared" si="298"/>
        <v>0</v>
      </c>
      <c r="V61" s="221">
        <f t="shared" si="299"/>
        <v>0</v>
      </c>
      <c r="W61" s="159">
        <f t="shared" si="300"/>
        <v>0</v>
      </c>
      <c r="X61" s="156">
        <v>0</v>
      </c>
      <c r="Y61" s="221">
        <f t="shared" si="301"/>
        <v>0</v>
      </c>
      <c r="Z61" s="221">
        <f t="shared" si="302"/>
        <v>0</v>
      </c>
      <c r="AA61" s="159">
        <f t="shared" si="303"/>
        <v>0</v>
      </c>
      <c r="AB61" s="156">
        <v>0</v>
      </c>
      <c r="AC61" s="221">
        <f t="shared" si="304"/>
        <v>0</v>
      </c>
      <c r="AD61" s="221">
        <f t="shared" si="305"/>
        <v>0</v>
      </c>
      <c r="AE61" s="159">
        <f t="shared" si="306"/>
        <v>0</v>
      </c>
      <c r="AF61" s="333">
        <v>0</v>
      </c>
      <c r="AG61" s="157">
        <f t="shared" si="307"/>
        <v>0</v>
      </c>
      <c r="AH61" s="157">
        <f t="shared" si="308"/>
        <v>0</v>
      </c>
      <c r="AI61" s="159">
        <f t="shared" si="309"/>
        <v>0</v>
      </c>
      <c r="AJ61" s="158">
        <v>0</v>
      </c>
      <c r="AK61" s="221">
        <f t="shared" si="277"/>
        <v>0</v>
      </c>
      <c r="AL61" s="221">
        <f t="shared" si="217"/>
        <v>0</v>
      </c>
      <c r="AM61" s="159">
        <f t="shared" si="218"/>
        <v>0</v>
      </c>
      <c r="AN61" s="158">
        <v>0</v>
      </c>
      <c r="AO61" s="221">
        <f t="shared" si="278"/>
        <v>0</v>
      </c>
      <c r="AP61" s="221">
        <f t="shared" si="220"/>
        <v>0</v>
      </c>
      <c r="AQ61" s="159">
        <f t="shared" si="221"/>
        <v>0</v>
      </c>
      <c r="AR61" s="158">
        <v>0</v>
      </c>
      <c r="AS61" s="221">
        <f t="shared" si="279"/>
        <v>0</v>
      </c>
      <c r="AT61" s="221">
        <f t="shared" si="223"/>
        <v>0</v>
      </c>
      <c r="AU61" s="159">
        <f t="shared" si="224"/>
        <v>0</v>
      </c>
      <c r="AV61" s="158">
        <v>0</v>
      </c>
      <c r="AW61" s="221">
        <f t="shared" si="280"/>
        <v>0</v>
      </c>
      <c r="AX61" s="221">
        <f t="shared" si="226"/>
        <v>0</v>
      </c>
      <c r="AY61" s="159">
        <f t="shared" si="227"/>
        <v>0</v>
      </c>
      <c r="AZ61" s="158">
        <v>0</v>
      </c>
      <c r="BA61" s="221">
        <f t="shared" si="281"/>
        <v>0</v>
      </c>
      <c r="BB61" s="221">
        <f t="shared" si="229"/>
        <v>0</v>
      </c>
      <c r="BC61" s="159">
        <f t="shared" si="230"/>
        <v>0</v>
      </c>
      <c r="BD61" s="158">
        <v>0</v>
      </c>
      <c r="BE61" s="221">
        <f t="shared" si="282"/>
        <v>0</v>
      </c>
      <c r="BF61" s="221">
        <f t="shared" si="232"/>
        <v>0</v>
      </c>
      <c r="BG61" s="159">
        <f t="shared" si="233"/>
        <v>0</v>
      </c>
      <c r="BH61" s="158">
        <v>0</v>
      </c>
      <c r="BI61" s="221">
        <f t="shared" si="283"/>
        <v>0</v>
      </c>
      <c r="BJ61" s="221">
        <f t="shared" si="235"/>
        <v>0</v>
      </c>
      <c r="BK61" s="159">
        <f t="shared" si="236"/>
        <v>0</v>
      </c>
      <c r="BL61" s="158">
        <v>0</v>
      </c>
      <c r="BM61" s="221">
        <f t="shared" ref="BM61" si="328">$K61*BL61</f>
        <v>0</v>
      </c>
      <c r="BN61" s="221">
        <f t="shared" si="238"/>
        <v>0</v>
      </c>
      <c r="BO61" s="159">
        <f t="shared" si="239"/>
        <v>0</v>
      </c>
      <c r="BP61" s="158">
        <v>0</v>
      </c>
      <c r="BQ61" s="221">
        <f t="shared" ref="BQ61" si="329">$K61*BP61</f>
        <v>0</v>
      </c>
      <c r="BR61" s="221">
        <f t="shared" si="241"/>
        <v>0</v>
      </c>
      <c r="BS61" s="159">
        <f t="shared" si="242"/>
        <v>0</v>
      </c>
      <c r="BT61" s="158">
        <v>0</v>
      </c>
      <c r="BU61" s="221">
        <f t="shared" ref="BU61" si="330">$K61*BT61</f>
        <v>0</v>
      </c>
      <c r="BV61" s="221">
        <f t="shared" si="244"/>
        <v>0</v>
      </c>
      <c r="BW61" s="159">
        <f t="shared" si="245"/>
        <v>0</v>
      </c>
      <c r="BX61" s="158">
        <v>0</v>
      </c>
      <c r="BY61" s="221">
        <f t="shared" si="246"/>
        <v>0</v>
      </c>
      <c r="BZ61" s="221">
        <f t="shared" si="247"/>
        <v>0</v>
      </c>
      <c r="CA61" s="159">
        <f t="shared" si="248"/>
        <v>0</v>
      </c>
      <c r="CB61" s="158">
        <v>0</v>
      </c>
      <c r="CC61" s="221">
        <f t="shared" si="249"/>
        <v>0</v>
      </c>
      <c r="CD61" s="221">
        <f t="shared" si="250"/>
        <v>0</v>
      </c>
      <c r="CE61" s="159">
        <f t="shared" si="251"/>
        <v>0</v>
      </c>
      <c r="CF61" s="158">
        <v>0</v>
      </c>
      <c r="CG61" s="221">
        <f t="shared" si="252"/>
        <v>0</v>
      </c>
      <c r="CH61" s="221">
        <f t="shared" si="253"/>
        <v>0</v>
      </c>
      <c r="CI61" s="159">
        <f t="shared" si="254"/>
        <v>0</v>
      </c>
      <c r="CJ61" s="158">
        <v>0</v>
      </c>
      <c r="CK61" s="221">
        <f t="shared" si="255"/>
        <v>0</v>
      </c>
      <c r="CL61" s="221">
        <f t="shared" si="256"/>
        <v>0</v>
      </c>
      <c r="CM61" s="159">
        <f t="shared" si="257"/>
        <v>0</v>
      </c>
      <c r="CN61" s="158">
        <v>0</v>
      </c>
      <c r="CO61" s="221">
        <f t="shared" si="258"/>
        <v>0</v>
      </c>
      <c r="CP61" s="221">
        <f t="shared" si="259"/>
        <v>0</v>
      </c>
      <c r="CQ61" s="159">
        <f t="shared" si="260"/>
        <v>0</v>
      </c>
      <c r="CR61" s="158">
        <v>0</v>
      </c>
      <c r="CS61" s="221">
        <f t="shared" si="261"/>
        <v>0</v>
      </c>
      <c r="CT61" s="221">
        <f t="shared" si="262"/>
        <v>0</v>
      </c>
      <c r="CU61" s="159">
        <f t="shared" si="263"/>
        <v>0</v>
      </c>
      <c r="CV61" s="158">
        <v>0</v>
      </c>
      <c r="CW61" s="221">
        <f t="shared" si="264"/>
        <v>0</v>
      </c>
      <c r="CX61" s="221">
        <f t="shared" si="265"/>
        <v>0</v>
      </c>
      <c r="CY61" s="159">
        <f t="shared" si="266"/>
        <v>0</v>
      </c>
      <c r="CZ61" s="158">
        <v>0</v>
      </c>
      <c r="DA61" s="221">
        <f t="shared" si="267"/>
        <v>0</v>
      </c>
      <c r="DB61" s="221">
        <f t="shared" si="268"/>
        <v>0</v>
      </c>
      <c r="DC61" s="159">
        <f t="shared" si="269"/>
        <v>0</v>
      </c>
      <c r="DD61" s="158">
        <v>0</v>
      </c>
      <c r="DE61" s="221">
        <f t="shared" si="270"/>
        <v>0</v>
      </c>
      <c r="DF61" s="221">
        <f t="shared" si="271"/>
        <v>0</v>
      </c>
      <c r="DG61" s="159">
        <f t="shared" si="272"/>
        <v>0</v>
      </c>
      <c r="DH61" s="158">
        <v>0</v>
      </c>
      <c r="DI61" s="221">
        <f t="shared" si="273"/>
        <v>0</v>
      </c>
      <c r="DJ61" s="221">
        <f t="shared" si="274"/>
        <v>0</v>
      </c>
      <c r="DK61" s="159">
        <f t="shared" si="275"/>
        <v>0</v>
      </c>
      <c r="DM61" s="160">
        <f t="shared" si="287"/>
        <v>0</v>
      </c>
      <c r="DN61" s="161">
        <f t="shared" si="288"/>
        <v>0</v>
      </c>
      <c r="DO61" s="161">
        <f t="shared" si="276"/>
        <v>0</v>
      </c>
    </row>
    <row r="62" spans="1:120" hidden="1" x14ac:dyDescent="0.25">
      <c r="A62" s="122"/>
      <c r="B62" s="123"/>
      <c r="C62" s="123"/>
      <c r="D62" s="122"/>
      <c r="E62" s="122"/>
      <c r="F62" s="224">
        <f t="shared" si="214"/>
        <v>0</v>
      </c>
      <c r="G62" s="184">
        <f t="shared" si="215"/>
        <v>0</v>
      </c>
      <c r="H62" s="155">
        <v>0</v>
      </c>
      <c r="I62" s="157">
        <f t="shared" si="289"/>
        <v>0</v>
      </c>
      <c r="J62" s="157">
        <f t="shared" si="290"/>
        <v>0</v>
      </c>
      <c r="K62" s="185">
        <f t="shared" si="291"/>
        <v>0</v>
      </c>
      <c r="L62" s="156">
        <v>0</v>
      </c>
      <c r="M62" s="221">
        <f t="shared" si="292"/>
        <v>0</v>
      </c>
      <c r="N62" s="221">
        <f t="shared" si="293"/>
        <v>0</v>
      </c>
      <c r="O62" s="159">
        <f t="shared" si="294"/>
        <v>0</v>
      </c>
      <c r="P62" s="156">
        <v>0</v>
      </c>
      <c r="Q62" s="221">
        <f t="shared" si="295"/>
        <v>0</v>
      </c>
      <c r="R62" s="221">
        <f t="shared" si="296"/>
        <v>0</v>
      </c>
      <c r="S62" s="159">
        <f t="shared" si="297"/>
        <v>0</v>
      </c>
      <c r="T62" s="156">
        <v>0</v>
      </c>
      <c r="U62" s="221">
        <f t="shared" si="298"/>
        <v>0</v>
      </c>
      <c r="V62" s="221">
        <f t="shared" si="299"/>
        <v>0</v>
      </c>
      <c r="W62" s="159">
        <f t="shared" si="300"/>
        <v>0</v>
      </c>
      <c r="X62" s="156">
        <v>0</v>
      </c>
      <c r="Y62" s="221">
        <f t="shared" si="301"/>
        <v>0</v>
      </c>
      <c r="Z62" s="221">
        <f t="shared" si="302"/>
        <v>0</v>
      </c>
      <c r="AA62" s="159">
        <f t="shared" si="303"/>
        <v>0</v>
      </c>
      <c r="AB62" s="156">
        <v>0</v>
      </c>
      <c r="AC62" s="221">
        <f t="shared" si="304"/>
        <v>0</v>
      </c>
      <c r="AD62" s="221">
        <f t="shared" si="305"/>
        <v>0</v>
      </c>
      <c r="AE62" s="159">
        <f t="shared" si="306"/>
        <v>0</v>
      </c>
      <c r="AF62" s="333">
        <v>0</v>
      </c>
      <c r="AG62" s="157">
        <f t="shared" si="307"/>
        <v>0</v>
      </c>
      <c r="AH62" s="157">
        <f t="shared" si="308"/>
        <v>0</v>
      </c>
      <c r="AI62" s="159">
        <f t="shared" si="309"/>
        <v>0</v>
      </c>
      <c r="AJ62" s="158">
        <v>0</v>
      </c>
      <c r="AK62" s="221">
        <f t="shared" si="277"/>
        <v>0</v>
      </c>
      <c r="AL62" s="221">
        <f t="shared" si="217"/>
        <v>0</v>
      </c>
      <c r="AM62" s="159">
        <f t="shared" si="218"/>
        <v>0</v>
      </c>
      <c r="AN62" s="158">
        <v>0</v>
      </c>
      <c r="AO62" s="221">
        <f t="shared" si="278"/>
        <v>0</v>
      </c>
      <c r="AP62" s="221">
        <f t="shared" si="220"/>
        <v>0</v>
      </c>
      <c r="AQ62" s="159">
        <f t="shared" si="221"/>
        <v>0</v>
      </c>
      <c r="AR62" s="158">
        <v>0</v>
      </c>
      <c r="AS62" s="221">
        <f t="shared" si="279"/>
        <v>0</v>
      </c>
      <c r="AT62" s="221">
        <f t="shared" si="223"/>
        <v>0</v>
      </c>
      <c r="AU62" s="159">
        <f t="shared" si="224"/>
        <v>0</v>
      </c>
      <c r="AV62" s="158">
        <v>0</v>
      </c>
      <c r="AW62" s="221">
        <f t="shared" si="280"/>
        <v>0</v>
      </c>
      <c r="AX62" s="221">
        <f t="shared" si="226"/>
        <v>0</v>
      </c>
      <c r="AY62" s="159">
        <f t="shared" si="227"/>
        <v>0</v>
      </c>
      <c r="AZ62" s="158">
        <v>0</v>
      </c>
      <c r="BA62" s="221">
        <f t="shared" si="281"/>
        <v>0</v>
      </c>
      <c r="BB62" s="221">
        <f t="shared" si="229"/>
        <v>0</v>
      </c>
      <c r="BC62" s="159">
        <f t="shared" si="230"/>
        <v>0</v>
      </c>
      <c r="BD62" s="158">
        <v>0</v>
      </c>
      <c r="BE62" s="221">
        <f t="shared" si="282"/>
        <v>0</v>
      </c>
      <c r="BF62" s="221">
        <f t="shared" si="232"/>
        <v>0</v>
      </c>
      <c r="BG62" s="159">
        <f t="shared" si="233"/>
        <v>0</v>
      </c>
      <c r="BH62" s="158">
        <v>0</v>
      </c>
      <c r="BI62" s="221">
        <f t="shared" si="283"/>
        <v>0</v>
      </c>
      <c r="BJ62" s="221">
        <f t="shared" si="235"/>
        <v>0</v>
      </c>
      <c r="BK62" s="159">
        <f t="shared" si="236"/>
        <v>0</v>
      </c>
      <c r="BL62" s="158">
        <v>0</v>
      </c>
      <c r="BM62" s="221">
        <f t="shared" ref="BM62" si="331">$K62*BL62</f>
        <v>0</v>
      </c>
      <c r="BN62" s="221">
        <f t="shared" si="238"/>
        <v>0</v>
      </c>
      <c r="BO62" s="159">
        <f t="shared" si="239"/>
        <v>0</v>
      </c>
      <c r="BP62" s="158">
        <v>0</v>
      </c>
      <c r="BQ62" s="221">
        <f t="shared" ref="BQ62" si="332">$K62*BP62</f>
        <v>0</v>
      </c>
      <c r="BR62" s="221">
        <f t="shared" si="241"/>
        <v>0</v>
      </c>
      <c r="BS62" s="159">
        <f t="shared" si="242"/>
        <v>0</v>
      </c>
      <c r="BT62" s="158">
        <v>0</v>
      </c>
      <c r="BU62" s="221">
        <f t="shared" ref="BU62" si="333">$K62*BT62</f>
        <v>0</v>
      </c>
      <c r="BV62" s="221">
        <f t="shared" si="244"/>
        <v>0</v>
      </c>
      <c r="BW62" s="159">
        <f t="shared" si="245"/>
        <v>0</v>
      </c>
      <c r="BX62" s="158">
        <v>0</v>
      </c>
      <c r="BY62" s="221">
        <f t="shared" si="246"/>
        <v>0</v>
      </c>
      <c r="BZ62" s="221">
        <f t="shared" si="247"/>
        <v>0</v>
      </c>
      <c r="CA62" s="159">
        <f t="shared" si="248"/>
        <v>0</v>
      </c>
      <c r="CB62" s="158">
        <v>0</v>
      </c>
      <c r="CC62" s="221">
        <f t="shared" si="249"/>
        <v>0</v>
      </c>
      <c r="CD62" s="221">
        <f t="shared" si="250"/>
        <v>0</v>
      </c>
      <c r="CE62" s="159">
        <f t="shared" si="251"/>
        <v>0</v>
      </c>
      <c r="CF62" s="158">
        <v>0</v>
      </c>
      <c r="CG62" s="221">
        <f t="shared" si="252"/>
        <v>0</v>
      </c>
      <c r="CH62" s="221">
        <f t="shared" si="253"/>
        <v>0</v>
      </c>
      <c r="CI62" s="159">
        <f t="shared" si="254"/>
        <v>0</v>
      </c>
      <c r="CJ62" s="158">
        <v>0</v>
      </c>
      <c r="CK62" s="221">
        <f t="shared" si="255"/>
        <v>0</v>
      </c>
      <c r="CL62" s="221">
        <f t="shared" si="256"/>
        <v>0</v>
      </c>
      <c r="CM62" s="159">
        <f t="shared" si="257"/>
        <v>0</v>
      </c>
      <c r="CN62" s="158">
        <v>0</v>
      </c>
      <c r="CO62" s="221">
        <f t="shared" si="258"/>
        <v>0</v>
      </c>
      <c r="CP62" s="221">
        <f t="shared" si="259"/>
        <v>0</v>
      </c>
      <c r="CQ62" s="159">
        <f t="shared" si="260"/>
        <v>0</v>
      </c>
      <c r="CR62" s="158">
        <v>0</v>
      </c>
      <c r="CS62" s="221">
        <f t="shared" si="261"/>
        <v>0</v>
      </c>
      <c r="CT62" s="221">
        <f t="shared" si="262"/>
        <v>0</v>
      </c>
      <c r="CU62" s="159">
        <f t="shared" si="263"/>
        <v>0</v>
      </c>
      <c r="CV62" s="158">
        <v>0</v>
      </c>
      <c r="CW62" s="221">
        <f t="shared" si="264"/>
        <v>0</v>
      </c>
      <c r="CX62" s="221">
        <f t="shared" si="265"/>
        <v>0</v>
      </c>
      <c r="CY62" s="159">
        <f t="shared" si="266"/>
        <v>0</v>
      </c>
      <c r="CZ62" s="158">
        <v>0</v>
      </c>
      <c r="DA62" s="221">
        <f t="shared" si="267"/>
        <v>0</v>
      </c>
      <c r="DB62" s="221">
        <f t="shared" si="268"/>
        <v>0</v>
      </c>
      <c r="DC62" s="159">
        <f t="shared" si="269"/>
        <v>0</v>
      </c>
      <c r="DD62" s="158">
        <v>0</v>
      </c>
      <c r="DE62" s="221">
        <f t="shared" si="270"/>
        <v>0</v>
      </c>
      <c r="DF62" s="221">
        <f t="shared" si="271"/>
        <v>0</v>
      </c>
      <c r="DG62" s="159">
        <f t="shared" si="272"/>
        <v>0</v>
      </c>
      <c r="DH62" s="158">
        <v>0</v>
      </c>
      <c r="DI62" s="221">
        <f t="shared" si="273"/>
        <v>0</v>
      </c>
      <c r="DJ62" s="221">
        <f t="shared" si="274"/>
        <v>0</v>
      </c>
      <c r="DK62" s="159">
        <f t="shared" si="275"/>
        <v>0</v>
      </c>
      <c r="DM62" s="160">
        <f t="shared" si="287"/>
        <v>0</v>
      </c>
      <c r="DN62" s="161">
        <f t="shared" si="288"/>
        <v>0</v>
      </c>
      <c r="DO62" s="161">
        <f t="shared" si="276"/>
        <v>0</v>
      </c>
    </row>
    <row r="63" spans="1:120" hidden="1" x14ac:dyDescent="0.25">
      <c r="A63" s="122"/>
      <c r="B63" s="123"/>
      <c r="C63" s="123"/>
      <c r="D63" s="122"/>
      <c r="E63" s="122"/>
      <c r="F63" s="224">
        <f t="shared" si="214"/>
        <v>0</v>
      </c>
      <c r="G63" s="184">
        <f t="shared" si="215"/>
        <v>0</v>
      </c>
      <c r="H63" s="155">
        <v>0</v>
      </c>
      <c r="I63" s="157">
        <f t="shared" si="289"/>
        <v>0</v>
      </c>
      <c r="J63" s="157">
        <f t="shared" si="290"/>
        <v>0</v>
      </c>
      <c r="K63" s="185">
        <f t="shared" si="291"/>
        <v>0</v>
      </c>
      <c r="L63" s="156">
        <v>0</v>
      </c>
      <c r="M63" s="221">
        <f t="shared" si="292"/>
        <v>0</v>
      </c>
      <c r="N63" s="221">
        <f t="shared" si="293"/>
        <v>0</v>
      </c>
      <c r="O63" s="159">
        <f t="shared" si="294"/>
        <v>0</v>
      </c>
      <c r="P63" s="156">
        <v>0</v>
      </c>
      <c r="Q63" s="221">
        <f t="shared" si="295"/>
        <v>0</v>
      </c>
      <c r="R63" s="221">
        <f t="shared" si="296"/>
        <v>0</v>
      </c>
      <c r="S63" s="159">
        <f t="shared" si="297"/>
        <v>0</v>
      </c>
      <c r="T63" s="156">
        <v>0</v>
      </c>
      <c r="U63" s="221">
        <f t="shared" si="298"/>
        <v>0</v>
      </c>
      <c r="V63" s="221">
        <f t="shared" si="299"/>
        <v>0</v>
      </c>
      <c r="W63" s="159">
        <f t="shared" si="300"/>
        <v>0</v>
      </c>
      <c r="X63" s="156">
        <v>0</v>
      </c>
      <c r="Y63" s="221">
        <f t="shared" si="301"/>
        <v>0</v>
      </c>
      <c r="Z63" s="221">
        <f t="shared" si="302"/>
        <v>0</v>
      </c>
      <c r="AA63" s="159">
        <f t="shared" si="303"/>
        <v>0</v>
      </c>
      <c r="AB63" s="156">
        <v>0</v>
      </c>
      <c r="AC63" s="221">
        <f t="shared" si="304"/>
        <v>0</v>
      </c>
      <c r="AD63" s="221">
        <f t="shared" si="305"/>
        <v>0</v>
      </c>
      <c r="AE63" s="159">
        <f t="shared" si="306"/>
        <v>0</v>
      </c>
      <c r="AF63" s="333">
        <v>0</v>
      </c>
      <c r="AG63" s="157">
        <f t="shared" si="307"/>
        <v>0</v>
      </c>
      <c r="AH63" s="157">
        <f t="shared" si="308"/>
        <v>0</v>
      </c>
      <c r="AI63" s="159">
        <f t="shared" si="309"/>
        <v>0</v>
      </c>
      <c r="AJ63" s="158">
        <v>0</v>
      </c>
      <c r="AK63" s="221">
        <f t="shared" si="277"/>
        <v>0</v>
      </c>
      <c r="AL63" s="221">
        <f t="shared" si="217"/>
        <v>0</v>
      </c>
      <c r="AM63" s="159">
        <f t="shared" si="218"/>
        <v>0</v>
      </c>
      <c r="AN63" s="158">
        <v>0</v>
      </c>
      <c r="AO63" s="221">
        <f t="shared" si="278"/>
        <v>0</v>
      </c>
      <c r="AP63" s="221">
        <f t="shared" si="220"/>
        <v>0</v>
      </c>
      <c r="AQ63" s="159">
        <f t="shared" si="221"/>
        <v>0</v>
      </c>
      <c r="AR63" s="158">
        <v>0</v>
      </c>
      <c r="AS63" s="221">
        <f t="shared" si="279"/>
        <v>0</v>
      </c>
      <c r="AT63" s="221">
        <f t="shared" si="223"/>
        <v>0</v>
      </c>
      <c r="AU63" s="159">
        <f t="shared" si="224"/>
        <v>0</v>
      </c>
      <c r="AV63" s="158">
        <v>0</v>
      </c>
      <c r="AW63" s="221">
        <f t="shared" si="280"/>
        <v>0</v>
      </c>
      <c r="AX63" s="221">
        <f t="shared" si="226"/>
        <v>0</v>
      </c>
      <c r="AY63" s="159">
        <f t="shared" si="227"/>
        <v>0</v>
      </c>
      <c r="AZ63" s="158">
        <v>0</v>
      </c>
      <c r="BA63" s="221">
        <f t="shared" si="281"/>
        <v>0</v>
      </c>
      <c r="BB63" s="221">
        <f t="shared" si="229"/>
        <v>0</v>
      </c>
      <c r="BC63" s="159">
        <f t="shared" si="230"/>
        <v>0</v>
      </c>
      <c r="BD63" s="158">
        <v>0</v>
      </c>
      <c r="BE63" s="221">
        <f t="shared" si="282"/>
        <v>0</v>
      </c>
      <c r="BF63" s="221">
        <f t="shared" si="232"/>
        <v>0</v>
      </c>
      <c r="BG63" s="159">
        <f t="shared" si="233"/>
        <v>0</v>
      </c>
      <c r="BH63" s="158">
        <v>0</v>
      </c>
      <c r="BI63" s="221">
        <f t="shared" si="283"/>
        <v>0</v>
      </c>
      <c r="BJ63" s="221">
        <f t="shared" si="235"/>
        <v>0</v>
      </c>
      <c r="BK63" s="159">
        <f t="shared" si="236"/>
        <v>0</v>
      </c>
      <c r="BL63" s="158">
        <v>0</v>
      </c>
      <c r="BM63" s="221">
        <f t="shared" ref="BM63" si="334">$K63*BL63</f>
        <v>0</v>
      </c>
      <c r="BN63" s="221">
        <f t="shared" si="238"/>
        <v>0</v>
      </c>
      <c r="BO63" s="159">
        <f t="shared" si="239"/>
        <v>0</v>
      </c>
      <c r="BP63" s="158">
        <v>0</v>
      </c>
      <c r="BQ63" s="221">
        <f t="shared" ref="BQ63" si="335">$K63*BP63</f>
        <v>0</v>
      </c>
      <c r="BR63" s="221">
        <f t="shared" si="241"/>
        <v>0</v>
      </c>
      <c r="BS63" s="159">
        <f t="shared" si="242"/>
        <v>0</v>
      </c>
      <c r="BT63" s="158">
        <v>0</v>
      </c>
      <c r="BU63" s="221">
        <f t="shared" ref="BU63" si="336">$K63*BT63</f>
        <v>0</v>
      </c>
      <c r="BV63" s="221">
        <f t="shared" si="244"/>
        <v>0</v>
      </c>
      <c r="BW63" s="159">
        <f t="shared" si="245"/>
        <v>0</v>
      </c>
      <c r="BX63" s="158">
        <v>0</v>
      </c>
      <c r="BY63" s="221">
        <f t="shared" si="246"/>
        <v>0</v>
      </c>
      <c r="BZ63" s="221">
        <f t="shared" si="247"/>
        <v>0</v>
      </c>
      <c r="CA63" s="159">
        <f t="shared" si="248"/>
        <v>0</v>
      </c>
      <c r="CB63" s="158">
        <v>0</v>
      </c>
      <c r="CC63" s="221">
        <f t="shared" si="249"/>
        <v>0</v>
      </c>
      <c r="CD63" s="221">
        <f t="shared" si="250"/>
        <v>0</v>
      </c>
      <c r="CE63" s="159">
        <f t="shared" si="251"/>
        <v>0</v>
      </c>
      <c r="CF63" s="158">
        <v>0</v>
      </c>
      <c r="CG63" s="221">
        <f t="shared" si="252"/>
        <v>0</v>
      </c>
      <c r="CH63" s="221">
        <f t="shared" si="253"/>
        <v>0</v>
      </c>
      <c r="CI63" s="159">
        <f t="shared" si="254"/>
        <v>0</v>
      </c>
      <c r="CJ63" s="158">
        <v>0</v>
      </c>
      <c r="CK63" s="221">
        <f t="shared" si="255"/>
        <v>0</v>
      </c>
      <c r="CL63" s="221">
        <f t="shared" si="256"/>
        <v>0</v>
      </c>
      <c r="CM63" s="159">
        <f t="shared" si="257"/>
        <v>0</v>
      </c>
      <c r="CN63" s="158">
        <v>0</v>
      </c>
      <c r="CO63" s="221">
        <f t="shared" si="258"/>
        <v>0</v>
      </c>
      <c r="CP63" s="221">
        <f t="shared" si="259"/>
        <v>0</v>
      </c>
      <c r="CQ63" s="159">
        <f t="shared" si="260"/>
        <v>0</v>
      </c>
      <c r="CR63" s="158">
        <v>0</v>
      </c>
      <c r="CS63" s="221">
        <f t="shared" si="261"/>
        <v>0</v>
      </c>
      <c r="CT63" s="221">
        <f t="shared" si="262"/>
        <v>0</v>
      </c>
      <c r="CU63" s="159">
        <f t="shared" si="263"/>
        <v>0</v>
      </c>
      <c r="CV63" s="158">
        <v>0</v>
      </c>
      <c r="CW63" s="221">
        <f t="shared" si="264"/>
        <v>0</v>
      </c>
      <c r="CX63" s="221">
        <f t="shared" si="265"/>
        <v>0</v>
      </c>
      <c r="CY63" s="159">
        <f t="shared" si="266"/>
        <v>0</v>
      </c>
      <c r="CZ63" s="158">
        <v>0</v>
      </c>
      <c r="DA63" s="221">
        <f t="shared" si="267"/>
        <v>0</v>
      </c>
      <c r="DB63" s="221">
        <f t="shared" si="268"/>
        <v>0</v>
      </c>
      <c r="DC63" s="159">
        <f t="shared" si="269"/>
        <v>0</v>
      </c>
      <c r="DD63" s="158">
        <v>0</v>
      </c>
      <c r="DE63" s="221">
        <f t="shared" si="270"/>
        <v>0</v>
      </c>
      <c r="DF63" s="221">
        <f t="shared" si="271"/>
        <v>0</v>
      </c>
      <c r="DG63" s="159">
        <f t="shared" si="272"/>
        <v>0</v>
      </c>
      <c r="DH63" s="158">
        <v>0</v>
      </c>
      <c r="DI63" s="221">
        <f t="shared" si="273"/>
        <v>0</v>
      </c>
      <c r="DJ63" s="221">
        <f t="shared" si="274"/>
        <v>0</v>
      </c>
      <c r="DK63" s="159">
        <f t="shared" si="275"/>
        <v>0</v>
      </c>
      <c r="DM63" s="160">
        <f t="shared" si="287"/>
        <v>0</v>
      </c>
      <c r="DN63" s="161">
        <f t="shared" si="288"/>
        <v>0</v>
      </c>
      <c r="DO63" s="161">
        <f t="shared" si="276"/>
        <v>0</v>
      </c>
    </row>
    <row r="64" spans="1:120" ht="14.1" hidden="1" customHeight="1" x14ac:dyDescent="0.25">
      <c r="A64" s="122"/>
      <c r="B64" s="123"/>
      <c r="C64" s="123"/>
      <c r="D64" s="122"/>
      <c r="E64" s="122"/>
      <c r="F64" s="224">
        <f t="shared" si="214"/>
        <v>0</v>
      </c>
      <c r="G64" s="184">
        <f t="shared" si="215"/>
        <v>0</v>
      </c>
      <c r="H64" s="155">
        <v>0</v>
      </c>
      <c r="I64" s="157">
        <f t="shared" si="289"/>
        <v>0</v>
      </c>
      <c r="J64" s="157">
        <f t="shared" si="290"/>
        <v>0</v>
      </c>
      <c r="K64" s="185">
        <f t="shared" si="291"/>
        <v>0</v>
      </c>
      <c r="L64" s="156">
        <v>0</v>
      </c>
      <c r="M64" s="221">
        <f t="shared" si="292"/>
        <v>0</v>
      </c>
      <c r="N64" s="221">
        <f t="shared" si="293"/>
        <v>0</v>
      </c>
      <c r="O64" s="159">
        <f t="shared" si="294"/>
        <v>0</v>
      </c>
      <c r="P64" s="156">
        <v>0</v>
      </c>
      <c r="Q64" s="221">
        <f t="shared" si="295"/>
        <v>0</v>
      </c>
      <c r="R64" s="221">
        <f t="shared" si="296"/>
        <v>0</v>
      </c>
      <c r="S64" s="159">
        <f t="shared" si="297"/>
        <v>0</v>
      </c>
      <c r="T64" s="156">
        <v>0</v>
      </c>
      <c r="U64" s="221">
        <f t="shared" si="298"/>
        <v>0</v>
      </c>
      <c r="V64" s="221">
        <f t="shared" si="299"/>
        <v>0</v>
      </c>
      <c r="W64" s="159">
        <f t="shared" si="300"/>
        <v>0</v>
      </c>
      <c r="X64" s="156">
        <v>0</v>
      </c>
      <c r="Y64" s="221">
        <f t="shared" si="301"/>
        <v>0</v>
      </c>
      <c r="Z64" s="221">
        <f t="shared" si="302"/>
        <v>0</v>
      </c>
      <c r="AA64" s="159">
        <f t="shared" si="303"/>
        <v>0</v>
      </c>
      <c r="AB64" s="156">
        <v>0</v>
      </c>
      <c r="AC64" s="221">
        <f t="shared" si="304"/>
        <v>0</v>
      </c>
      <c r="AD64" s="221">
        <f t="shared" si="305"/>
        <v>0</v>
      </c>
      <c r="AE64" s="159">
        <f t="shared" si="306"/>
        <v>0</v>
      </c>
      <c r="AF64" s="333">
        <v>0</v>
      </c>
      <c r="AG64" s="157">
        <f t="shared" si="307"/>
        <v>0</v>
      </c>
      <c r="AH64" s="157">
        <f t="shared" si="308"/>
        <v>0</v>
      </c>
      <c r="AI64" s="159">
        <f t="shared" si="309"/>
        <v>0</v>
      </c>
      <c r="AJ64" s="158">
        <v>0</v>
      </c>
      <c r="AK64" s="221">
        <f t="shared" si="277"/>
        <v>0</v>
      </c>
      <c r="AL64" s="221">
        <f t="shared" si="217"/>
        <v>0</v>
      </c>
      <c r="AM64" s="159">
        <f t="shared" si="218"/>
        <v>0</v>
      </c>
      <c r="AN64" s="158">
        <v>0</v>
      </c>
      <c r="AO64" s="221">
        <f t="shared" si="278"/>
        <v>0</v>
      </c>
      <c r="AP64" s="221">
        <f t="shared" si="220"/>
        <v>0</v>
      </c>
      <c r="AQ64" s="159">
        <f t="shared" si="221"/>
        <v>0</v>
      </c>
      <c r="AR64" s="158">
        <v>0</v>
      </c>
      <c r="AS64" s="221">
        <f t="shared" si="279"/>
        <v>0</v>
      </c>
      <c r="AT64" s="221">
        <f t="shared" si="223"/>
        <v>0</v>
      </c>
      <c r="AU64" s="159">
        <f t="shared" si="224"/>
        <v>0</v>
      </c>
      <c r="AV64" s="158">
        <v>0</v>
      </c>
      <c r="AW64" s="221">
        <f t="shared" si="280"/>
        <v>0</v>
      </c>
      <c r="AX64" s="221">
        <f t="shared" si="226"/>
        <v>0</v>
      </c>
      <c r="AY64" s="159">
        <f t="shared" si="227"/>
        <v>0</v>
      </c>
      <c r="AZ64" s="158">
        <v>0</v>
      </c>
      <c r="BA64" s="221">
        <f t="shared" si="281"/>
        <v>0</v>
      </c>
      <c r="BB64" s="221">
        <f t="shared" si="229"/>
        <v>0</v>
      </c>
      <c r="BC64" s="159">
        <f t="shared" si="230"/>
        <v>0</v>
      </c>
      <c r="BD64" s="158">
        <v>0</v>
      </c>
      <c r="BE64" s="221">
        <f t="shared" si="282"/>
        <v>0</v>
      </c>
      <c r="BF64" s="221">
        <f t="shared" si="232"/>
        <v>0</v>
      </c>
      <c r="BG64" s="159">
        <f t="shared" si="233"/>
        <v>0</v>
      </c>
      <c r="BH64" s="158">
        <v>0</v>
      </c>
      <c r="BI64" s="221">
        <f t="shared" si="283"/>
        <v>0</v>
      </c>
      <c r="BJ64" s="221">
        <f t="shared" si="235"/>
        <v>0</v>
      </c>
      <c r="BK64" s="159">
        <f t="shared" si="236"/>
        <v>0</v>
      </c>
      <c r="BL64" s="158">
        <v>0</v>
      </c>
      <c r="BM64" s="221">
        <f t="shared" ref="BM64" si="337">$K64*BL64</f>
        <v>0</v>
      </c>
      <c r="BN64" s="221">
        <f t="shared" si="238"/>
        <v>0</v>
      </c>
      <c r="BO64" s="159">
        <f t="shared" si="239"/>
        <v>0</v>
      </c>
      <c r="BP64" s="158">
        <v>0</v>
      </c>
      <c r="BQ64" s="221">
        <f t="shared" ref="BQ64" si="338">$K64*BP64</f>
        <v>0</v>
      </c>
      <c r="BR64" s="221">
        <f t="shared" si="241"/>
        <v>0</v>
      </c>
      <c r="BS64" s="159">
        <f t="shared" si="242"/>
        <v>0</v>
      </c>
      <c r="BT64" s="158">
        <v>0</v>
      </c>
      <c r="BU64" s="221">
        <f t="shared" ref="BU64" si="339">$K64*BT64</f>
        <v>0</v>
      </c>
      <c r="BV64" s="221">
        <f t="shared" si="244"/>
        <v>0</v>
      </c>
      <c r="BW64" s="159">
        <f t="shared" si="245"/>
        <v>0</v>
      </c>
      <c r="BX64" s="158">
        <v>0</v>
      </c>
      <c r="BY64" s="221">
        <f t="shared" si="246"/>
        <v>0</v>
      </c>
      <c r="BZ64" s="221">
        <f t="shared" si="247"/>
        <v>0</v>
      </c>
      <c r="CA64" s="159">
        <f t="shared" si="248"/>
        <v>0</v>
      </c>
      <c r="CB64" s="158">
        <v>0</v>
      </c>
      <c r="CC64" s="221">
        <f t="shared" si="249"/>
        <v>0</v>
      </c>
      <c r="CD64" s="221">
        <f t="shared" si="250"/>
        <v>0</v>
      </c>
      <c r="CE64" s="159">
        <f t="shared" si="251"/>
        <v>0</v>
      </c>
      <c r="CF64" s="158">
        <v>0</v>
      </c>
      <c r="CG64" s="221">
        <f t="shared" si="252"/>
        <v>0</v>
      </c>
      <c r="CH64" s="221">
        <f t="shared" si="253"/>
        <v>0</v>
      </c>
      <c r="CI64" s="159">
        <f t="shared" si="254"/>
        <v>0</v>
      </c>
      <c r="CJ64" s="158">
        <v>0</v>
      </c>
      <c r="CK64" s="221">
        <f t="shared" si="255"/>
        <v>0</v>
      </c>
      <c r="CL64" s="221">
        <f t="shared" si="256"/>
        <v>0</v>
      </c>
      <c r="CM64" s="159">
        <f t="shared" si="257"/>
        <v>0</v>
      </c>
      <c r="CN64" s="158">
        <v>0</v>
      </c>
      <c r="CO64" s="221">
        <f t="shared" si="258"/>
        <v>0</v>
      </c>
      <c r="CP64" s="221">
        <f t="shared" si="259"/>
        <v>0</v>
      </c>
      <c r="CQ64" s="159">
        <f t="shared" si="260"/>
        <v>0</v>
      </c>
      <c r="CR64" s="158">
        <v>0</v>
      </c>
      <c r="CS64" s="221">
        <f t="shared" si="261"/>
        <v>0</v>
      </c>
      <c r="CT64" s="221">
        <f t="shared" si="262"/>
        <v>0</v>
      </c>
      <c r="CU64" s="159">
        <f t="shared" si="263"/>
        <v>0</v>
      </c>
      <c r="CV64" s="158">
        <v>0</v>
      </c>
      <c r="CW64" s="221">
        <f t="shared" si="264"/>
        <v>0</v>
      </c>
      <c r="CX64" s="221">
        <f t="shared" si="265"/>
        <v>0</v>
      </c>
      <c r="CY64" s="159">
        <f t="shared" si="266"/>
        <v>0</v>
      </c>
      <c r="CZ64" s="158">
        <v>0</v>
      </c>
      <c r="DA64" s="221">
        <f t="shared" si="267"/>
        <v>0</v>
      </c>
      <c r="DB64" s="221">
        <f t="shared" si="268"/>
        <v>0</v>
      </c>
      <c r="DC64" s="159">
        <f t="shared" si="269"/>
        <v>0</v>
      </c>
      <c r="DD64" s="158">
        <v>0</v>
      </c>
      <c r="DE64" s="221">
        <f t="shared" si="270"/>
        <v>0</v>
      </c>
      <c r="DF64" s="221">
        <f t="shared" si="271"/>
        <v>0</v>
      </c>
      <c r="DG64" s="159">
        <f t="shared" si="272"/>
        <v>0</v>
      </c>
      <c r="DH64" s="158">
        <v>0</v>
      </c>
      <c r="DI64" s="221">
        <f t="shared" si="273"/>
        <v>0</v>
      </c>
      <c r="DJ64" s="221">
        <f t="shared" si="274"/>
        <v>0</v>
      </c>
      <c r="DK64" s="159">
        <f t="shared" si="275"/>
        <v>0</v>
      </c>
      <c r="DM64" s="160">
        <f t="shared" si="287"/>
        <v>0</v>
      </c>
      <c r="DN64" s="161">
        <f t="shared" si="288"/>
        <v>0</v>
      </c>
      <c r="DO64" s="161">
        <f t="shared" si="276"/>
        <v>0</v>
      </c>
    </row>
    <row r="65" spans="1:119" ht="14.1" hidden="1" customHeight="1" x14ac:dyDescent="0.25">
      <c r="A65" s="122"/>
      <c r="B65" s="123"/>
      <c r="C65" s="123"/>
      <c r="D65" s="122"/>
      <c r="E65" s="122"/>
      <c r="F65" s="224">
        <f t="shared" si="214"/>
        <v>0</v>
      </c>
      <c r="G65" s="184">
        <f t="shared" si="215"/>
        <v>0</v>
      </c>
      <c r="H65" s="155">
        <v>0</v>
      </c>
      <c r="I65" s="157">
        <f t="shared" si="289"/>
        <v>0</v>
      </c>
      <c r="J65" s="157">
        <f t="shared" si="290"/>
        <v>0</v>
      </c>
      <c r="K65" s="185">
        <f t="shared" si="291"/>
        <v>0</v>
      </c>
      <c r="L65" s="156">
        <v>0</v>
      </c>
      <c r="M65" s="221">
        <f t="shared" si="292"/>
        <v>0</v>
      </c>
      <c r="N65" s="221">
        <f t="shared" si="293"/>
        <v>0</v>
      </c>
      <c r="O65" s="159">
        <f t="shared" si="294"/>
        <v>0</v>
      </c>
      <c r="P65" s="156">
        <v>0</v>
      </c>
      <c r="Q65" s="221">
        <f t="shared" si="295"/>
        <v>0</v>
      </c>
      <c r="R65" s="221">
        <f t="shared" si="296"/>
        <v>0</v>
      </c>
      <c r="S65" s="159">
        <f t="shared" si="297"/>
        <v>0</v>
      </c>
      <c r="T65" s="156">
        <v>0</v>
      </c>
      <c r="U65" s="221">
        <f t="shared" si="298"/>
        <v>0</v>
      </c>
      <c r="V65" s="221">
        <f t="shared" si="299"/>
        <v>0</v>
      </c>
      <c r="W65" s="159">
        <f t="shared" si="300"/>
        <v>0</v>
      </c>
      <c r="X65" s="156">
        <v>0</v>
      </c>
      <c r="Y65" s="221">
        <f t="shared" si="301"/>
        <v>0</v>
      </c>
      <c r="Z65" s="221">
        <f t="shared" si="302"/>
        <v>0</v>
      </c>
      <c r="AA65" s="159">
        <f t="shared" si="303"/>
        <v>0</v>
      </c>
      <c r="AB65" s="156">
        <v>0</v>
      </c>
      <c r="AC65" s="221">
        <f t="shared" si="304"/>
        <v>0</v>
      </c>
      <c r="AD65" s="221">
        <f t="shared" si="305"/>
        <v>0</v>
      </c>
      <c r="AE65" s="159">
        <f t="shared" si="306"/>
        <v>0</v>
      </c>
      <c r="AF65" s="333">
        <v>0</v>
      </c>
      <c r="AG65" s="157">
        <f t="shared" si="307"/>
        <v>0</v>
      </c>
      <c r="AH65" s="157">
        <f t="shared" si="308"/>
        <v>0</v>
      </c>
      <c r="AI65" s="159">
        <f t="shared" si="309"/>
        <v>0</v>
      </c>
      <c r="AJ65" s="158">
        <v>0</v>
      </c>
      <c r="AK65" s="221">
        <f t="shared" si="277"/>
        <v>0</v>
      </c>
      <c r="AL65" s="221">
        <f t="shared" si="217"/>
        <v>0</v>
      </c>
      <c r="AM65" s="159">
        <f t="shared" si="218"/>
        <v>0</v>
      </c>
      <c r="AN65" s="158">
        <v>0</v>
      </c>
      <c r="AO65" s="221">
        <f t="shared" si="278"/>
        <v>0</v>
      </c>
      <c r="AP65" s="221">
        <f t="shared" si="220"/>
        <v>0</v>
      </c>
      <c r="AQ65" s="159">
        <f t="shared" si="221"/>
        <v>0</v>
      </c>
      <c r="AR65" s="158">
        <v>0</v>
      </c>
      <c r="AS65" s="221">
        <f t="shared" si="279"/>
        <v>0</v>
      </c>
      <c r="AT65" s="221">
        <f t="shared" si="223"/>
        <v>0</v>
      </c>
      <c r="AU65" s="159">
        <f t="shared" si="224"/>
        <v>0</v>
      </c>
      <c r="AV65" s="158">
        <v>0</v>
      </c>
      <c r="AW65" s="221">
        <f t="shared" si="280"/>
        <v>0</v>
      </c>
      <c r="AX65" s="221">
        <f t="shared" si="226"/>
        <v>0</v>
      </c>
      <c r="AY65" s="159">
        <f t="shared" si="227"/>
        <v>0</v>
      </c>
      <c r="AZ65" s="158">
        <v>0</v>
      </c>
      <c r="BA65" s="221">
        <f t="shared" si="281"/>
        <v>0</v>
      </c>
      <c r="BB65" s="221">
        <f t="shared" si="229"/>
        <v>0</v>
      </c>
      <c r="BC65" s="159">
        <f t="shared" si="230"/>
        <v>0</v>
      </c>
      <c r="BD65" s="158">
        <v>0</v>
      </c>
      <c r="BE65" s="221">
        <f t="shared" si="282"/>
        <v>0</v>
      </c>
      <c r="BF65" s="221">
        <f t="shared" si="232"/>
        <v>0</v>
      </c>
      <c r="BG65" s="159">
        <f t="shared" si="233"/>
        <v>0</v>
      </c>
      <c r="BH65" s="158">
        <v>0</v>
      </c>
      <c r="BI65" s="221">
        <f t="shared" si="283"/>
        <v>0</v>
      </c>
      <c r="BJ65" s="221">
        <f t="shared" si="235"/>
        <v>0</v>
      </c>
      <c r="BK65" s="159">
        <f t="shared" si="236"/>
        <v>0</v>
      </c>
      <c r="BL65" s="158">
        <v>0</v>
      </c>
      <c r="BM65" s="221">
        <f t="shared" ref="BM65" si="340">$K65*BL65</f>
        <v>0</v>
      </c>
      <c r="BN65" s="221">
        <f t="shared" si="238"/>
        <v>0</v>
      </c>
      <c r="BO65" s="159">
        <f t="shared" si="239"/>
        <v>0</v>
      </c>
      <c r="BP65" s="158">
        <v>0</v>
      </c>
      <c r="BQ65" s="221">
        <f t="shared" ref="BQ65" si="341">$K65*BP65</f>
        <v>0</v>
      </c>
      <c r="BR65" s="221">
        <f t="shared" si="241"/>
        <v>0</v>
      </c>
      <c r="BS65" s="159">
        <f t="shared" si="242"/>
        <v>0</v>
      </c>
      <c r="BT65" s="158">
        <v>0</v>
      </c>
      <c r="BU65" s="221">
        <f t="shared" ref="BU65" si="342">$K65*BT65</f>
        <v>0</v>
      </c>
      <c r="BV65" s="221">
        <f t="shared" si="244"/>
        <v>0</v>
      </c>
      <c r="BW65" s="159">
        <f t="shared" si="245"/>
        <v>0</v>
      </c>
      <c r="BX65" s="158">
        <v>0</v>
      </c>
      <c r="BY65" s="221">
        <f t="shared" si="246"/>
        <v>0</v>
      </c>
      <c r="BZ65" s="221">
        <f t="shared" si="247"/>
        <v>0</v>
      </c>
      <c r="CA65" s="159">
        <f t="shared" si="248"/>
        <v>0</v>
      </c>
      <c r="CB65" s="158">
        <v>0</v>
      </c>
      <c r="CC65" s="221">
        <f t="shared" si="249"/>
        <v>0</v>
      </c>
      <c r="CD65" s="221">
        <f t="shared" si="250"/>
        <v>0</v>
      </c>
      <c r="CE65" s="159">
        <f t="shared" si="251"/>
        <v>0</v>
      </c>
      <c r="CF65" s="158">
        <v>0</v>
      </c>
      <c r="CG65" s="221">
        <f t="shared" si="252"/>
        <v>0</v>
      </c>
      <c r="CH65" s="221">
        <f t="shared" si="253"/>
        <v>0</v>
      </c>
      <c r="CI65" s="159">
        <f t="shared" si="254"/>
        <v>0</v>
      </c>
      <c r="CJ65" s="158">
        <v>0</v>
      </c>
      <c r="CK65" s="221">
        <f t="shared" si="255"/>
        <v>0</v>
      </c>
      <c r="CL65" s="221">
        <f t="shared" si="256"/>
        <v>0</v>
      </c>
      <c r="CM65" s="159">
        <f t="shared" si="257"/>
        <v>0</v>
      </c>
      <c r="CN65" s="158">
        <v>0</v>
      </c>
      <c r="CO65" s="221">
        <f t="shared" si="258"/>
        <v>0</v>
      </c>
      <c r="CP65" s="221">
        <f t="shared" si="259"/>
        <v>0</v>
      </c>
      <c r="CQ65" s="159">
        <f t="shared" si="260"/>
        <v>0</v>
      </c>
      <c r="CR65" s="158">
        <v>0</v>
      </c>
      <c r="CS65" s="221">
        <f t="shared" si="261"/>
        <v>0</v>
      </c>
      <c r="CT65" s="221">
        <f t="shared" si="262"/>
        <v>0</v>
      </c>
      <c r="CU65" s="159">
        <f t="shared" si="263"/>
        <v>0</v>
      </c>
      <c r="CV65" s="158">
        <v>0</v>
      </c>
      <c r="CW65" s="221">
        <f t="shared" si="264"/>
        <v>0</v>
      </c>
      <c r="CX65" s="221">
        <f t="shared" si="265"/>
        <v>0</v>
      </c>
      <c r="CY65" s="159">
        <f t="shared" si="266"/>
        <v>0</v>
      </c>
      <c r="CZ65" s="158">
        <v>0</v>
      </c>
      <c r="DA65" s="221">
        <f t="shared" si="267"/>
        <v>0</v>
      </c>
      <c r="DB65" s="221">
        <f t="shared" si="268"/>
        <v>0</v>
      </c>
      <c r="DC65" s="159">
        <f t="shared" si="269"/>
        <v>0</v>
      </c>
      <c r="DD65" s="158">
        <v>0</v>
      </c>
      <c r="DE65" s="221">
        <f t="shared" si="270"/>
        <v>0</v>
      </c>
      <c r="DF65" s="221">
        <f t="shared" si="271"/>
        <v>0</v>
      </c>
      <c r="DG65" s="159">
        <f t="shared" si="272"/>
        <v>0</v>
      </c>
      <c r="DH65" s="158">
        <v>0</v>
      </c>
      <c r="DI65" s="221">
        <f t="shared" si="273"/>
        <v>0</v>
      </c>
      <c r="DJ65" s="221">
        <f t="shared" si="274"/>
        <v>0</v>
      </c>
      <c r="DK65" s="159">
        <f t="shared" si="275"/>
        <v>0</v>
      </c>
      <c r="DM65" s="160">
        <f t="shared" si="287"/>
        <v>0</v>
      </c>
      <c r="DN65" s="161">
        <f t="shared" si="288"/>
        <v>0</v>
      </c>
      <c r="DO65" s="161">
        <f t="shared" si="276"/>
        <v>0</v>
      </c>
    </row>
    <row r="66" spans="1:119" ht="14.1" hidden="1" customHeight="1" x14ac:dyDescent="0.25">
      <c r="A66" s="122"/>
      <c r="B66" s="123"/>
      <c r="C66" s="123"/>
      <c r="D66" s="122"/>
      <c r="E66" s="122"/>
      <c r="F66" s="224">
        <f t="shared" si="214"/>
        <v>0</v>
      </c>
      <c r="G66" s="184">
        <f t="shared" si="215"/>
        <v>0</v>
      </c>
      <c r="H66" s="155">
        <v>0</v>
      </c>
      <c r="I66" s="157">
        <f t="shared" si="289"/>
        <v>0</v>
      </c>
      <c r="J66" s="157">
        <f t="shared" si="290"/>
        <v>0</v>
      </c>
      <c r="K66" s="185">
        <f t="shared" si="291"/>
        <v>0</v>
      </c>
      <c r="L66" s="156">
        <v>0</v>
      </c>
      <c r="M66" s="221">
        <f t="shared" si="292"/>
        <v>0</v>
      </c>
      <c r="N66" s="221">
        <f t="shared" si="293"/>
        <v>0</v>
      </c>
      <c r="O66" s="159">
        <f t="shared" si="294"/>
        <v>0</v>
      </c>
      <c r="P66" s="156">
        <v>0</v>
      </c>
      <c r="Q66" s="221">
        <f t="shared" si="295"/>
        <v>0</v>
      </c>
      <c r="R66" s="221">
        <f t="shared" si="296"/>
        <v>0</v>
      </c>
      <c r="S66" s="159">
        <f t="shared" si="297"/>
        <v>0</v>
      </c>
      <c r="T66" s="156">
        <v>0</v>
      </c>
      <c r="U66" s="221">
        <f t="shared" si="298"/>
        <v>0</v>
      </c>
      <c r="V66" s="221">
        <f t="shared" si="299"/>
        <v>0</v>
      </c>
      <c r="W66" s="159">
        <f t="shared" si="300"/>
        <v>0</v>
      </c>
      <c r="X66" s="156">
        <v>0</v>
      </c>
      <c r="Y66" s="221">
        <f t="shared" si="301"/>
        <v>0</v>
      </c>
      <c r="Z66" s="221">
        <f t="shared" si="302"/>
        <v>0</v>
      </c>
      <c r="AA66" s="159">
        <f t="shared" si="303"/>
        <v>0</v>
      </c>
      <c r="AB66" s="156">
        <v>0</v>
      </c>
      <c r="AC66" s="221">
        <f t="shared" si="304"/>
        <v>0</v>
      </c>
      <c r="AD66" s="221">
        <f t="shared" si="305"/>
        <v>0</v>
      </c>
      <c r="AE66" s="159">
        <f t="shared" si="306"/>
        <v>0</v>
      </c>
      <c r="AF66" s="333">
        <v>0</v>
      </c>
      <c r="AG66" s="157">
        <f t="shared" si="307"/>
        <v>0</v>
      </c>
      <c r="AH66" s="157">
        <f t="shared" si="308"/>
        <v>0</v>
      </c>
      <c r="AI66" s="159">
        <f t="shared" si="309"/>
        <v>0</v>
      </c>
      <c r="AJ66" s="158">
        <v>0</v>
      </c>
      <c r="AK66" s="221">
        <f t="shared" si="277"/>
        <v>0</v>
      </c>
      <c r="AL66" s="221">
        <f t="shared" si="217"/>
        <v>0</v>
      </c>
      <c r="AM66" s="159">
        <f t="shared" si="218"/>
        <v>0</v>
      </c>
      <c r="AN66" s="158">
        <v>0</v>
      </c>
      <c r="AO66" s="221">
        <f t="shared" si="278"/>
        <v>0</v>
      </c>
      <c r="AP66" s="221">
        <f t="shared" si="220"/>
        <v>0</v>
      </c>
      <c r="AQ66" s="159">
        <f t="shared" si="221"/>
        <v>0</v>
      </c>
      <c r="AR66" s="158">
        <v>0</v>
      </c>
      <c r="AS66" s="221">
        <f t="shared" si="279"/>
        <v>0</v>
      </c>
      <c r="AT66" s="221">
        <f t="shared" si="223"/>
        <v>0</v>
      </c>
      <c r="AU66" s="159">
        <f t="shared" si="224"/>
        <v>0</v>
      </c>
      <c r="AV66" s="158">
        <v>0</v>
      </c>
      <c r="AW66" s="221">
        <f t="shared" si="280"/>
        <v>0</v>
      </c>
      <c r="AX66" s="221">
        <f t="shared" si="226"/>
        <v>0</v>
      </c>
      <c r="AY66" s="159">
        <f t="shared" si="227"/>
        <v>0</v>
      </c>
      <c r="AZ66" s="158">
        <v>0</v>
      </c>
      <c r="BA66" s="221">
        <f t="shared" si="281"/>
        <v>0</v>
      </c>
      <c r="BB66" s="221">
        <f t="shared" si="229"/>
        <v>0</v>
      </c>
      <c r="BC66" s="159">
        <f t="shared" si="230"/>
        <v>0</v>
      </c>
      <c r="BD66" s="158">
        <v>0</v>
      </c>
      <c r="BE66" s="221">
        <f t="shared" si="282"/>
        <v>0</v>
      </c>
      <c r="BF66" s="221">
        <f t="shared" si="232"/>
        <v>0</v>
      </c>
      <c r="BG66" s="159">
        <f t="shared" si="233"/>
        <v>0</v>
      </c>
      <c r="BH66" s="158">
        <v>0</v>
      </c>
      <c r="BI66" s="221">
        <f t="shared" si="283"/>
        <v>0</v>
      </c>
      <c r="BJ66" s="221">
        <f t="shared" si="235"/>
        <v>0</v>
      </c>
      <c r="BK66" s="159">
        <f t="shared" si="236"/>
        <v>0</v>
      </c>
      <c r="BL66" s="158">
        <v>0</v>
      </c>
      <c r="BM66" s="221">
        <f t="shared" ref="BM66" si="343">$K66*BL66</f>
        <v>0</v>
      </c>
      <c r="BN66" s="221">
        <f t="shared" si="238"/>
        <v>0</v>
      </c>
      <c r="BO66" s="159">
        <f t="shared" si="239"/>
        <v>0</v>
      </c>
      <c r="BP66" s="158">
        <v>0</v>
      </c>
      <c r="BQ66" s="221">
        <f t="shared" ref="BQ66" si="344">$K66*BP66</f>
        <v>0</v>
      </c>
      <c r="BR66" s="221">
        <f t="shared" si="241"/>
        <v>0</v>
      </c>
      <c r="BS66" s="159">
        <f t="shared" si="242"/>
        <v>0</v>
      </c>
      <c r="BT66" s="158">
        <v>0</v>
      </c>
      <c r="BU66" s="221">
        <f t="shared" ref="BU66" si="345">$K66*BT66</f>
        <v>0</v>
      </c>
      <c r="BV66" s="221">
        <f t="shared" si="244"/>
        <v>0</v>
      </c>
      <c r="BW66" s="159">
        <f t="shared" si="245"/>
        <v>0</v>
      </c>
      <c r="BX66" s="158">
        <v>0</v>
      </c>
      <c r="BY66" s="221">
        <f t="shared" si="246"/>
        <v>0</v>
      </c>
      <c r="BZ66" s="221">
        <f t="shared" si="247"/>
        <v>0</v>
      </c>
      <c r="CA66" s="159">
        <f t="shared" si="248"/>
        <v>0</v>
      </c>
      <c r="CB66" s="158">
        <v>0</v>
      </c>
      <c r="CC66" s="221">
        <f t="shared" si="249"/>
        <v>0</v>
      </c>
      <c r="CD66" s="221">
        <f t="shared" si="250"/>
        <v>0</v>
      </c>
      <c r="CE66" s="159">
        <f t="shared" si="251"/>
        <v>0</v>
      </c>
      <c r="CF66" s="158">
        <v>0</v>
      </c>
      <c r="CG66" s="221">
        <f t="shared" si="252"/>
        <v>0</v>
      </c>
      <c r="CH66" s="221">
        <f t="shared" si="253"/>
        <v>0</v>
      </c>
      <c r="CI66" s="159">
        <f t="shared" si="254"/>
        <v>0</v>
      </c>
      <c r="CJ66" s="158">
        <v>0</v>
      </c>
      <c r="CK66" s="221">
        <f t="shared" si="255"/>
        <v>0</v>
      </c>
      <c r="CL66" s="221">
        <f t="shared" si="256"/>
        <v>0</v>
      </c>
      <c r="CM66" s="159">
        <f t="shared" si="257"/>
        <v>0</v>
      </c>
      <c r="CN66" s="158">
        <v>0</v>
      </c>
      <c r="CO66" s="221">
        <f t="shared" si="258"/>
        <v>0</v>
      </c>
      <c r="CP66" s="221">
        <f t="shared" si="259"/>
        <v>0</v>
      </c>
      <c r="CQ66" s="159">
        <f t="shared" si="260"/>
        <v>0</v>
      </c>
      <c r="CR66" s="158">
        <v>0</v>
      </c>
      <c r="CS66" s="221">
        <f t="shared" si="261"/>
        <v>0</v>
      </c>
      <c r="CT66" s="221">
        <f t="shared" si="262"/>
        <v>0</v>
      </c>
      <c r="CU66" s="159">
        <f t="shared" si="263"/>
        <v>0</v>
      </c>
      <c r="CV66" s="158">
        <v>0</v>
      </c>
      <c r="CW66" s="221">
        <f t="shared" si="264"/>
        <v>0</v>
      </c>
      <c r="CX66" s="221">
        <f t="shared" si="265"/>
        <v>0</v>
      </c>
      <c r="CY66" s="159">
        <f t="shared" si="266"/>
        <v>0</v>
      </c>
      <c r="CZ66" s="158">
        <v>0</v>
      </c>
      <c r="DA66" s="221">
        <f t="shared" si="267"/>
        <v>0</v>
      </c>
      <c r="DB66" s="221">
        <f t="shared" si="268"/>
        <v>0</v>
      </c>
      <c r="DC66" s="159">
        <f t="shared" si="269"/>
        <v>0</v>
      </c>
      <c r="DD66" s="158">
        <v>0</v>
      </c>
      <c r="DE66" s="221">
        <f t="shared" si="270"/>
        <v>0</v>
      </c>
      <c r="DF66" s="221">
        <f t="shared" si="271"/>
        <v>0</v>
      </c>
      <c r="DG66" s="159">
        <f t="shared" si="272"/>
        <v>0</v>
      </c>
      <c r="DH66" s="158">
        <v>0</v>
      </c>
      <c r="DI66" s="221">
        <f t="shared" si="273"/>
        <v>0</v>
      </c>
      <c r="DJ66" s="221">
        <f t="shared" si="274"/>
        <v>0</v>
      </c>
      <c r="DK66" s="159">
        <f t="shared" si="275"/>
        <v>0</v>
      </c>
      <c r="DM66" s="160">
        <f t="shared" si="287"/>
        <v>0</v>
      </c>
      <c r="DN66" s="161">
        <f t="shared" si="288"/>
        <v>0</v>
      </c>
      <c r="DO66" s="161">
        <f t="shared" si="276"/>
        <v>0</v>
      </c>
    </row>
    <row r="67" spans="1:119" ht="14.1" hidden="1" customHeight="1" x14ac:dyDescent="0.25">
      <c r="A67" s="122"/>
      <c r="B67" s="123"/>
      <c r="C67" s="123"/>
      <c r="D67" s="122"/>
      <c r="E67" s="122"/>
      <c r="F67" s="224">
        <f t="shared" si="214"/>
        <v>0</v>
      </c>
      <c r="G67" s="184">
        <f t="shared" si="215"/>
        <v>0</v>
      </c>
      <c r="H67" s="155">
        <v>0</v>
      </c>
      <c r="I67" s="157">
        <f t="shared" si="289"/>
        <v>0</v>
      </c>
      <c r="J67" s="157">
        <f t="shared" si="290"/>
        <v>0</v>
      </c>
      <c r="K67" s="185">
        <f t="shared" si="291"/>
        <v>0</v>
      </c>
      <c r="L67" s="156">
        <v>0</v>
      </c>
      <c r="M67" s="221">
        <f t="shared" si="292"/>
        <v>0</v>
      </c>
      <c r="N67" s="221">
        <f t="shared" si="293"/>
        <v>0</v>
      </c>
      <c r="O67" s="159">
        <f t="shared" si="294"/>
        <v>0</v>
      </c>
      <c r="P67" s="156">
        <v>0</v>
      </c>
      <c r="Q67" s="221">
        <f t="shared" si="295"/>
        <v>0</v>
      </c>
      <c r="R67" s="221">
        <f t="shared" si="296"/>
        <v>0</v>
      </c>
      <c r="S67" s="159">
        <f t="shared" si="297"/>
        <v>0</v>
      </c>
      <c r="T67" s="156">
        <v>0</v>
      </c>
      <c r="U67" s="221">
        <f t="shared" si="298"/>
        <v>0</v>
      </c>
      <c r="V67" s="221">
        <f t="shared" si="299"/>
        <v>0</v>
      </c>
      <c r="W67" s="159">
        <f t="shared" si="300"/>
        <v>0</v>
      </c>
      <c r="X67" s="156">
        <v>0</v>
      </c>
      <c r="Y67" s="221">
        <f t="shared" si="301"/>
        <v>0</v>
      </c>
      <c r="Z67" s="221">
        <f t="shared" si="302"/>
        <v>0</v>
      </c>
      <c r="AA67" s="159">
        <f t="shared" si="303"/>
        <v>0</v>
      </c>
      <c r="AB67" s="156">
        <v>0</v>
      </c>
      <c r="AC67" s="221">
        <f t="shared" si="304"/>
        <v>0</v>
      </c>
      <c r="AD67" s="221">
        <f t="shared" si="305"/>
        <v>0</v>
      </c>
      <c r="AE67" s="159">
        <f t="shared" si="306"/>
        <v>0</v>
      </c>
      <c r="AF67" s="333">
        <v>0</v>
      </c>
      <c r="AG67" s="157">
        <f t="shared" si="307"/>
        <v>0</v>
      </c>
      <c r="AH67" s="157">
        <f t="shared" si="308"/>
        <v>0</v>
      </c>
      <c r="AI67" s="159">
        <f t="shared" si="309"/>
        <v>0</v>
      </c>
      <c r="AJ67" s="158">
        <v>0</v>
      </c>
      <c r="AK67" s="221">
        <f t="shared" si="277"/>
        <v>0</v>
      </c>
      <c r="AL67" s="221">
        <f t="shared" si="217"/>
        <v>0</v>
      </c>
      <c r="AM67" s="159">
        <f t="shared" si="218"/>
        <v>0</v>
      </c>
      <c r="AN67" s="158">
        <v>0</v>
      </c>
      <c r="AO67" s="221">
        <f t="shared" si="278"/>
        <v>0</v>
      </c>
      <c r="AP67" s="221">
        <f t="shared" si="220"/>
        <v>0</v>
      </c>
      <c r="AQ67" s="159">
        <f t="shared" si="221"/>
        <v>0</v>
      </c>
      <c r="AR67" s="158">
        <v>0</v>
      </c>
      <c r="AS67" s="221">
        <f t="shared" si="279"/>
        <v>0</v>
      </c>
      <c r="AT67" s="221">
        <f t="shared" si="223"/>
        <v>0</v>
      </c>
      <c r="AU67" s="159">
        <f t="shared" si="224"/>
        <v>0</v>
      </c>
      <c r="AV67" s="158">
        <v>0</v>
      </c>
      <c r="AW67" s="221">
        <f t="shared" si="280"/>
        <v>0</v>
      </c>
      <c r="AX67" s="221">
        <f t="shared" si="226"/>
        <v>0</v>
      </c>
      <c r="AY67" s="159">
        <f t="shared" si="227"/>
        <v>0</v>
      </c>
      <c r="AZ67" s="158">
        <v>0</v>
      </c>
      <c r="BA67" s="221">
        <f t="shared" si="281"/>
        <v>0</v>
      </c>
      <c r="BB67" s="221">
        <f t="shared" si="229"/>
        <v>0</v>
      </c>
      <c r="BC67" s="159">
        <f t="shared" si="230"/>
        <v>0</v>
      </c>
      <c r="BD67" s="158">
        <v>0</v>
      </c>
      <c r="BE67" s="221">
        <f t="shared" si="282"/>
        <v>0</v>
      </c>
      <c r="BF67" s="221">
        <f t="shared" si="232"/>
        <v>0</v>
      </c>
      <c r="BG67" s="159">
        <f t="shared" si="233"/>
        <v>0</v>
      </c>
      <c r="BH67" s="158">
        <v>0</v>
      </c>
      <c r="BI67" s="221">
        <f t="shared" si="283"/>
        <v>0</v>
      </c>
      <c r="BJ67" s="221">
        <f t="shared" si="235"/>
        <v>0</v>
      </c>
      <c r="BK67" s="159">
        <f t="shared" si="236"/>
        <v>0</v>
      </c>
      <c r="BL67" s="158">
        <v>0</v>
      </c>
      <c r="BM67" s="221">
        <f t="shared" ref="BM67" si="346">$K67*BL67</f>
        <v>0</v>
      </c>
      <c r="BN67" s="221">
        <f t="shared" si="238"/>
        <v>0</v>
      </c>
      <c r="BO67" s="159">
        <f t="shared" si="239"/>
        <v>0</v>
      </c>
      <c r="BP67" s="158">
        <v>0</v>
      </c>
      <c r="BQ67" s="221">
        <f t="shared" ref="BQ67" si="347">$K67*BP67</f>
        <v>0</v>
      </c>
      <c r="BR67" s="221">
        <f t="shared" si="241"/>
        <v>0</v>
      </c>
      <c r="BS67" s="159">
        <f t="shared" si="242"/>
        <v>0</v>
      </c>
      <c r="BT67" s="158">
        <v>0</v>
      </c>
      <c r="BU67" s="221">
        <f t="shared" ref="BU67" si="348">$K67*BT67</f>
        <v>0</v>
      </c>
      <c r="BV67" s="221">
        <f t="shared" si="244"/>
        <v>0</v>
      </c>
      <c r="BW67" s="159">
        <f t="shared" si="245"/>
        <v>0</v>
      </c>
      <c r="BX67" s="158">
        <v>0</v>
      </c>
      <c r="BY67" s="221">
        <f t="shared" si="246"/>
        <v>0</v>
      </c>
      <c r="BZ67" s="221">
        <f t="shared" si="247"/>
        <v>0</v>
      </c>
      <c r="CA67" s="159">
        <f t="shared" si="248"/>
        <v>0</v>
      </c>
      <c r="CB67" s="158">
        <v>0</v>
      </c>
      <c r="CC67" s="221">
        <f t="shared" si="249"/>
        <v>0</v>
      </c>
      <c r="CD67" s="221">
        <f t="shared" si="250"/>
        <v>0</v>
      </c>
      <c r="CE67" s="159">
        <f t="shared" si="251"/>
        <v>0</v>
      </c>
      <c r="CF67" s="158">
        <v>0</v>
      </c>
      <c r="CG67" s="221">
        <f t="shared" si="252"/>
        <v>0</v>
      </c>
      <c r="CH67" s="221">
        <f t="shared" si="253"/>
        <v>0</v>
      </c>
      <c r="CI67" s="159">
        <f t="shared" si="254"/>
        <v>0</v>
      </c>
      <c r="CJ67" s="158">
        <v>0</v>
      </c>
      <c r="CK67" s="221">
        <f t="shared" si="255"/>
        <v>0</v>
      </c>
      <c r="CL67" s="221">
        <f t="shared" si="256"/>
        <v>0</v>
      </c>
      <c r="CM67" s="159">
        <f t="shared" si="257"/>
        <v>0</v>
      </c>
      <c r="CN67" s="158">
        <v>0</v>
      </c>
      <c r="CO67" s="221">
        <f t="shared" si="258"/>
        <v>0</v>
      </c>
      <c r="CP67" s="221">
        <f t="shared" si="259"/>
        <v>0</v>
      </c>
      <c r="CQ67" s="159">
        <f t="shared" si="260"/>
        <v>0</v>
      </c>
      <c r="CR67" s="158">
        <v>0</v>
      </c>
      <c r="CS67" s="221">
        <f t="shared" si="261"/>
        <v>0</v>
      </c>
      <c r="CT67" s="221">
        <f t="shared" si="262"/>
        <v>0</v>
      </c>
      <c r="CU67" s="159">
        <f t="shared" si="263"/>
        <v>0</v>
      </c>
      <c r="CV67" s="158">
        <v>0</v>
      </c>
      <c r="CW67" s="221">
        <f t="shared" si="264"/>
        <v>0</v>
      </c>
      <c r="CX67" s="221">
        <f t="shared" si="265"/>
        <v>0</v>
      </c>
      <c r="CY67" s="159">
        <f t="shared" si="266"/>
        <v>0</v>
      </c>
      <c r="CZ67" s="158">
        <v>0</v>
      </c>
      <c r="DA67" s="221">
        <f t="shared" si="267"/>
        <v>0</v>
      </c>
      <c r="DB67" s="221">
        <f t="shared" si="268"/>
        <v>0</v>
      </c>
      <c r="DC67" s="159">
        <f t="shared" si="269"/>
        <v>0</v>
      </c>
      <c r="DD67" s="158">
        <v>0</v>
      </c>
      <c r="DE67" s="221">
        <f t="shared" si="270"/>
        <v>0</v>
      </c>
      <c r="DF67" s="221">
        <f t="shared" si="271"/>
        <v>0</v>
      </c>
      <c r="DG67" s="159">
        <f t="shared" si="272"/>
        <v>0</v>
      </c>
      <c r="DH67" s="158">
        <v>0</v>
      </c>
      <c r="DI67" s="221">
        <f t="shared" si="273"/>
        <v>0</v>
      </c>
      <c r="DJ67" s="221">
        <f t="shared" si="274"/>
        <v>0</v>
      </c>
      <c r="DK67" s="159">
        <f t="shared" si="275"/>
        <v>0</v>
      </c>
      <c r="DM67" s="160">
        <f t="shared" si="287"/>
        <v>0</v>
      </c>
      <c r="DN67" s="161">
        <f t="shared" si="288"/>
        <v>0</v>
      </c>
      <c r="DO67" s="161">
        <f t="shared" si="276"/>
        <v>0</v>
      </c>
    </row>
    <row r="68" spans="1:119" ht="15.6" hidden="1" customHeight="1" thickBot="1" x14ac:dyDescent="0.3">
      <c r="A68" s="122"/>
      <c r="B68" s="123"/>
      <c r="C68" s="123"/>
      <c r="D68" s="122"/>
      <c r="E68" s="122"/>
      <c r="F68" s="224">
        <f t="shared" si="214"/>
        <v>0</v>
      </c>
      <c r="G68" s="184">
        <f t="shared" si="215"/>
        <v>0</v>
      </c>
      <c r="H68" s="155">
        <v>0</v>
      </c>
      <c r="I68" s="157">
        <f t="shared" si="289"/>
        <v>0</v>
      </c>
      <c r="J68" s="157">
        <f t="shared" si="290"/>
        <v>0</v>
      </c>
      <c r="K68" s="185">
        <f t="shared" si="291"/>
        <v>0</v>
      </c>
      <c r="L68" s="156">
        <v>0</v>
      </c>
      <c r="M68" s="162">
        <f t="shared" si="292"/>
        <v>0</v>
      </c>
      <c r="N68" s="162">
        <f t="shared" si="293"/>
        <v>0</v>
      </c>
      <c r="O68" s="163">
        <f t="shared" si="294"/>
        <v>0</v>
      </c>
      <c r="P68" s="156">
        <v>0</v>
      </c>
      <c r="Q68" s="162">
        <f t="shared" si="295"/>
        <v>0</v>
      </c>
      <c r="R68" s="162">
        <f t="shared" si="296"/>
        <v>0</v>
      </c>
      <c r="S68" s="163">
        <f t="shared" si="297"/>
        <v>0</v>
      </c>
      <c r="T68" s="156">
        <v>0</v>
      </c>
      <c r="U68" s="162">
        <f t="shared" si="298"/>
        <v>0</v>
      </c>
      <c r="V68" s="162">
        <f t="shared" si="299"/>
        <v>0</v>
      </c>
      <c r="W68" s="163">
        <f t="shared" si="300"/>
        <v>0</v>
      </c>
      <c r="X68" s="156">
        <v>0</v>
      </c>
      <c r="Y68" s="162">
        <f t="shared" si="301"/>
        <v>0</v>
      </c>
      <c r="Z68" s="162">
        <f t="shared" si="302"/>
        <v>0</v>
      </c>
      <c r="AA68" s="163">
        <f t="shared" si="303"/>
        <v>0</v>
      </c>
      <c r="AB68" s="336">
        <v>0</v>
      </c>
      <c r="AC68" s="162">
        <f t="shared" si="304"/>
        <v>0</v>
      </c>
      <c r="AD68" s="162">
        <f t="shared" si="305"/>
        <v>0</v>
      </c>
      <c r="AE68" s="163">
        <f t="shared" si="306"/>
        <v>0</v>
      </c>
      <c r="AF68" s="333">
        <v>0</v>
      </c>
      <c r="AG68" s="162">
        <f t="shared" si="307"/>
        <v>0</v>
      </c>
      <c r="AH68" s="162">
        <f t="shared" si="308"/>
        <v>0</v>
      </c>
      <c r="AI68" s="163">
        <f t="shared" si="309"/>
        <v>0</v>
      </c>
      <c r="AJ68" s="158">
        <v>0</v>
      </c>
      <c r="AK68" s="162">
        <f t="shared" si="277"/>
        <v>0</v>
      </c>
      <c r="AL68" s="162">
        <f t="shared" si="217"/>
        <v>0</v>
      </c>
      <c r="AM68" s="163">
        <f t="shared" si="218"/>
        <v>0</v>
      </c>
      <c r="AN68" s="158">
        <v>0</v>
      </c>
      <c r="AO68" s="162">
        <f t="shared" si="278"/>
        <v>0</v>
      </c>
      <c r="AP68" s="162">
        <f t="shared" si="220"/>
        <v>0</v>
      </c>
      <c r="AQ68" s="163">
        <f t="shared" si="221"/>
        <v>0</v>
      </c>
      <c r="AR68" s="158">
        <v>0</v>
      </c>
      <c r="AS68" s="162">
        <f t="shared" si="279"/>
        <v>0</v>
      </c>
      <c r="AT68" s="162">
        <f t="shared" si="223"/>
        <v>0</v>
      </c>
      <c r="AU68" s="163">
        <f t="shared" si="224"/>
        <v>0</v>
      </c>
      <c r="AV68" s="158">
        <v>0</v>
      </c>
      <c r="AW68" s="162">
        <f t="shared" si="280"/>
        <v>0</v>
      </c>
      <c r="AX68" s="162">
        <f t="shared" si="226"/>
        <v>0</v>
      </c>
      <c r="AY68" s="163">
        <f t="shared" si="227"/>
        <v>0</v>
      </c>
      <c r="AZ68" s="158">
        <v>0</v>
      </c>
      <c r="BA68" s="162">
        <f t="shared" si="281"/>
        <v>0</v>
      </c>
      <c r="BB68" s="162">
        <f t="shared" si="229"/>
        <v>0</v>
      </c>
      <c r="BC68" s="163">
        <f t="shared" si="230"/>
        <v>0</v>
      </c>
      <c r="BD68" s="158">
        <v>0</v>
      </c>
      <c r="BE68" s="162">
        <f t="shared" si="282"/>
        <v>0</v>
      </c>
      <c r="BF68" s="162">
        <f t="shared" si="232"/>
        <v>0</v>
      </c>
      <c r="BG68" s="163">
        <f t="shared" si="233"/>
        <v>0</v>
      </c>
      <c r="BH68" s="158">
        <v>0</v>
      </c>
      <c r="BI68" s="162">
        <f t="shared" si="283"/>
        <v>0</v>
      </c>
      <c r="BJ68" s="162">
        <f t="shared" si="235"/>
        <v>0</v>
      </c>
      <c r="BK68" s="163">
        <f t="shared" si="236"/>
        <v>0</v>
      </c>
      <c r="BL68" s="158">
        <v>0</v>
      </c>
      <c r="BM68" s="162">
        <f t="shared" ref="BM68" si="349">$K68*BL68</f>
        <v>0</v>
      </c>
      <c r="BN68" s="162">
        <f t="shared" si="238"/>
        <v>0</v>
      </c>
      <c r="BO68" s="163">
        <f t="shared" si="239"/>
        <v>0</v>
      </c>
      <c r="BP68" s="158">
        <v>0</v>
      </c>
      <c r="BQ68" s="162">
        <f t="shared" ref="BQ68" si="350">$K68*BP68</f>
        <v>0</v>
      </c>
      <c r="BR68" s="162">
        <f t="shared" si="241"/>
        <v>0</v>
      </c>
      <c r="BS68" s="163">
        <f t="shared" si="242"/>
        <v>0</v>
      </c>
      <c r="BT68" s="158">
        <v>0</v>
      </c>
      <c r="BU68" s="162">
        <f t="shared" ref="BU68" si="351">$K68*BT68</f>
        <v>0</v>
      </c>
      <c r="BV68" s="162">
        <f t="shared" si="244"/>
        <v>0</v>
      </c>
      <c r="BW68" s="163">
        <f t="shared" si="245"/>
        <v>0</v>
      </c>
      <c r="BX68" s="158">
        <v>0</v>
      </c>
      <c r="BY68" s="162">
        <f t="shared" si="246"/>
        <v>0</v>
      </c>
      <c r="BZ68" s="162">
        <f t="shared" si="247"/>
        <v>0</v>
      </c>
      <c r="CA68" s="163">
        <f t="shared" si="248"/>
        <v>0</v>
      </c>
      <c r="CB68" s="158">
        <v>0</v>
      </c>
      <c r="CC68" s="162">
        <f t="shared" si="249"/>
        <v>0</v>
      </c>
      <c r="CD68" s="162">
        <f t="shared" si="250"/>
        <v>0</v>
      </c>
      <c r="CE68" s="163">
        <f t="shared" si="251"/>
        <v>0</v>
      </c>
      <c r="CF68" s="158">
        <v>0</v>
      </c>
      <c r="CG68" s="162">
        <f t="shared" si="252"/>
        <v>0</v>
      </c>
      <c r="CH68" s="162">
        <f t="shared" si="253"/>
        <v>0</v>
      </c>
      <c r="CI68" s="163">
        <f t="shared" si="254"/>
        <v>0</v>
      </c>
      <c r="CJ68" s="158">
        <v>0</v>
      </c>
      <c r="CK68" s="162">
        <f t="shared" si="255"/>
        <v>0</v>
      </c>
      <c r="CL68" s="162">
        <f t="shared" si="256"/>
        <v>0</v>
      </c>
      <c r="CM68" s="163">
        <f t="shared" si="257"/>
        <v>0</v>
      </c>
      <c r="CN68" s="158">
        <v>0</v>
      </c>
      <c r="CO68" s="162">
        <f t="shared" si="258"/>
        <v>0</v>
      </c>
      <c r="CP68" s="162">
        <f t="shared" si="259"/>
        <v>0</v>
      </c>
      <c r="CQ68" s="163">
        <f t="shared" si="260"/>
        <v>0</v>
      </c>
      <c r="CR68" s="158">
        <v>0</v>
      </c>
      <c r="CS68" s="162">
        <f t="shared" si="261"/>
        <v>0</v>
      </c>
      <c r="CT68" s="162">
        <f t="shared" si="262"/>
        <v>0</v>
      </c>
      <c r="CU68" s="163">
        <f t="shared" si="263"/>
        <v>0</v>
      </c>
      <c r="CV68" s="158">
        <v>0</v>
      </c>
      <c r="CW68" s="162">
        <f t="shared" si="264"/>
        <v>0</v>
      </c>
      <c r="CX68" s="162">
        <f t="shared" si="265"/>
        <v>0</v>
      </c>
      <c r="CY68" s="163">
        <f t="shared" si="266"/>
        <v>0</v>
      </c>
      <c r="CZ68" s="158">
        <v>0</v>
      </c>
      <c r="DA68" s="162">
        <f t="shared" si="267"/>
        <v>0</v>
      </c>
      <c r="DB68" s="162">
        <f t="shared" si="268"/>
        <v>0</v>
      </c>
      <c r="DC68" s="163">
        <f t="shared" si="269"/>
        <v>0</v>
      </c>
      <c r="DD68" s="158">
        <v>0</v>
      </c>
      <c r="DE68" s="162">
        <f t="shared" si="270"/>
        <v>0</v>
      </c>
      <c r="DF68" s="162">
        <f t="shared" si="271"/>
        <v>0</v>
      </c>
      <c r="DG68" s="163">
        <f t="shared" si="272"/>
        <v>0</v>
      </c>
      <c r="DH68" s="158">
        <v>0</v>
      </c>
      <c r="DI68" s="162">
        <f t="shared" si="273"/>
        <v>0</v>
      </c>
      <c r="DJ68" s="162">
        <f t="shared" si="274"/>
        <v>0</v>
      </c>
      <c r="DK68" s="163">
        <f t="shared" si="275"/>
        <v>0</v>
      </c>
      <c r="DM68" s="160">
        <f t="shared" si="287"/>
        <v>0</v>
      </c>
      <c r="DN68" s="161">
        <f t="shared" si="288"/>
        <v>0</v>
      </c>
      <c r="DO68" s="161">
        <f t="shared" si="276"/>
        <v>0</v>
      </c>
    </row>
    <row r="69" spans="1:119" ht="14.4" customHeight="1" thickBot="1" x14ac:dyDescent="0.3">
      <c r="E69" s="138"/>
      <c r="I69" s="138"/>
      <c r="J69" s="138"/>
      <c r="K69" s="138"/>
      <c r="M69" s="140"/>
      <c r="N69" s="140"/>
      <c r="O69" s="140"/>
      <c r="Q69" s="140"/>
      <c r="R69" s="140"/>
      <c r="S69" s="140"/>
      <c r="U69" s="140"/>
      <c r="V69" s="140"/>
      <c r="W69" s="140"/>
      <c r="Y69" s="140"/>
      <c r="Z69" s="140"/>
      <c r="AA69" s="140"/>
      <c r="AB69" s="337"/>
      <c r="AC69" s="140"/>
      <c r="AD69" s="140"/>
      <c r="AE69" s="140"/>
      <c r="AG69" s="140"/>
      <c r="AH69" s="140"/>
      <c r="AI69" s="140"/>
      <c r="AK69" s="140"/>
      <c r="AL69" s="140"/>
      <c r="AM69" s="140"/>
      <c r="AO69" s="140"/>
      <c r="AP69" s="140"/>
      <c r="AQ69" s="140"/>
      <c r="AS69" s="140"/>
      <c r="AT69" s="140"/>
      <c r="AU69" s="140"/>
      <c r="AW69" s="140"/>
      <c r="AX69" s="140"/>
      <c r="AY69" s="140"/>
      <c r="BA69" s="140"/>
      <c r="BB69" s="140"/>
      <c r="BC69" s="140"/>
      <c r="BE69" s="140"/>
      <c r="BF69" s="140"/>
      <c r="BG69" s="140"/>
      <c r="BI69" s="140"/>
      <c r="BJ69" s="140"/>
      <c r="BK69" s="140"/>
      <c r="BM69" s="140"/>
      <c r="BN69" s="140"/>
      <c r="BO69" s="140"/>
      <c r="BQ69" s="140"/>
      <c r="BR69" s="140"/>
      <c r="BS69" s="140"/>
      <c r="BU69" s="140"/>
      <c r="BV69" s="140"/>
      <c r="BW69" s="140"/>
      <c r="BY69" s="140"/>
      <c r="BZ69" s="140"/>
      <c r="CA69" s="140"/>
      <c r="CC69" s="140"/>
      <c r="CD69" s="140"/>
      <c r="CE69" s="140"/>
      <c r="CG69" s="140"/>
      <c r="CH69" s="140"/>
      <c r="CI69" s="140"/>
      <c r="CK69" s="140"/>
      <c r="CL69" s="140"/>
      <c r="CM69" s="140"/>
      <c r="CO69" s="140"/>
      <c r="CP69" s="140"/>
      <c r="CQ69" s="140"/>
      <c r="CS69" s="140"/>
      <c r="CT69" s="140"/>
      <c r="CU69" s="140"/>
      <c r="CW69" s="140"/>
      <c r="CX69" s="140"/>
      <c r="CY69" s="140"/>
      <c r="DA69" s="140"/>
      <c r="DB69" s="140"/>
      <c r="DC69" s="140"/>
      <c r="DE69" s="140"/>
      <c r="DF69" s="140"/>
      <c r="DG69" s="140"/>
      <c r="DI69" s="140"/>
      <c r="DJ69" s="140"/>
      <c r="DK69" s="140"/>
      <c r="DM69" s="125"/>
      <c r="DN69" s="164"/>
      <c r="DO69" s="164"/>
    </row>
    <row r="70" spans="1:119" ht="15" thickBot="1" x14ac:dyDescent="0.35">
      <c r="A70" s="108" t="s">
        <v>72</v>
      </c>
      <c r="B70" s="126"/>
      <c r="C70" s="126"/>
      <c r="D70" s="126"/>
      <c r="E70" s="126"/>
      <c r="F70" s="127">
        <f>SUM(F53:F68)</f>
        <v>0</v>
      </c>
      <c r="G70" s="126"/>
      <c r="H70" s="126"/>
      <c r="I70" s="139">
        <f>SUM(I53:I68)</f>
        <v>0</v>
      </c>
      <c r="J70" s="139">
        <f>SUM(J53:J68)</f>
        <v>0</v>
      </c>
      <c r="K70" s="139">
        <f>SUM(K53:K68)</f>
        <v>0</v>
      </c>
      <c r="L70" s="126"/>
      <c r="M70" s="139">
        <f>SUM(M53:M68)</f>
        <v>0</v>
      </c>
      <c r="N70" s="139">
        <f>SUM(N53:N68)</f>
        <v>0</v>
      </c>
      <c r="O70" s="139">
        <f>SUM(O53:O68)</f>
        <v>0</v>
      </c>
      <c r="P70" s="126"/>
      <c r="Q70" s="139">
        <f>SUM(Q53:Q68)</f>
        <v>0</v>
      </c>
      <c r="R70" s="139">
        <f>SUM(R53:R68)</f>
        <v>0</v>
      </c>
      <c r="S70" s="139">
        <f>SUM(S53:S68)</f>
        <v>0</v>
      </c>
      <c r="T70" s="126"/>
      <c r="U70" s="139">
        <f>SUM(U53:U68)</f>
        <v>0</v>
      </c>
      <c r="V70" s="139">
        <f>SUM(V53:V68)</f>
        <v>0</v>
      </c>
      <c r="W70" s="139">
        <f>SUM(W53:W68)</f>
        <v>0</v>
      </c>
      <c r="X70" s="126"/>
      <c r="Y70" s="139">
        <f>SUM(Y53:Y68)</f>
        <v>0</v>
      </c>
      <c r="Z70" s="139">
        <f>SUM(Z53:Z68)</f>
        <v>0</v>
      </c>
      <c r="AA70" s="139">
        <f>SUM(AA53:AA68)</f>
        <v>0</v>
      </c>
      <c r="AB70" s="126"/>
      <c r="AC70" s="139">
        <f>SUM(AC53:AC68)</f>
        <v>0</v>
      </c>
      <c r="AD70" s="139">
        <f>SUM(AD53:AD68)</f>
        <v>0</v>
      </c>
      <c r="AE70" s="139">
        <f>SUM(AE53:AE68)</f>
        <v>0</v>
      </c>
      <c r="AF70" s="126"/>
      <c r="AG70" s="139">
        <f>SUM(AG53:AG68)</f>
        <v>0</v>
      </c>
      <c r="AH70" s="139">
        <f>SUM(AH53:AH68)</f>
        <v>0</v>
      </c>
      <c r="AI70" s="139">
        <f>SUM(AI53:AI68)</f>
        <v>0</v>
      </c>
      <c r="AJ70" s="126"/>
      <c r="AK70" s="139">
        <f t="shared" ref="AK70:AM70" si="352">SUM(AK53:AK68)</f>
        <v>0</v>
      </c>
      <c r="AL70" s="139">
        <f t="shared" si="352"/>
        <v>0</v>
      </c>
      <c r="AM70" s="139">
        <f t="shared" si="352"/>
        <v>0</v>
      </c>
      <c r="AN70" s="126"/>
      <c r="AO70" s="139">
        <f t="shared" ref="AO70:AQ70" si="353">SUM(AO53:AO68)</f>
        <v>0</v>
      </c>
      <c r="AP70" s="139">
        <f t="shared" si="353"/>
        <v>0</v>
      </c>
      <c r="AQ70" s="139">
        <f t="shared" si="353"/>
        <v>0</v>
      </c>
      <c r="AR70" s="126"/>
      <c r="AS70" s="139">
        <f t="shared" ref="AS70:AU70" si="354">SUM(AS53:AS68)</f>
        <v>0</v>
      </c>
      <c r="AT70" s="139">
        <f t="shared" si="354"/>
        <v>0</v>
      </c>
      <c r="AU70" s="139">
        <f t="shared" si="354"/>
        <v>0</v>
      </c>
      <c r="AV70" s="126"/>
      <c r="AW70" s="139">
        <f t="shared" ref="AW70:AY70" si="355">SUM(AW53:AW68)</f>
        <v>0</v>
      </c>
      <c r="AX70" s="139">
        <f t="shared" si="355"/>
        <v>0</v>
      </c>
      <c r="AY70" s="139">
        <f t="shared" si="355"/>
        <v>0</v>
      </c>
      <c r="AZ70" s="126"/>
      <c r="BA70" s="139">
        <f t="shared" ref="BA70:BC70" si="356">SUM(BA53:BA68)</f>
        <v>0</v>
      </c>
      <c r="BB70" s="139">
        <f t="shared" si="356"/>
        <v>0</v>
      </c>
      <c r="BC70" s="139">
        <f t="shared" si="356"/>
        <v>0</v>
      </c>
      <c r="BD70" s="126"/>
      <c r="BE70" s="139">
        <f t="shared" ref="BE70:BG70" si="357">SUM(BE53:BE68)</f>
        <v>0</v>
      </c>
      <c r="BF70" s="139">
        <f t="shared" si="357"/>
        <v>0</v>
      </c>
      <c r="BG70" s="139">
        <f t="shared" si="357"/>
        <v>0</v>
      </c>
      <c r="BH70" s="126"/>
      <c r="BI70" s="139">
        <f t="shared" ref="BI70:BK70" si="358">SUM(BI53:BI68)</f>
        <v>0</v>
      </c>
      <c r="BJ70" s="139">
        <f t="shared" si="358"/>
        <v>0</v>
      </c>
      <c r="BK70" s="139">
        <f t="shared" si="358"/>
        <v>0</v>
      </c>
      <c r="BL70" s="126"/>
      <c r="BM70" s="139">
        <f t="shared" ref="BM70:BO70" si="359">SUM(BM53:BM68)</f>
        <v>0</v>
      </c>
      <c r="BN70" s="139">
        <f t="shared" si="359"/>
        <v>0</v>
      </c>
      <c r="BO70" s="139">
        <f t="shared" si="359"/>
        <v>0</v>
      </c>
      <c r="BP70" s="126"/>
      <c r="BQ70" s="139">
        <f t="shared" ref="BQ70:BS70" si="360">SUM(BQ53:BQ68)</f>
        <v>0</v>
      </c>
      <c r="BR70" s="139">
        <f t="shared" si="360"/>
        <v>0</v>
      </c>
      <c r="BS70" s="139">
        <f t="shared" si="360"/>
        <v>0</v>
      </c>
      <c r="BT70" s="126"/>
      <c r="BU70" s="139">
        <f t="shared" ref="BU70:BW70" si="361">SUM(BU53:BU68)</f>
        <v>0</v>
      </c>
      <c r="BV70" s="139">
        <f t="shared" si="361"/>
        <v>0</v>
      </c>
      <c r="BW70" s="139">
        <f t="shared" si="361"/>
        <v>0</v>
      </c>
      <c r="BX70" s="126"/>
      <c r="BY70" s="139">
        <f t="shared" ref="BY70:CA70" si="362">SUM(BY53:BY68)</f>
        <v>0</v>
      </c>
      <c r="BZ70" s="139">
        <f t="shared" si="362"/>
        <v>0</v>
      </c>
      <c r="CA70" s="139">
        <f t="shared" si="362"/>
        <v>0</v>
      </c>
      <c r="CB70" s="126"/>
      <c r="CC70" s="139">
        <f t="shared" ref="CC70:CE70" si="363">SUM(CC53:CC68)</f>
        <v>0</v>
      </c>
      <c r="CD70" s="139">
        <f t="shared" si="363"/>
        <v>0</v>
      </c>
      <c r="CE70" s="139">
        <f t="shared" si="363"/>
        <v>0</v>
      </c>
      <c r="CF70" s="126"/>
      <c r="CG70" s="139">
        <f t="shared" ref="CG70:CI70" si="364">SUM(CG53:CG68)</f>
        <v>0</v>
      </c>
      <c r="CH70" s="139">
        <f t="shared" si="364"/>
        <v>0</v>
      </c>
      <c r="CI70" s="139">
        <f t="shared" si="364"/>
        <v>0</v>
      </c>
      <c r="CJ70" s="126"/>
      <c r="CK70" s="139">
        <f t="shared" ref="CK70:CM70" si="365">SUM(CK53:CK68)</f>
        <v>0</v>
      </c>
      <c r="CL70" s="139">
        <f t="shared" si="365"/>
        <v>0</v>
      </c>
      <c r="CM70" s="139">
        <f t="shared" si="365"/>
        <v>0</v>
      </c>
      <c r="CN70" s="126"/>
      <c r="CO70" s="139">
        <f t="shared" ref="CO70:CQ70" si="366">SUM(CO53:CO68)</f>
        <v>0</v>
      </c>
      <c r="CP70" s="139">
        <f t="shared" si="366"/>
        <v>0</v>
      </c>
      <c r="CQ70" s="139">
        <f t="shared" si="366"/>
        <v>0</v>
      </c>
      <c r="CR70" s="126"/>
      <c r="CS70" s="139">
        <f t="shared" ref="CS70:CU70" si="367">SUM(CS53:CS68)</f>
        <v>0</v>
      </c>
      <c r="CT70" s="139">
        <f t="shared" si="367"/>
        <v>0</v>
      </c>
      <c r="CU70" s="139">
        <f t="shared" si="367"/>
        <v>0</v>
      </c>
      <c r="CV70" s="126"/>
      <c r="CW70" s="139">
        <f t="shared" ref="CW70:CY70" si="368">SUM(CW53:CW68)</f>
        <v>0</v>
      </c>
      <c r="CX70" s="139">
        <f t="shared" si="368"/>
        <v>0</v>
      </c>
      <c r="CY70" s="139">
        <f t="shared" si="368"/>
        <v>0</v>
      </c>
      <c r="CZ70" s="126"/>
      <c r="DA70" s="139">
        <f t="shared" ref="DA70:DC70" si="369">SUM(DA53:DA68)</f>
        <v>0</v>
      </c>
      <c r="DB70" s="139">
        <f t="shared" si="369"/>
        <v>0</v>
      </c>
      <c r="DC70" s="139">
        <f t="shared" si="369"/>
        <v>0</v>
      </c>
      <c r="DD70" s="126"/>
      <c r="DE70" s="139">
        <f t="shared" ref="DE70:DG70" si="370">SUM(DE53:DE68)</f>
        <v>0</v>
      </c>
      <c r="DF70" s="139">
        <f t="shared" si="370"/>
        <v>0</v>
      </c>
      <c r="DG70" s="139">
        <f t="shared" si="370"/>
        <v>0</v>
      </c>
      <c r="DH70" s="126"/>
      <c r="DI70" s="139">
        <f t="shared" ref="DI70:DK70" si="371">SUM(DI53:DI68)</f>
        <v>0</v>
      </c>
      <c r="DJ70" s="139">
        <f t="shared" si="371"/>
        <v>0</v>
      </c>
      <c r="DK70" s="139">
        <f t="shared" si="371"/>
        <v>0</v>
      </c>
      <c r="DL70" s="124"/>
      <c r="DM70" s="124"/>
      <c r="DN70" s="161">
        <f t="shared" si="288"/>
        <v>0</v>
      </c>
      <c r="DO70" s="165">
        <f>DN70-K70</f>
        <v>0</v>
      </c>
    </row>
    <row r="71" spans="1:119" x14ac:dyDescent="0.25">
      <c r="I71" s="138"/>
      <c r="J71" s="138"/>
      <c r="K71" s="138"/>
      <c r="M71" s="138"/>
      <c r="N71" s="138"/>
      <c r="O71" s="138"/>
      <c r="Q71" s="138"/>
      <c r="R71" s="138"/>
      <c r="S71" s="138"/>
      <c r="U71" s="138"/>
      <c r="V71" s="138"/>
      <c r="W71" s="138"/>
      <c r="Y71" s="138"/>
      <c r="Z71" s="138"/>
      <c r="AA71" s="138"/>
      <c r="AC71" s="138"/>
      <c r="AD71" s="138"/>
      <c r="AE71" s="138"/>
      <c r="AG71" s="138"/>
      <c r="AH71" s="138"/>
      <c r="AI71" s="138"/>
      <c r="AK71" s="138"/>
      <c r="AL71" s="138"/>
      <c r="AM71" s="138"/>
      <c r="AO71" s="138"/>
      <c r="AP71" s="138"/>
      <c r="AQ71" s="138"/>
      <c r="AS71" s="138"/>
      <c r="AT71" s="138"/>
      <c r="AU71" s="138"/>
      <c r="AW71" s="138"/>
      <c r="AX71" s="138"/>
      <c r="AY71" s="138"/>
      <c r="BA71" s="138"/>
      <c r="BB71" s="138"/>
      <c r="BC71" s="138"/>
      <c r="BE71" s="138"/>
      <c r="BF71" s="138"/>
      <c r="BG71" s="138"/>
      <c r="BI71" s="138"/>
      <c r="BJ71" s="138"/>
      <c r="BK71" s="138"/>
      <c r="BM71" s="138"/>
      <c r="BN71" s="138"/>
      <c r="BO71" s="138"/>
      <c r="BQ71" s="138"/>
      <c r="BR71" s="138"/>
      <c r="BS71" s="138"/>
      <c r="BU71" s="138"/>
      <c r="BV71" s="138"/>
      <c r="BW71" s="138"/>
      <c r="BY71" s="138"/>
      <c r="BZ71" s="138"/>
      <c r="CA71" s="138"/>
      <c r="CC71" s="138"/>
      <c r="CD71" s="138"/>
      <c r="CE71" s="138"/>
      <c r="CG71" s="138"/>
      <c r="CH71" s="138"/>
      <c r="CI71" s="138"/>
      <c r="CK71" s="138"/>
      <c r="CL71" s="138"/>
      <c r="CM71" s="138"/>
      <c r="CO71" s="138"/>
      <c r="CP71" s="138"/>
      <c r="CQ71" s="138"/>
      <c r="CS71" s="138"/>
      <c r="CT71" s="138"/>
      <c r="CU71" s="138"/>
      <c r="CW71" s="138"/>
      <c r="CX71" s="138"/>
      <c r="CY71" s="138"/>
      <c r="DA71" s="138"/>
      <c r="DB71" s="138"/>
      <c r="DC71" s="138"/>
      <c r="DE71" s="138"/>
      <c r="DF71" s="138"/>
      <c r="DG71" s="138"/>
      <c r="DI71" s="138"/>
      <c r="DJ71" s="138"/>
      <c r="DK71" s="138"/>
    </row>
    <row r="72" spans="1:119" ht="14.4" thickBot="1" x14ac:dyDescent="0.3">
      <c r="I72" s="138"/>
      <c r="J72" s="138"/>
      <c r="K72" s="138"/>
      <c r="M72" s="138"/>
      <c r="N72" s="138"/>
      <c r="O72" s="138"/>
      <c r="Q72" s="138"/>
      <c r="R72" s="138"/>
      <c r="S72" s="138"/>
      <c r="U72" s="138"/>
      <c r="V72" s="138"/>
      <c r="W72" s="138"/>
      <c r="Y72" s="138"/>
      <c r="Z72" s="138"/>
      <c r="AA72" s="138"/>
      <c r="AC72" s="138"/>
      <c r="AD72" s="138"/>
      <c r="AE72" s="138"/>
      <c r="AG72" s="138"/>
      <c r="AH72" s="138"/>
      <c r="AI72" s="138"/>
      <c r="AK72" s="138"/>
      <c r="AL72" s="138"/>
      <c r="AM72" s="138"/>
      <c r="AO72" s="138"/>
      <c r="AP72" s="138"/>
      <c r="AQ72" s="138"/>
      <c r="AS72" s="138"/>
      <c r="AT72" s="138"/>
      <c r="AU72" s="138"/>
      <c r="AW72" s="138"/>
      <c r="AX72" s="138"/>
      <c r="AY72" s="138"/>
      <c r="BA72" s="138"/>
      <c r="BB72" s="138"/>
      <c r="BC72" s="138"/>
      <c r="BE72" s="138"/>
      <c r="BF72" s="138"/>
      <c r="BG72" s="138"/>
      <c r="BI72" s="138"/>
      <c r="BJ72" s="138"/>
      <c r="BK72" s="138"/>
      <c r="BM72" s="138"/>
      <c r="BN72" s="138"/>
      <c r="BO72" s="138"/>
      <c r="BQ72" s="138"/>
      <c r="BR72" s="138"/>
      <c r="BS72" s="138"/>
      <c r="BU72" s="138"/>
      <c r="BV72" s="138"/>
      <c r="BW72" s="138"/>
      <c r="BY72" s="138"/>
      <c r="BZ72" s="138"/>
      <c r="CA72" s="138"/>
      <c r="CC72" s="138"/>
      <c r="CD72" s="138"/>
      <c r="CE72" s="138"/>
      <c r="CG72" s="138"/>
      <c r="CH72" s="138"/>
      <c r="CI72" s="138"/>
      <c r="CK72" s="138"/>
      <c r="CL72" s="138"/>
      <c r="CM72" s="138"/>
      <c r="CO72" s="138"/>
      <c r="CP72" s="138"/>
      <c r="CQ72" s="138"/>
      <c r="CS72" s="138"/>
      <c r="CT72" s="138"/>
      <c r="CU72" s="138"/>
      <c r="CW72" s="138"/>
      <c r="CX72" s="138"/>
      <c r="CY72" s="138"/>
      <c r="DA72" s="138"/>
      <c r="DB72" s="138"/>
      <c r="DC72" s="138"/>
      <c r="DE72" s="138"/>
      <c r="DF72" s="138"/>
      <c r="DG72" s="138"/>
      <c r="DI72" s="138"/>
      <c r="DJ72" s="138"/>
      <c r="DK72" s="138"/>
    </row>
    <row r="73" spans="1:119" ht="16.2" thickBot="1" x14ac:dyDescent="0.35">
      <c r="A73" s="124"/>
      <c r="B73" s="124"/>
      <c r="C73" s="124"/>
      <c r="D73" s="124"/>
      <c r="E73" s="124"/>
      <c r="F73" s="503" t="s">
        <v>75</v>
      </c>
      <c r="G73" s="504"/>
      <c r="H73" s="505"/>
      <c r="I73" s="141">
        <f>I45+I70</f>
        <v>0</v>
      </c>
      <c r="J73" s="141">
        <f>J45+J70</f>
        <v>0</v>
      </c>
      <c r="K73" s="141">
        <f>K45+K70</f>
        <v>0</v>
      </c>
      <c r="L73" s="109"/>
      <c r="M73" s="141">
        <f>M45+M70</f>
        <v>0</v>
      </c>
      <c r="N73" s="141">
        <f>N45+N70</f>
        <v>0</v>
      </c>
      <c r="O73" s="141">
        <f>O45+O70</f>
        <v>0</v>
      </c>
      <c r="P73" s="110"/>
      <c r="Q73" s="141">
        <f>Q45+Q70</f>
        <v>0</v>
      </c>
      <c r="R73" s="141">
        <f>R45+R70</f>
        <v>0</v>
      </c>
      <c r="S73" s="141">
        <f>S45+S70</f>
        <v>0</v>
      </c>
      <c r="T73" s="110"/>
      <c r="U73" s="141">
        <f>U45+U70</f>
        <v>0</v>
      </c>
      <c r="V73" s="141">
        <f>V45+V70</f>
        <v>0</v>
      </c>
      <c r="W73" s="141">
        <f>W45+W70</f>
        <v>0</v>
      </c>
      <c r="X73" s="110"/>
      <c r="Y73" s="141">
        <f>Y45+Y70</f>
        <v>0</v>
      </c>
      <c r="Z73" s="141">
        <f>Z45+Z70</f>
        <v>0</v>
      </c>
      <c r="AA73" s="141">
        <f>AA45+AA70</f>
        <v>0</v>
      </c>
      <c r="AB73" s="110"/>
      <c r="AC73" s="141">
        <f>AC45+AC70</f>
        <v>0</v>
      </c>
      <c r="AD73" s="141">
        <f>AD45+AD70</f>
        <v>0</v>
      </c>
      <c r="AE73" s="141">
        <f>AE45+AE70</f>
        <v>0</v>
      </c>
      <c r="AF73" s="110"/>
      <c r="AG73" s="141">
        <f>AG45+AG70</f>
        <v>0</v>
      </c>
      <c r="AH73" s="141">
        <f>AH45+AH70</f>
        <v>0</v>
      </c>
      <c r="AI73" s="141">
        <f>AI45+AI70</f>
        <v>0</v>
      </c>
      <c r="AJ73" s="110"/>
      <c r="AK73" s="141">
        <f t="shared" ref="AK73:AM73" si="372">AK45+AK70</f>
        <v>0</v>
      </c>
      <c r="AL73" s="141">
        <f t="shared" si="372"/>
        <v>0</v>
      </c>
      <c r="AM73" s="141">
        <f t="shared" si="372"/>
        <v>0</v>
      </c>
      <c r="AN73" s="110"/>
      <c r="AO73" s="141">
        <f t="shared" ref="AO73:AQ73" si="373">AO45+AO70</f>
        <v>0</v>
      </c>
      <c r="AP73" s="141">
        <f t="shared" si="373"/>
        <v>0</v>
      </c>
      <c r="AQ73" s="141">
        <f t="shared" si="373"/>
        <v>0</v>
      </c>
      <c r="AR73" s="110"/>
      <c r="AS73" s="141">
        <f t="shared" ref="AS73:AU73" si="374">AS45+AS70</f>
        <v>0</v>
      </c>
      <c r="AT73" s="141">
        <f t="shared" si="374"/>
        <v>0</v>
      </c>
      <c r="AU73" s="141">
        <f t="shared" si="374"/>
        <v>0</v>
      </c>
      <c r="AV73" s="110"/>
      <c r="AW73" s="141">
        <f t="shared" ref="AW73:AY73" si="375">AW45+AW70</f>
        <v>0</v>
      </c>
      <c r="AX73" s="141">
        <f t="shared" si="375"/>
        <v>0</v>
      </c>
      <c r="AY73" s="141">
        <f t="shared" si="375"/>
        <v>0</v>
      </c>
      <c r="AZ73" s="110"/>
      <c r="BA73" s="141">
        <f t="shared" ref="BA73:BC73" si="376">BA45+BA70</f>
        <v>0</v>
      </c>
      <c r="BB73" s="141">
        <f t="shared" si="376"/>
        <v>0</v>
      </c>
      <c r="BC73" s="141">
        <f t="shared" si="376"/>
        <v>0</v>
      </c>
      <c r="BD73" s="110"/>
      <c r="BE73" s="141">
        <f t="shared" ref="BE73:BG73" si="377">BE45+BE70</f>
        <v>0</v>
      </c>
      <c r="BF73" s="141">
        <f t="shared" si="377"/>
        <v>0</v>
      </c>
      <c r="BG73" s="141">
        <f t="shared" si="377"/>
        <v>0</v>
      </c>
      <c r="BH73" s="110"/>
      <c r="BI73" s="141">
        <f t="shared" ref="BI73:BK73" si="378">BI45+BI70</f>
        <v>0</v>
      </c>
      <c r="BJ73" s="141">
        <f t="shared" si="378"/>
        <v>0</v>
      </c>
      <c r="BK73" s="141">
        <f t="shared" si="378"/>
        <v>0</v>
      </c>
      <c r="BL73" s="110"/>
      <c r="BM73" s="141">
        <f t="shared" ref="BM73:BO73" si="379">BM45+BM70</f>
        <v>0</v>
      </c>
      <c r="BN73" s="141">
        <f t="shared" si="379"/>
        <v>0</v>
      </c>
      <c r="BO73" s="141">
        <f t="shared" si="379"/>
        <v>0</v>
      </c>
      <c r="BP73" s="110"/>
      <c r="BQ73" s="141">
        <f t="shared" ref="BQ73:BS73" si="380">BQ45+BQ70</f>
        <v>0</v>
      </c>
      <c r="BR73" s="141">
        <f t="shared" si="380"/>
        <v>0</v>
      </c>
      <c r="BS73" s="141">
        <f t="shared" si="380"/>
        <v>0</v>
      </c>
      <c r="BT73" s="110"/>
      <c r="BU73" s="141">
        <f t="shared" ref="BU73:BW73" si="381">BU45+BU70</f>
        <v>0</v>
      </c>
      <c r="BV73" s="141">
        <f t="shared" si="381"/>
        <v>0</v>
      </c>
      <c r="BW73" s="141">
        <f t="shared" si="381"/>
        <v>0</v>
      </c>
      <c r="BX73" s="110"/>
      <c r="BY73" s="141">
        <f t="shared" ref="BY73:CA73" si="382">BY45+BY70</f>
        <v>0</v>
      </c>
      <c r="BZ73" s="141">
        <f t="shared" si="382"/>
        <v>0</v>
      </c>
      <c r="CA73" s="141">
        <f t="shared" si="382"/>
        <v>0</v>
      </c>
      <c r="CB73" s="110"/>
      <c r="CC73" s="141">
        <f t="shared" ref="CC73:CE73" si="383">CC45+CC70</f>
        <v>0</v>
      </c>
      <c r="CD73" s="141">
        <f t="shared" si="383"/>
        <v>0</v>
      </c>
      <c r="CE73" s="141">
        <f t="shared" si="383"/>
        <v>0</v>
      </c>
      <c r="CF73" s="110"/>
      <c r="CG73" s="141">
        <f t="shared" ref="CG73:CI73" si="384">CG45+CG70</f>
        <v>0</v>
      </c>
      <c r="CH73" s="141">
        <f t="shared" si="384"/>
        <v>0</v>
      </c>
      <c r="CI73" s="141">
        <f t="shared" si="384"/>
        <v>0</v>
      </c>
      <c r="CJ73" s="110"/>
      <c r="CK73" s="141">
        <f t="shared" ref="CK73:CM73" si="385">CK45+CK70</f>
        <v>0</v>
      </c>
      <c r="CL73" s="141">
        <f t="shared" si="385"/>
        <v>0</v>
      </c>
      <c r="CM73" s="141">
        <f t="shared" si="385"/>
        <v>0</v>
      </c>
      <c r="CN73" s="110"/>
      <c r="CO73" s="141">
        <f t="shared" ref="CO73:CQ73" si="386">CO45+CO70</f>
        <v>0</v>
      </c>
      <c r="CP73" s="141">
        <f t="shared" si="386"/>
        <v>0</v>
      </c>
      <c r="CQ73" s="141">
        <f t="shared" si="386"/>
        <v>0</v>
      </c>
      <c r="CR73" s="110"/>
      <c r="CS73" s="141">
        <f t="shared" ref="CS73:CU73" si="387">CS45+CS70</f>
        <v>0</v>
      </c>
      <c r="CT73" s="141">
        <f t="shared" si="387"/>
        <v>0</v>
      </c>
      <c r="CU73" s="141">
        <f t="shared" si="387"/>
        <v>0</v>
      </c>
      <c r="CV73" s="110"/>
      <c r="CW73" s="141">
        <f t="shared" ref="CW73:CY73" si="388">CW45+CW70</f>
        <v>0</v>
      </c>
      <c r="CX73" s="141">
        <f t="shared" si="388"/>
        <v>0</v>
      </c>
      <c r="CY73" s="141">
        <f t="shared" si="388"/>
        <v>0</v>
      </c>
      <c r="CZ73" s="110"/>
      <c r="DA73" s="141">
        <f t="shared" ref="DA73:DC73" si="389">DA45+DA70</f>
        <v>0</v>
      </c>
      <c r="DB73" s="141">
        <f t="shared" si="389"/>
        <v>0</v>
      </c>
      <c r="DC73" s="141">
        <f t="shared" si="389"/>
        <v>0</v>
      </c>
      <c r="DD73" s="110"/>
      <c r="DE73" s="141">
        <f t="shared" ref="DE73:DG73" si="390">DE45+DE70</f>
        <v>0</v>
      </c>
      <c r="DF73" s="141">
        <f t="shared" si="390"/>
        <v>0</v>
      </c>
      <c r="DG73" s="141">
        <f t="shared" si="390"/>
        <v>0</v>
      </c>
      <c r="DH73" s="110"/>
      <c r="DI73" s="141">
        <f t="shared" ref="DI73:DK73" si="391">DI45+DI70</f>
        <v>0</v>
      </c>
      <c r="DJ73" s="141">
        <f t="shared" si="391"/>
        <v>0</v>
      </c>
      <c r="DK73" s="141">
        <f t="shared" si="391"/>
        <v>0</v>
      </c>
      <c r="DL73" s="124"/>
      <c r="DM73" s="124"/>
      <c r="DN73" s="140"/>
      <c r="DO73" s="140"/>
    </row>
    <row r="74" spans="1:119" ht="15.6" x14ac:dyDescent="0.3">
      <c r="F74" s="102"/>
      <c r="G74" s="102"/>
      <c r="H74" s="102"/>
      <c r="I74" s="103"/>
      <c r="J74" s="103"/>
      <c r="K74" s="103"/>
      <c r="L74" s="104"/>
      <c r="M74" s="103"/>
      <c r="N74" s="103"/>
      <c r="O74" s="103"/>
      <c r="P74" s="104"/>
      <c r="Q74" s="103"/>
      <c r="R74" s="103"/>
      <c r="S74" s="103"/>
      <c r="T74" s="104"/>
      <c r="U74" s="103"/>
      <c r="V74" s="103"/>
      <c r="W74" s="103"/>
      <c r="X74" s="104"/>
      <c r="Y74" s="103"/>
      <c r="Z74" s="103"/>
      <c r="AA74" s="103"/>
      <c r="AB74" s="104"/>
      <c r="AC74" s="103"/>
      <c r="AD74" s="103"/>
      <c r="AE74" s="103"/>
      <c r="AF74" s="104"/>
      <c r="AG74" s="103"/>
      <c r="AH74" s="103"/>
      <c r="AI74" s="103"/>
      <c r="AJ74" s="104"/>
      <c r="AK74" s="103"/>
      <c r="AL74" s="103"/>
      <c r="AM74" s="103"/>
      <c r="AN74" s="104"/>
      <c r="AO74" s="103"/>
      <c r="AP74" s="103"/>
      <c r="AQ74" s="103"/>
      <c r="AR74" s="104"/>
      <c r="AS74" s="103"/>
      <c r="AT74" s="103"/>
      <c r="AU74" s="103"/>
      <c r="AV74" s="104"/>
      <c r="AW74" s="103"/>
      <c r="AX74" s="103"/>
      <c r="AY74" s="103"/>
      <c r="AZ74" s="104"/>
      <c r="BA74" s="103"/>
      <c r="BB74" s="103"/>
      <c r="BC74" s="103"/>
      <c r="BD74" s="104"/>
      <c r="BE74" s="103"/>
      <c r="BF74" s="103"/>
      <c r="BG74" s="103"/>
      <c r="BH74" s="104"/>
      <c r="BI74" s="103"/>
      <c r="BJ74" s="103"/>
      <c r="BK74" s="103"/>
      <c r="BL74" s="104"/>
      <c r="BM74" s="103"/>
      <c r="BN74" s="103"/>
      <c r="BO74" s="103"/>
      <c r="BP74" s="104"/>
      <c r="BQ74" s="103"/>
      <c r="BR74" s="103"/>
      <c r="BS74" s="103"/>
      <c r="BT74" s="104"/>
      <c r="BU74" s="103"/>
      <c r="BV74" s="103"/>
      <c r="BW74" s="103"/>
      <c r="BX74" s="104"/>
      <c r="BY74" s="103"/>
      <c r="BZ74" s="103"/>
      <c r="CA74" s="103"/>
      <c r="CB74" s="104"/>
      <c r="CC74" s="103"/>
      <c r="CD74" s="103"/>
      <c r="CE74" s="103"/>
      <c r="CF74" s="104"/>
      <c r="CG74" s="103"/>
      <c r="CH74" s="103"/>
      <c r="CI74" s="103"/>
      <c r="CJ74" s="104"/>
      <c r="CK74" s="103"/>
      <c r="CL74" s="103"/>
      <c r="CM74" s="103"/>
      <c r="CN74" s="104"/>
      <c r="CO74" s="103"/>
      <c r="CP74" s="103"/>
      <c r="CQ74" s="103"/>
      <c r="CR74" s="104"/>
      <c r="CS74" s="103"/>
      <c r="CT74" s="103"/>
      <c r="CU74" s="103"/>
      <c r="CV74" s="104"/>
      <c r="CW74" s="103"/>
      <c r="CX74" s="103"/>
      <c r="CY74" s="103"/>
      <c r="CZ74" s="104"/>
      <c r="DA74" s="103"/>
      <c r="DB74" s="103"/>
      <c r="DC74" s="103"/>
      <c r="DD74" s="104"/>
      <c r="DE74" s="103"/>
      <c r="DF74" s="103"/>
      <c r="DG74" s="103"/>
      <c r="DH74" s="104"/>
      <c r="DI74" s="103"/>
      <c r="DJ74" s="103"/>
      <c r="DK74" s="103"/>
    </row>
    <row r="75" spans="1:119" s="130" customFormat="1" ht="9" customHeight="1" thickBot="1" x14ac:dyDescent="0.35">
      <c r="F75" s="105"/>
      <c r="G75" s="105"/>
      <c r="H75" s="105"/>
      <c r="I75" s="106"/>
      <c r="J75" s="106"/>
      <c r="K75" s="106"/>
      <c r="L75" s="107"/>
      <c r="M75" s="106"/>
      <c r="N75" s="106"/>
      <c r="O75" s="106"/>
      <c r="P75" s="107"/>
      <c r="Q75" s="106"/>
      <c r="R75" s="106"/>
      <c r="S75" s="106"/>
      <c r="T75" s="107"/>
      <c r="U75" s="106"/>
      <c r="V75" s="106"/>
      <c r="W75" s="106"/>
      <c r="X75" s="107"/>
      <c r="Y75" s="106"/>
      <c r="Z75" s="106"/>
      <c r="AA75" s="106"/>
      <c r="AB75" s="107"/>
      <c r="AC75" s="106"/>
      <c r="AD75" s="106"/>
      <c r="AE75" s="106"/>
      <c r="AF75" s="107"/>
      <c r="AG75" s="106"/>
      <c r="AH75" s="106"/>
      <c r="AI75" s="106"/>
      <c r="AJ75" s="107"/>
      <c r="AK75" s="106"/>
      <c r="AL75" s="106"/>
      <c r="AM75" s="106"/>
      <c r="AN75" s="107"/>
      <c r="AO75" s="106"/>
      <c r="AP75" s="106"/>
      <c r="AQ75" s="106"/>
      <c r="AR75" s="107"/>
      <c r="AS75" s="106"/>
      <c r="AT75" s="106"/>
      <c r="AU75" s="106"/>
      <c r="AV75" s="107"/>
      <c r="AW75" s="106"/>
      <c r="AX75" s="106"/>
      <c r="AY75" s="106"/>
      <c r="AZ75" s="107"/>
      <c r="BA75" s="106"/>
      <c r="BB75" s="106"/>
      <c r="BC75" s="106"/>
      <c r="BD75" s="107"/>
      <c r="BE75" s="106"/>
      <c r="BF75" s="106"/>
      <c r="BG75" s="106"/>
      <c r="BH75" s="107"/>
      <c r="BI75" s="106"/>
      <c r="BJ75" s="106"/>
      <c r="BK75" s="106"/>
      <c r="BL75" s="107"/>
      <c r="BM75" s="106"/>
      <c r="BN75" s="106"/>
      <c r="BO75" s="106"/>
      <c r="BP75" s="107"/>
      <c r="BQ75" s="106"/>
      <c r="BR75" s="106"/>
      <c r="BS75" s="106"/>
      <c r="BT75" s="107"/>
      <c r="BU75" s="106"/>
      <c r="BV75" s="106"/>
      <c r="BW75" s="106"/>
      <c r="BX75" s="107"/>
      <c r="BY75" s="106"/>
      <c r="BZ75" s="106"/>
      <c r="CA75" s="106"/>
      <c r="CB75" s="107"/>
      <c r="CC75" s="106"/>
      <c r="CD75" s="106"/>
      <c r="CE75" s="106"/>
      <c r="CF75" s="107"/>
      <c r="CG75" s="106"/>
      <c r="CH75" s="106"/>
      <c r="CI75" s="106"/>
      <c r="CJ75" s="107"/>
      <c r="CK75" s="106"/>
      <c r="CL75" s="106"/>
      <c r="CM75" s="106"/>
      <c r="CN75" s="107"/>
      <c r="CO75" s="106"/>
      <c r="CP75" s="106"/>
      <c r="CQ75" s="106"/>
      <c r="CR75" s="107"/>
      <c r="CS75" s="106"/>
      <c r="CT75" s="106"/>
      <c r="CU75" s="106"/>
      <c r="CV75" s="107"/>
      <c r="CW75" s="106"/>
      <c r="CX75" s="106"/>
      <c r="CY75" s="106"/>
      <c r="CZ75" s="107"/>
      <c r="DA75" s="106"/>
      <c r="DB75" s="106"/>
      <c r="DC75" s="106"/>
      <c r="DD75" s="107"/>
      <c r="DE75" s="106"/>
      <c r="DF75" s="106"/>
      <c r="DG75" s="106"/>
      <c r="DH75" s="107"/>
      <c r="DI75" s="106"/>
      <c r="DJ75" s="106"/>
      <c r="DK75" s="106"/>
      <c r="DM75" s="131"/>
      <c r="DN75" s="146"/>
      <c r="DO75" s="146"/>
    </row>
    <row r="76" spans="1:119" ht="62.1" customHeight="1" thickBot="1" x14ac:dyDescent="0.35">
      <c r="A76" s="506" t="s">
        <v>76</v>
      </c>
      <c r="B76" s="507"/>
      <c r="C76" s="508"/>
      <c r="F76" s="102"/>
      <c r="G76" s="102"/>
      <c r="H76" s="102"/>
      <c r="I76" s="103"/>
      <c r="J76" s="103"/>
      <c r="K76" s="103"/>
      <c r="L76" s="104"/>
      <c r="M76" s="103"/>
      <c r="N76" s="103"/>
      <c r="O76" s="103"/>
      <c r="P76" s="104"/>
      <c r="Q76" s="103"/>
      <c r="R76" s="103"/>
      <c r="S76" s="103"/>
      <c r="T76" s="104"/>
      <c r="U76" s="103"/>
      <c r="V76" s="103"/>
      <c r="W76" s="103"/>
      <c r="X76" s="104"/>
      <c r="Y76" s="103"/>
      <c r="Z76" s="103"/>
      <c r="AA76" s="103"/>
      <c r="AB76" s="104"/>
      <c r="AC76" s="103"/>
      <c r="AD76" s="103"/>
      <c r="AE76" s="103"/>
      <c r="AF76" s="104"/>
      <c r="AG76" s="103"/>
      <c r="AH76" s="103"/>
      <c r="AI76" s="103"/>
      <c r="AJ76" s="104"/>
      <c r="AK76" s="103"/>
      <c r="AL76" s="103"/>
      <c r="AM76" s="103"/>
      <c r="AN76" s="104"/>
      <c r="AO76" s="103"/>
      <c r="AP76" s="103"/>
      <c r="AQ76" s="103"/>
      <c r="AR76" s="104"/>
      <c r="AS76" s="103"/>
      <c r="AT76" s="103"/>
      <c r="AU76" s="103"/>
      <c r="AV76" s="104"/>
      <c r="AW76" s="103"/>
      <c r="AX76" s="103"/>
      <c r="AY76" s="103"/>
      <c r="AZ76" s="104"/>
      <c r="BA76" s="103"/>
      <c r="BB76" s="103"/>
      <c r="BC76" s="103"/>
      <c r="BD76" s="104"/>
      <c r="BE76" s="103"/>
      <c r="BF76" s="103"/>
      <c r="BG76" s="103"/>
      <c r="BH76" s="104"/>
      <c r="BI76" s="103"/>
      <c r="BJ76" s="103"/>
      <c r="BK76" s="103"/>
      <c r="BL76" s="104"/>
      <c r="BM76" s="103"/>
      <c r="BN76" s="103"/>
      <c r="BO76" s="103"/>
      <c r="BP76" s="104"/>
      <c r="BQ76" s="103"/>
      <c r="BR76" s="103"/>
      <c r="BS76" s="103"/>
      <c r="BT76" s="104"/>
      <c r="BU76" s="103"/>
      <c r="BV76" s="103"/>
      <c r="BW76" s="103"/>
      <c r="BX76" s="104"/>
      <c r="BY76" s="103"/>
      <c r="BZ76" s="103"/>
      <c r="CA76" s="103"/>
      <c r="CB76" s="104"/>
      <c r="CC76" s="103"/>
      <c r="CD76" s="103"/>
      <c r="CE76" s="103"/>
      <c r="CF76" s="104"/>
      <c r="CG76" s="103"/>
      <c r="CH76" s="103"/>
      <c r="CI76" s="103"/>
      <c r="CJ76" s="104"/>
      <c r="CK76" s="103"/>
      <c r="CL76" s="103"/>
      <c r="CM76" s="103"/>
      <c r="CN76" s="104"/>
      <c r="CO76" s="103"/>
      <c r="CP76" s="103"/>
      <c r="CQ76" s="103"/>
      <c r="CR76" s="104"/>
      <c r="CS76" s="103"/>
      <c r="CT76" s="103"/>
      <c r="CU76" s="103"/>
      <c r="CV76" s="104"/>
      <c r="CW76" s="103"/>
      <c r="CX76" s="103"/>
      <c r="CY76" s="103"/>
      <c r="CZ76" s="104"/>
      <c r="DA76" s="103"/>
      <c r="DB76" s="103"/>
      <c r="DC76" s="103"/>
      <c r="DD76" s="104"/>
      <c r="DE76" s="103"/>
      <c r="DF76" s="103"/>
      <c r="DG76" s="103"/>
      <c r="DH76" s="104"/>
      <c r="DI76" s="103"/>
      <c r="DJ76" s="103"/>
      <c r="DK76" s="103"/>
    </row>
    <row r="77" spans="1:119" ht="30" customHeight="1" thickBot="1" x14ac:dyDescent="0.35">
      <c r="A77" s="509" t="s">
        <v>184</v>
      </c>
      <c r="B77" s="509"/>
      <c r="G77" s="102"/>
      <c r="H77" s="102"/>
      <c r="I77" s="103"/>
      <c r="J77" s="103"/>
      <c r="K77" s="103"/>
      <c r="L77" s="104"/>
      <c r="M77" s="103"/>
      <c r="N77" s="103"/>
      <c r="O77" s="103"/>
      <c r="P77" s="104"/>
      <c r="Q77" s="103"/>
      <c r="R77" s="103"/>
      <c r="S77" s="103"/>
      <c r="T77" s="104"/>
      <c r="U77" s="103"/>
      <c r="V77" s="103"/>
      <c r="W77" s="103"/>
      <c r="X77" s="104"/>
      <c r="Y77" s="103"/>
      <c r="Z77" s="103"/>
      <c r="AA77" s="103"/>
      <c r="AB77" s="104"/>
      <c r="AC77" s="103"/>
      <c r="AD77" s="103"/>
      <c r="AE77" s="103"/>
      <c r="AF77" s="104"/>
      <c r="AG77" s="103"/>
      <c r="AH77" s="103"/>
      <c r="AI77" s="103"/>
      <c r="AJ77" s="104"/>
      <c r="AK77" s="103"/>
      <c r="AL77" s="103"/>
      <c r="AM77" s="103"/>
      <c r="AN77" s="104"/>
      <c r="AO77" s="103"/>
      <c r="AP77" s="103"/>
      <c r="AQ77" s="103"/>
      <c r="AR77" s="104"/>
      <c r="AS77" s="103"/>
      <c r="AT77" s="103"/>
      <c r="AU77" s="103"/>
      <c r="AV77" s="104"/>
      <c r="AW77" s="103"/>
      <c r="AX77" s="103"/>
      <c r="AY77" s="103"/>
      <c r="AZ77" s="104"/>
      <c r="BA77" s="103"/>
      <c r="BB77" s="103"/>
      <c r="BC77" s="103"/>
      <c r="BD77" s="104"/>
      <c r="BE77" s="103"/>
      <c r="BF77" s="103"/>
      <c r="BG77" s="103"/>
      <c r="BH77" s="104"/>
      <c r="BI77" s="103"/>
      <c r="BJ77" s="103"/>
      <c r="BK77" s="103"/>
      <c r="BL77" s="104"/>
      <c r="BM77" s="103"/>
      <c r="BN77" s="103"/>
      <c r="BO77" s="103"/>
      <c r="BP77" s="104"/>
      <c r="BQ77" s="103"/>
      <c r="BR77" s="103"/>
      <c r="BS77" s="103"/>
      <c r="BT77" s="104"/>
      <c r="BU77" s="103"/>
      <c r="BV77" s="103"/>
      <c r="BW77" s="103"/>
      <c r="BX77" s="104"/>
      <c r="BY77" s="103"/>
      <c r="BZ77" s="103"/>
      <c r="CA77" s="103"/>
      <c r="CB77" s="104"/>
      <c r="CC77" s="103"/>
      <c r="CD77" s="103"/>
      <c r="CE77" s="103"/>
      <c r="CF77" s="104"/>
      <c r="CG77" s="103"/>
      <c r="CH77" s="103"/>
      <c r="CI77" s="103"/>
      <c r="CJ77" s="104"/>
      <c r="CK77" s="103"/>
      <c r="CL77" s="103"/>
      <c r="CM77" s="103"/>
      <c r="CN77" s="104"/>
      <c r="CO77" s="103"/>
      <c r="CP77" s="103"/>
      <c r="CQ77" s="103"/>
      <c r="CR77" s="104"/>
      <c r="CS77" s="103"/>
      <c r="CT77" s="103"/>
      <c r="CU77" s="103"/>
      <c r="CV77" s="104"/>
      <c r="CW77" s="103"/>
      <c r="CX77" s="103"/>
      <c r="CY77" s="103"/>
      <c r="CZ77" s="104"/>
      <c r="DA77" s="103"/>
      <c r="DB77" s="103"/>
      <c r="DC77" s="103"/>
      <c r="DD77" s="104"/>
      <c r="DE77" s="103"/>
      <c r="DF77" s="103"/>
      <c r="DG77" s="103"/>
      <c r="DH77" s="104"/>
      <c r="DI77" s="103"/>
      <c r="DJ77" s="103"/>
      <c r="DK77" s="103"/>
    </row>
    <row r="78" spans="1:119" ht="14.4" thickBot="1" x14ac:dyDescent="0.3">
      <c r="A78" s="470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71"/>
      <c r="C78" s="472"/>
    </row>
    <row r="79" spans="1:119" ht="36" customHeight="1" x14ac:dyDescent="0.25">
      <c r="A79" s="497" t="s">
        <v>44</v>
      </c>
      <c r="B79" s="497" t="s">
        <v>215</v>
      </c>
      <c r="C79" s="497" t="s">
        <v>45</v>
      </c>
      <c r="D79" s="497" t="s">
        <v>46</v>
      </c>
      <c r="E79" s="497" t="s">
        <v>47</v>
      </c>
      <c r="F79" s="466" t="s">
        <v>48</v>
      </c>
      <c r="G79" s="497" t="s">
        <v>49</v>
      </c>
      <c r="H79" s="466" t="s">
        <v>203</v>
      </c>
      <c r="I79" s="466" t="s">
        <v>50</v>
      </c>
      <c r="J79" s="466" t="s">
        <v>51</v>
      </c>
      <c r="K79" s="501" t="s">
        <v>204</v>
      </c>
      <c r="L79" s="450" t="s">
        <v>207</v>
      </c>
      <c r="M79" s="451"/>
      <c r="N79" s="451"/>
      <c r="O79" s="452"/>
      <c r="P79" s="450" t="s">
        <v>84</v>
      </c>
      <c r="Q79" s="451"/>
      <c r="R79" s="451"/>
      <c r="S79" s="452"/>
      <c r="T79" s="450" t="s">
        <v>54</v>
      </c>
      <c r="U79" s="451"/>
      <c r="V79" s="451"/>
      <c r="W79" s="452"/>
      <c r="X79" s="450" t="s">
        <v>85</v>
      </c>
      <c r="Y79" s="451"/>
      <c r="Z79" s="451"/>
      <c r="AA79" s="452"/>
      <c r="AB79" s="450" t="s">
        <v>57</v>
      </c>
      <c r="AC79" s="451"/>
      <c r="AD79" s="451"/>
      <c r="AE79" s="452"/>
      <c r="AF79" s="450" t="s">
        <v>86</v>
      </c>
      <c r="AG79" s="451"/>
      <c r="AH79" s="451"/>
      <c r="AI79" s="452"/>
      <c r="AJ79" s="450" t="s">
        <v>239</v>
      </c>
      <c r="AK79" s="451"/>
      <c r="AL79" s="451"/>
      <c r="AM79" s="452"/>
      <c r="AN79" s="450" t="s">
        <v>240</v>
      </c>
      <c r="AO79" s="451"/>
      <c r="AP79" s="451"/>
      <c r="AQ79" s="452"/>
      <c r="AR79" s="450" t="s">
        <v>241</v>
      </c>
      <c r="AS79" s="451"/>
      <c r="AT79" s="451"/>
      <c r="AU79" s="452"/>
      <c r="AV79" s="450" t="s">
        <v>242</v>
      </c>
      <c r="AW79" s="451"/>
      <c r="AX79" s="451"/>
      <c r="AY79" s="452"/>
      <c r="AZ79" s="450" t="s">
        <v>243</v>
      </c>
      <c r="BA79" s="451"/>
      <c r="BB79" s="451"/>
      <c r="BC79" s="452"/>
      <c r="BD79" s="450" t="s">
        <v>244</v>
      </c>
      <c r="BE79" s="451"/>
      <c r="BF79" s="451"/>
      <c r="BG79" s="452"/>
      <c r="BH79" s="450" t="s">
        <v>235</v>
      </c>
      <c r="BI79" s="451"/>
      <c r="BJ79" s="451"/>
      <c r="BK79" s="452"/>
      <c r="BL79" s="450" t="s">
        <v>245</v>
      </c>
      <c r="BM79" s="451"/>
      <c r="BN79" s="451"/>
      <c r="BO79" s="452"/>
      <c r="BP79" s="450" t="s">
        <v>246</v>
      </c>
      <c r="BQ79" s="451"/>
      <c r="BR79" s="451"/>
      <c r="BS79" s="452"/>
      <c r="BT79" s="450" t="s">
        <v>247</v>
      </c>
      <c r="BU79" s="451"/>
      <c r="BV79" s="451"/>
      <c r="BW79" s="452"/>
      <c r="BX79" s="450" t="s">
        <v>258</v>
      </c>
      <c r="BY79" s="451"/>
      <c r="BZ79" s="451"/>
      <c r="CA79" s="452"/>
      <c r="CB79" s="450" t="s">
        <v>269</v>
      </c>
      <c r="CC79" s="451"/>
      <c r="CD79" s="451"/>
      <c r="CE79" s="452"/>
      <c r="CF79" s="450" t="s">
        <v>270</v>
      </c>
      <c r="CG79" s="451"/>
      <c r="CH79" s="451"/>
      <c r="CI79" s="452"/>
      <c r="CJ79" s="450" t="s">
        <v>271</v>
      </c>
      <c r="CK79" s="451"/>
      <c r="CL79" s="451"/>
      <c r="CM79" s="452"/>
      <c r="CN79" s="450" t="s">
        <v>272</v>
      </c>
      <c r="CO79" s="451"/>
      <c r="CP79" s="451"/>
      <c r="CQ79" s="452"/>
      <c r="CR79" s="450" t="s">
        <v>273</v>
      </c>
      <c r="CS79" s="451"/>
      <c r="CT79" s="451"/>
      <c r="CU79" s="452"/>
      <c r="CV79" s="450" t="s">
        <v>274</v>
      </c>
      <c r="CW79" s="451"/>
      <c r="CX79" s="451"/>
      <c r="CY79" s="452"/>
      <c r="CZ79" s="450" t="s">
        <v>275</v>
      </c>
      <c r="DA79" s="451"/>
      <c r="DB79" s="451"/>
      <c r="DC79" s="452"/>
      <c r="DD79" s="450" t="s">
        <v>276</v>
      </c>
      <c r="DE79" s="451"/>
      <c r="DF79" s="451"/>
      <c r="DG79" s="452"/>
      <c r="DH79" s="450" t="s">
        <v>277</v>
      </c>
      <c r="DI79" s="451"/>
      <c r="DJ79" s="451"/>
      <c r="DK79" s="452"/>
      <c r="DM79" s="118" t="s">
        <v>68</v>
      </c>
      <c r="DN79" s="483" t="s">
        <v>70</v>
      </c>
      <c r="DO79" s="483" t="s">
        <v>71</v>
      </c>
    </row>
    <row r="80" spans="1:119" ht="33.6" customHeight="1" thickBot="1" x14ac:dyDescent="0.3">
      <c r="A80" s="498"/>
      <c r="B80" s="498"/>
      <c r="C80" s="498"/>
      <c r="D80" s="498"/>
      <c r="E80" s="498"/>
      <c r="F80" s="467"/>
      <c r="G80" s="498"/>
      <c r="H80" s="467"/>
      <c r="I80" s="467"/>
      <c r="J80" s="467"/>
      <c r="K80" s="502"/>
      <c r="L80" s="453" t="str">
        <f>IF(Usage!$B$9=0, "", Usage!$B$9)</f>
        <v>Overhead</v>
      </c>
      <c r="M80" s="454"/>
      <c r="N80" s="454"/>
      <c r="O80" s="455"/>
      <c r="P80" s="453" t="str">
        <f>IF(Usage!$B$10=0, "", Usage!$B$10)</f>
        <v/>
      </c>
      <c r="Q80" s="454"/>
      <c r="R80" s="454"/>
      <c r="S80" s="455"/>
      <c r="T80" s="453" t="str">
        <f>IF(Usage!$B$11=0, "", Usage!$B$11)</f>
        <v/>
      </c>
      <c r="U80" s="454"/>
      <c r="V80" s="454"/>
      <c r="W80" s="455"/>
      <c r="X80" s="453" t="str">
        <f>IF(Usage!$B$12=0, "", Usage!$B$12)</f>
        <v/>
      </c>
      <c r="Y80" s="454"/>
      <c r="Z80" s="454"/>
      <c r="AA80" s="455"/>
      <c r="AB80" s="453" t="str">
        <f>IF(Usage!$B$13=0, "", Usage!$B$13)</f>
        <v/>
      </c>
      <c r="AC80" s="454"/>
      <c r="AD80" s="454"/>
      <c r="AE80" s="455"/>
      <c r="AF80" s="453" t="str">
        <f>IF(Usage!$B$14=0, "", Usage!$B$14)</f>
        <v/>
      </c>
      <c r="AG80" s="454"/>
      <c r="AH80" s="454"/>
      <c r="AI80" s="455"/>
      <c r="AJ80" s="453" t="str">
        <f>IF(Usage!$B$15=0, "", Usage!$B$15)</f>
        <v/>
      </c>
      <c r="AK80" s="454"/>
      <c r="AL80" s="454"/>
      <c r="AM80" s="455"/>
      <c r="AN80" s="453" t="str">
        <f>IF(Usage!$B$16=0, "", Usage!$B$16)</f>
        <v/>
      </c>
      <c r="AO80" s="454"/>
      <c r="AP80" s="454"/>
      <c r="AQ80" s="455"/>
      <c r="AR80" s="453" t="str">
        <f>IF(Usage!$B$17=0, "", Usage!$B$17)</f>
        <v/>
      </c>
      <c r="AS80" s="454"/>
      <c r="AT80" s="454"/>
      <c r="AU80" s="455"/>
      <c r="AV80" s="453" t="str">
        <f>IF(Usage!$B$18=0, "", Usage!$B$18)</f>
        <v/>
      </c>
      <c r="AW80" s="454"/>
      <c r="AX80" s="454"/>
      <c r="AY80" s="455"/>
      <c r="AZ80" s="453" t="str">
        <f>IF(Usage!$B$19=0, "", Usage!$B$19)</f>
        <v/>
      </c>
      <c r="BA80" s="454"/>
      <c r="BB80" s="454"/>
      <c r="BC80" s="455"/>
      <c r="BD80" s="453" t="str">
        <f>IF(Usage!$B$20=0, "", Usage!$B$20)</f>
        <v/>
      </c>
      <c r="BE80" s="454"/>
      <c r="BF80" s="454"/>
      <c r="BG80" s="455"/>
      <c r="BH80" s="453" t="str">
        <f>IF(Usage!$B$21=0, "", Usage!$B$21)</f>
        <v/>
      </c>
      <c r="BI80" s="454"/>
      <c r="BJ80" s="454"/>
      <c r="BK80" s="455"/>
      <c r="BL80" s="453" t="str">
        <f>IF(Usage!$B$22=0, "", Usage!$B$22)</f>
        <v/>
      </c>
      <c r="BM80" s="454"/>
      <c r="BN80" s="454"/>
      <c r="BO80" s="455"/>
      <c r="BP80" s="453" t="str">
        <f>IF(Usage!$B$23=0, "", Usage!$B$23)</f>
        <v/>
      </c>
      <c r="BQ80" s="454"/>
      <c r="BR80" s="454"/>
      <c r="BS80" s="455"/>
      <c r="BT80" s="453" t="str">
        <f>IF(Usage!$B$24=0, "", Usage!$B$24)</f>
        <v/>
      </c>
      <c r="BU80" s="454"/>
      <c r="BV80" s="454"/>
      <c r="BW80" s="455"/>
      <c r="BX80" s="453" t="str">
        <f>IF(Usage!$B$25=0, "", Usage!$B$25)</f>
        <v/>
      </c>
      <c r="BY80" s="454"/>
      <c r="BZ80" s="454"/>
      <c r="CA80" s="455"/>
      <c r="CB80" s="453" t="str">
        <f>IF(Usage!$B$26=0, "", Usage!$B$26)</f>
        <v/>
      </c>
      <c r="CC80" s="454"/>
      <c r="CD80" s="454"/>
      <c r="CE80" s="455"/>
      <c r="CF80" s="453" t="str">
        <f>IF(Usage!$B$27=0, "", Usage!$B$27)</f>
        <v/>
      </c>
      <c r="CG80" s="454"/>
      <c r="CH80" s="454"/>
      <c r="CI80" s="455"/>
      <c r="CJ80" s="453" t="str">
        <f>IF(Usage!$B$28=0, "", Usage!$B$28)</f>
        <v/>
      </c>
      <c r="CK80" s="454"/>
      <c r="CL80" s="454"/>
      <c r="CM80" s="455"/>
      <c r="CN80" s="453" t="str">
        <f>IF(Usage!$B$29=0, "", Usage!$B$29)</f>
        <v/>
      </c>
      <c r="CO80" s="454"/>
      <c r="CP80" s="454"/>
      <c r="CQ80" s="455"/>
      <c r="CR80" s="453" t="str">
        <f>IF(Usage!$B$30=0, "", Usage!$B$30)</f>
        <v/>
      </c>
      <c r="CS80" s="454"/>
      <c r="CT80" s="454"/>
      <c r="CU80" s="455"/>
      <c r="CV80" s="453" t="str">
        <f>IF(Usage!$B$31=0, "", Usage!$B$31)</f>
        <v/>
      </c>
      <c r="CW80" s="454"/>
      <c r="CX80" s="454"/>
      <c r="CY80" s="455"/>
      <c r="CZ80" s="453" t="str">
        <f>IF(Usage!$B$32=0, "", Usage!$B$32)</f>
        <v/>
      </c>
      <c r="DA80" s="454"/>
      <c r="DB80" s="454"/>
      <c r="DC80" s="455"/>
      <c r="DD80" s="453" t="str">
        <f>IF(Usage!$B$33=0, "", Usage!$B$33)</f>
        <v/>
      </c>
      <c r="DE80" s="454"/>
      <c r="DF80" s="454"/>
      <c r="DG80" s="455"/>
      <c r="DH80" s="453" t="str">
        <f>IF(Usage!$B$34=0, "", Usage!$B$34)</f>
        <v/>
      </c>
      <c r="DI80" s="454"/>
      <c r="DJ80" s="454"/>
      <c r="DK80" s="455"/>
      <c r="DL80" s="137"/>
      <c r="DM80" s="481" t="s">
        <v>69</v>
      </c>
      <c r="DN80" s="484"/>
      <c r="DO80" s="484"/>
    </row>
    <row r="81" spans="1:119" ht="18" customHeight="1" x14ac:dyDescent="0.25">
      <c r="A81" s="486" t="s">
        <v>59</v>
      </c>
      <c r="B81" s="486"/>
      <c r="C81" s="486"/>
      <c r="D81" s="486"/>
      <c r="E81" s="486"/>
      <c r="F81" s="486"/>
      <c r="G81" s="486"/>
      <c r="H81" s="486"/>
      <c r="I81" s="486"/>
      <c r="J81" s="486"/>
      <c r="L81" s="149" t="s">
        <v>60</v>
      </c>
      <c r="M81" s="99" t="s">
        <v>61</v>
      </c>
      <c r="N81" s="99" t="s">
        <v>62</v>
      </c>
      <c r="O81" s="99" t="s">
        <v>63</v>
      </c>
      <c r="P81" s="99" t="s">
        <v>60</v>
      </c>
      <c r="Q81" s="99" t="s">
        <v>61</v>
      </c>
      <c r="R81" s="99" t="s">
        <v>62</v>
      </c>
      <c r="S81" s="99" t="s">
        <v>63</v>
      </c>
      <c r="T81" s="99" t="s">
        <v>60</v>
      </c>
      <c r="U81" s="99" t="s">
        <v>61</v>
      </c>
      <c r="V81" s="99" t="s">
        <v>62</v>
      </c>
      <c r="W81" s="99" t="s">
        <v>63</v>
      </c>
      <c r="X81" s="99" t="s">
        <v>60</v>
      </c>
      <c r="Y81" s="99" t="s">
        <v>61</v>
      </c>
      <c r="Z81" s="99" t="s">
        <v>62</v>
      </c>
      <c r="AA81" s="99" t="s">
        <v>63</v>
      </c>
      <c r="AB81" s="99" t="s">
        <v>60</v>
      </c>
      <c r="AC81" s="99" t="s">
        <v>61</v>
      </c>
      <c r="AD81" s="99" t="s">
        <v>62</v>
      </c>
      <c r="AE81" s="99" t="s">
        <v>63</v>
      </c>
      <c r="AF81" s="99" t="s">
        <v>60</v>
      </c>
      <c r="AG81" s="99" t="s">
        <v>61</v>
      </c>
      <c r="AH81" s="99" t="s">
        <v>62</v>
      </c>
      <c r="AI81" s="101" t="s">
        <v>63</v>
      </c>
      <c r="AJ81" s="99" t="s">
        <v>60</v>
      </c>
      <c r="AK81" s="99" t="s">
        <v>61</v>
      </c>
      <c r="AL81" s="99" t="s">
        <v>62</v>
      </c>
      <c r="AM81" s="101" t="s">
        <v>63</v>
      </c>
      <c r="AN81" s="99" t="s">
        <v>60</v>
      </c>
      <c r="AO81" s="99" t="s">
        <v>61</v>
      </c>
      <c r="AP81" s="99" t="s">
        <v>62</v>
      </c>
      <c r="AQ81" s="101" t="s">
        <v>63</v>
      </c>
      <c r="AR81" s="99" t="s">
        <v>60</v>
      </c>
      <c r="AS81" s="99" t="s">
        <v>61</v>
      </c>
      <c r="AT81" s="99" t="s">
        <v>62</v>
      </c>
      <c r="AU81" s="101" t="s">
        <v>63</v>
      </c>
      <c r="AV81" s="99" t="s">
        <v>60</v>
      </c>
      <c r="AW81" s="99" t="s">
        <v>61</v>
      </c>
      <c r="AX81" s="99" t="s">
        <v>62</v>
      </c>
      <c r="AY81" s="101" t="s">
        <v>63</v>
      </c>
      <c r="AZ81" s="99" t="s">
        <v>60</v>
      </c>
      <c r="BA81" s="99" t="s">
        <v>61</v>
      </c>
      <c r="BB81" s="99" t="s">
        <v>62</v>
      </c>
      <c r="BC81" s="101" t="s">
        <v>63</v>
      </c>
      <c r="BD81" s="99" t="s">
        <v>60</v>
      </c>
      <c r="BE81" s="99" t="s">
        <v>61</v>
      </c>
      <c r="BF81" s="99" t="s">
        <v>62</v>
      </c>
      <c r="BG81" s="101" t="s">
        <v>63</v>
      </c>
      <c r="BH81" s="99" t="s">
        <v>60</v>
      </c>
      <c r="BI81" s="99" t="s">
        <v>61</v>
      </c>
      <c r="BJ81" s="99" t="s">
        <v>62</v>
      </c>
      <c r="BK81" s="101" t="s">
        <v>63</v>
      </c>
      <c r="BL81" s="99" t="s">
        <v>60</v>
      </c>
      <c r="BM81" s="99" t="s">
        <v>61</v>
      </c>
      <c r="BN81" s="99" t="s">
        <v>62</v>
      </c>
      <c r="BO81" s="101" t="s">
        <v>63</v>
      </c>
      <c r="BP81" s="99" t="s">
        <v>60</v>
      </c>
      <c r="BQ81" s="99" t="s">
        <v>61</v>
      </c>
      <c r="BR81" s="99" t="s">
        <v>62</v>
      </c>
      <c r="BS81" s="101" t="s">
        <v>63</v>
      </c>
      <c r="BT81" s="99" t="s">
        <v>60</v>
      </c>
      <c r="BU81" s="99" t="s">
        <v>61</v>
      </c>
      <c r="BV81" s="99" t="s">
        <v>62</v>
      </c>
      <c r="BW81" s="101" t="s">
        <v>63</v>
      </c>
      <c r="BX81" s="99" t="s">
        <v>60</v>
      </c>
      <c r="BY81" s="99" t="s">
        <v>61</v>
      </c>
      <c r="BZ81" s="99" t="s">
        <v>62</v>
      </c>
      <c r="CA81" s="101" t="s">
        <v>63</v>
      </c>
      <c r="CB81" s="99" t="s">
        <v>60</v>
      </c>
      <c r="CC81" s="99" t="s">
        <v>61</v>
      </c>
      <c r="CD81" s="99" t="s">
        <v>62</v>
      </c>
      <c r="CE81" s="101" t="s">
        <v>63</v>
      </c>
      <c r="CF81" s="99" t="s">
        <v>60</v>
      </c>
      <c r="CG81" s="99" t="s">
        <v>61</v>
      </c>
      <c r="CH81" s="99" t="s">
        <v>62</v>
      </c>
      <c r="CI81" s="101" t="s">
        <v>63</v>
      </c>
      <c r="CJ81" s="99" t="s">
        <v>60</v>
      </c>
      <c r="CK81" s="99" t="s">
        <v>61</v>
      </c>
      <c r="CL81" s="99" t="s">
        <v>62</v>
      </c>
      <c r="CM81" s="101" t="s">
        <v>63</v>
      </c>
      <c r="CN81" s="99" t="s">
        <v>60</v>
      </c>
      <c r="CO81" s="99" t="s">
        <v>61</v>
      </c>
      <c r="CP81" s="99" t="s">
        <v>62</v>
      </c>
      <c r="CQ81" s="101" t="s">
        <v>63</v>
      </c>
      <c r="CR81" s="99" t="s">
        <v>60</v>
      </c>
      <c r="CS81" s="99" t="s">
        <v>61</v>
      </c>
      <c r="CT81" s="99" t="s">
        <v>62</v>
      </c>
      <c r="CU81" s="101" t="s">
        <v>63</v>
      </c>
      <c r="CV81" s="99" t="s">
        <v>60</v>
      </c>
      <c r="CW81" s="99" t="s">
        <v>61</v>
      </c>
      <c r="CX81" s="99" t="s">
        <v>62</v>
      </c>
      <c r="CY81" s="101" t="s">
        <v>63</v>
      </c>
      <c r="CZ81" s="99" t="s">
        <v>60</v>
      </c>
      <c r="DA81" s="99" t="s">
        <v>61</v>
      </c>
      <c r="DB81" s="99" t="s">
        <v>62</v>
      </c>
      <c r="DC81" s="101" t="s">
        <v>63</v>
      </c>
      <c r="DD81" s="99" t="s">
        <v>60</v>
      </c>
      <c r="DE81" s="99" t="s">
        <v>61</v>
      </c>
      <c r="DF81" s="99" t="s">
        <v>62</v>
      </c>
      <c r="DG81" s="101" t="s">
        <v>63</v>
      </c>
      <c r="DH81" s="99" t="s">
        <v>60</v>
      </c>
      <c r="DI81" s="99" t="s">
        <v>61</v>
      </c>
      <c r="DJ81" s="99" t="s">
        <v>62</v>
      </c>
      <c r="DK81" s="101" t="s">
        <v>63</v>
      </c>
      <c r="DM81" s="482"/>
      <c r="DN81" s="485"/>
      <c r="DO81" s="485"/>
    </row>
    <row r="82" spans="1:119" ht="15.6" customHeight="1" x14ac:dyDescent="0.25">
      <c r="A82" s="186" t="str">
        <f>IF(A13=0, "", A13)</f>
        <v/>
      </c>
      <c r="B82" s="187" t="str">
        <f t="shared" ref="B82:D82" si="392">IF(B13=0, "", B13)</f>
        <v/>
      </c>
      <c r="C82" s="186" t="str">
        <f t="shared" si="392"/>
        <v/>
      </c>
      <c r="D82" s="186" t="str">
        <f t="shared" si="392"/>
        <v/>
      </c>
      <c r="E82" s="221">
        <f>IF(C82="", 0,IF(C82="01-60",E13*(1+$F$5),IF(C82="01-70",E13*(1+$F$4),IF(C82="01-10",E13*(1+$F$6),IF(C82="01-80",E13*(1+$F$7))))))</f>
        <v>0</v>
      </c>
      <c r="F82" s="224">
        <f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184">
        <f t="shared" ref="G82:G111" si="393">IF(C82="",0,IF(C82="01-60", $I$5, IF(C82="01-70",$I$4,IF(C82="01-10", $I$6, IF(C82="01-80", $I$7)))))</f>
        <v>0</v>
      </c>
      <c r="H82" s="188">
        <f>H13</f>
        <v>0</v>
      </c>
      <c r="I82" s="157">
        <f>F82*H82</f>
        <v>0</v>
      </c>
      <c r="J82" s="157">
        <f>F82*G82*H82</f>
        <v>0</v>
      </c>
      <c r="K82" s="185">
        <f>F82*(1+G82)*H82</f>
        <v>0</v>
      </c>
      <c r="L82" s="189">
        <f>L13</f>
        <v>0</v>
      </c>
      <c r="M82" s="157">
        <f>$K82*L82</f>
        <v>0</v>
      </c>
      <c r="N82" s="157">
        <f>$I82*L82</f>
        <v>0</v>
      </c>
      <c r="O82" s="157">
        <f>$J82*L82</f>
        <v>0</v>
      </c>
      <c r="P82" s="189">
        <f>P13</f>
        <v>0</v>
      </c>
      <c r="Q82" s="157">
        <f>$K82*P82</f>
        <v>0</v>
      </c>
      <c r="R82" s="157">
        <f>$I82*P82</f>
        <v>0</v>
      </c>
      <c r="S82" s="157">
        <f>$J82*P82</f>
        <v>0</v>
      </c>
      <c r="T82" s="189">
        <f>T13</f>
        <v>0</v>
      </c>
      <c r="U82" s="157">
        <f>$K82*T82</f>
        <v>0</v>
      </c>
      <c r="V82" s="157">
        <f>$I82*T82</f>
        <v>0</v>
      </c>
      <c r="W82" s="157">
        <f>$J82*T82</f>
        <v>0</v>
      </c>
      <c r="X82" s="189">
        <f>X13</f>
        <v>0</v>
      </c>
      <c r="Y82" s="157">
        <f>$K82*X82</f>
        <v>0</v>
      </c>
      <c r="Z82" s="157">
        <f>$I82*X82</f>
        <v>0</v>
      </c>
      <c r="AA82" s="157">
        <f>$J82*X82</f>
        <v>0</v>
      </c>
      <c r="AB82" s="189">
        <f>AB13</f>
        <v>0</v>
      </c>
      <c r="AC82" s="157">
        <f>$K82*AB82</f>
        <v>0</v>
      </c>
      <c r="AD82" s="157">
        <f>$I82*AB82</f>
        <v>0</v>
      </c>
      <c r="AE82" s="157">
        <f>$J82*AB82</f>
        <v>0</v>
      </c>
      <c r="AF82" s="189">
        <f>AF13</f>
        <v>0</v>
      </c>
      <c r="AG82" s="157">
        <f>$K82*AF82</f>
        <v>0</v>
      </c>
      <c r="AH82" s="157">
        <f>$I82*AF82</f>
        <v>0</v>
      </c>
      <c r="AI82" s="159">
        <f>$J82*AF82</f>
        <v>0</v>
      </c>
      <c r="AJ82" s="189">
        <f t="shared" ref="AJ82:BH97" si="394">AJ13</f>
        <v>0</v>
      </c>
      <c r="AK82" s="221">
        <f t="shared" ref="AK82" si="395">$K82*AJ82</f>
        <v>0</v>
      </c>
      <c r="AL82" s="221">
        <f t="shared" ref="AL82:AL112" si="396">$I82*AJ82</f>
        <v>0</v>
      </c>
      <c r="AM82" s="159">
        <f t="shared" ref="AM82:AM112" si="397">$J82*AJ82</f>
        <v>0</v>
      </c>
      <c r="AN82" s="189">
        <f t="shared" ref="AN82" si="398">AN13</f>
        <v>0</v>
      </c>
      <c r="AO82" s="221">
        <f t="shared" ref="AO82" si="399">$K82*AN82</f>
        <v>0</v>
      </c>
      <c r="AP82" s="221">
        <f t="shared" ref="AP82:AP112" si="400">$I82*AN82</f>
        <v>0</v>
      </c>
      <c r="AQ82" s="159">
        <f t="shared" ref="AQ82:AQ112" si="401">$J82*AN82</f>
        <v>0</v>
      </c>
      <c r="AR82" s="189">
        <f t="shared" ref="AR82" si="402">AR13</f>
        <v>0</v>
      </c>
      <c r="AS82" s="221">
        <f t="shared" ref="AS82" si="403">$K82*AR82</f>
        <v>0</v>
      </c>
      <c r="AT82" s="221">
        <f t="shared" ref="AT82:AT112" si="404">$I82*AR82</f>
        <v>0</v>
      </c>
      <c r="AU82" s="159">
        <f t="shared" ref="AU82:AU112" si="405">$J82*AR82</f>
        <v>0</v>
      </c>
      <c r="AV82" s="189">
        <f t="shared" ref="AV82" si="406">AV13</f>
        <v>0</v>
      </c>
      <c r="AW82" s="221">
        <f t="shared" ref="AW82" si="407">$K82*AV82</f>
        <v>0</v>
      </c>
      <c r="AX82" s="221">
        <f t="shared" ref="AX82:AX112" si="408">$I82*AV82</f>
        <v>0</v>
      </c>
      <c r="AY82" s="159">
        <f t="shared" ref="AY82:AY112" si="409">$J82*AV82</f>
        <v>0</v>
      </c>
      <c r="AZ82" s="189">
        <f t="shared" ref="AZ82" si="410">AZ13</f>
        <v>0</v>
      </c>
      <c r="BA82" s="221">
        <f t="shared" ref="BA82" si="411">$K82*AZ82</f>
        <v>0</v>
      </c>
      <c r="BB82" s="221">
        <f t="shared" ref="BB82:BB112" si="412">$I82*AZ82</f>
        <v>0</v>
      </c>
      <c r="BC82" s="159">
        <f t="shared" ref="BC82:BC112" si="413">$J82*AZ82</f>
        <v>0</v>
      </c>
      <c r="BD82" s="189">
        <f t="shared" ref="BD82" si="414">BD13</f>
        <v>0</v>
      </c>
      <c r="BE82" s="221">
        <f t="shared" ref="BE82" si="415">$K82*BD82</f>
        <v>0</v>
      </c>
      <c r="BF82" s="221">
        <f t="shared" ref="BF82:BF112" si="416">$I82*BD82</f>
        <v>0</v>
      </c>
      <c r="BG82" s="159">
        <f t="shared" ref="BG82:BG112" si="417">$J82*BD82</f>
        <v>0</v>
      </c>
      <c r="BH82" s="189">
        <f t="shared" ref="BH82" si="418">BH13</f>
        <v>0</v>
      </c>
      <c r="BI82" s="221">
        <f t="shared" ref="BI82" si="419">$K82*BH82</f>
        <v>0</v>
      </c>
      <c r="BJ82" s="221">
        <f t="shared" ref="BJ82:BJ112" si="420">$I82*BH82</f>
        <v>0</v>
      </c>
      <c r="BK82" s="159">
        <f t="shared" ref="BK82:BK112" si="421">$J82*BH82</f>
        <v>0</v>
      </c>
      <c r="BL82" s="189">
        <f t="shared" ref="BL82" si="422">BL13</f>
        <v>0</v>
      </c>
      <c r="BM82" s="221">
        <f t="shared" ref="BM82" si="423">$K82*BL82</f>
        <v>0</v>
      </c>
      <c r="BN82" s="221">
        <f t="shared" ref="BN82:BN112" si="424">$I82*BL82</f>
        <v>0</v>
      </c>
      <c r="BO82" s="159">
        <f t="shared" ref="BO82:BO112" si="425">$J82*BL82</f>
        <v>0</v>
      </c>
      <c r="BP82" s="189">
        <f t="shared" ref="BP82" si="426">BP13</f>
        <v>0</v>
      </c>
      <c r="BQ82" s="221">
        <f t="shared" ref="BQ82" si="427">$K82*BP82</f>
        <v>0</v>
      </c>
      <c r="BR82" s="221">
        <f t="shared" ref="BR82:BR112" si="428">$I82*BP82</f>
        <v>0</v>
      </c>
      <c r="BS82" s="159">
        <f t="shared" ref="BS82:BS112" si="429">$J82*BP82</f>
        <v>0</v>
      </c>
      <c r="BT82" s="189">
        <f t="shared" ref="BT82" si="430">BT13</f>
        <v>0</v>
      </c>
      <c r="BU82" s="221">
        <f t="shared" ref="BU82" si="431">$K82*BT82</f>
        <v>0</v>
      </c>
      <c r="BV82" s="221">
        <f t="shared" ref="BV82:BV112" si="432">$I82*BT82</f>
        <v>0</v>
      </c>
      <c r="BW82" s="159">
        <f t="shared" ref="BW82:BW112" si="433">$J82*BT82</f>
        <v>0</v>
      </c>
      <c r="BX82" s="189">
        <f t="shared" ref="BX82:CR97" si="434">BX13</f>
        <v>0</v>
      </c>
      <c r="BY82" s="221">
        <f t="shared" ref="BY82:BY112" si="435">$K82*BX82</f>
        <v>0</v>
      </c>
      <c r="BZ82" s="221">
        <f t="shared" ref="BZ82:BZ112" si="436">$I82*BX82</f>
        <v>0</v>
      </c>
      <c r="CA82" s="159">
        <f t="shared" ref="CA82:CA112" si="437">$J82*BX82</f>
        <v>0</v>
      </c>
      <c r="CB82" s="189">
        <f t="shared" si="434"/>
        <v>0</v>
      </c>
      <c r="CC82" s="221">
        <f t="shared" ref="CC82:CC112" si="438">$K82*CB82</f>
        <v>0</v>
      </c>
      <c r="CD82" s="221">
        <f t="shared" ref="CD82:CD112" si="439">$I82*CB82</f>
        <v>0</v>
      </c>
      <c r="CE82" s="159">
        <f t="shared" ref="CE82:CE112" si="440">$J82*CB82</f>
        <v>0</v>
      </c>
      <c r="CF82" s="189">
        <f t="shared" si="434"/>
        <v>0</v>
      </c>
      <c r="CG82" s="221">
        <f t="shared" ref="CG82:CG112" si="441">$K82*CF82</f>
        <v>0</v>
      </c>
      <c r="CH82" s="221">
        <f t="shared" ref="CH82:CH112" si="442">$I82*CF82</f>
        <v>0</v>
      </c>
      <c r="CI82" s="159">
        <f t="shared" ref="CI82:CI112" si="443">$J82*CF82</f>
        <v>0</v>
      </c>
      <c r="CJ82" s="189">
        <f t="shared" si="434"/>
        <v>0</v>
      </c>
      <c r="CK82" s="221">
        <f t="shared" ref="CK82:CK112" si="444">$K82*CJ82</f>
        <v>0</v>
      </c>
      <c r="CL82" s="221">
        <f t="shared" ref="CL82:CL112" si="445">$I82*CJ82</f>
        <v>0</v>
      </c>
      <c r="CM82" s="159">
        <f t="shared" ref="CM82:CM112" si="446">$J82*CJ82</f>
        <v>0</v>
      </c>
      <c r="CN82" s="189">
        <f t="shared" si="434"/>
        <v>0</v>
      </c>
      <c r="CO82" s="221">
        <f t="shared" ref="CO82:CO112" si="447">$K82*CN82</f>
        <v>0</v>
      </c>
      <c r="CP82" s="221">
        <f t="shared" ref="CP82:CP112" si="448">$I82*CN82</f>
        <v>0</v>
      </c>
      <c r="CQ82" s="159">
        <f t="shared" ref="CQ82:CQ112" si="449">$J82*CN82</f>
        <v>0</v>
      </c>
      <c r="CR82" s="189">
        <f t="shared" si="434"/>
        <v>0</v>
      </c>
      <c r="CS82" s="221">
        <f t="shared" ref="CS82:CS112" si="450">$K82*CR82</f>
        <v>0</v>
      </c>
      <c r="CT82" s="221">
        <f t="shared" ref="CT82:CT112" si="451">$I82*CR82</f>
        <v>0</v>
      </c>
      <c r="CU82" s="159">
        <f t="shared" ref="CU82:CU112" si="452">$J82*CR82</f>
        <v>0</v>
      </c>
      <c r="CV82" s="189">
        <f t="shared" ref="CV82" si="453">CV13</f>
        <v>0</v>
      </c>
      <c r="CW82" s="221">
        <f t="shared" ref="CW82:CW112" si="454">$K82*CV82</f>
        <v>0</v>
      </c>
      <c r="CX82" s="221">
        <f t="shared" ref="CX82:CX112" si="455">$I82*CV82</f>
        <v>0</v>
      </c>
      <c r="CY82" s="159">
        <f t="shared" ref="CY82:CY112" si="456">$J82*CV82</f>
        <v>0</v>
      </c>
      <c r="CZ82" s="189">
        <f t="shared" ref="CZ82" si="457">CZ13</f>
        <v>0</v>
      </c>
      <c r="DA82" s="221">
        <f t="shared" ref="DA82:DA112" si="458">$K82*CZ82</f>
        <v>0</v>
      </c>
      <c r="DB82" s="221">
        <f t="shared" ref="DB82:DB112" si="459">$I82*CZ82</f>
        <v>0</v>
      </c>
      <c r="DC82" s="159">
        <f t="shared" ref="DC82:DC112" si="460">$J82*CZ82</f>
        <v>0</v>
      </c>
      <c r="DD82" s="189">
        <f t="shared" ref="DD82" si="461">DD13</f>
        <v>0</v>
      </c>
      <c r="DE82" s="221">
        <f t="shared" ref="DE82:DE112" si="462">$K82*DD82</f>
        <v>0</v>
      </c>
      <c r="DF82" s="221">
        <f t="shared" ref="DF82:DF112" si="463">$I82*DD82</f>
        <v>0</v>
      </c>
      <c r="DG82" s="159">
        <f t="shared" ref="DG82:DG112" si="464">$J82*DD82</f>
        <v>0</v>
      </c>
      <c r="DH82" s="189">
        <f t="shared" ref="DH82" si="465">DH13</f>
        <v>0</v>
      </c>
      <c r="DI82" s="221">
        <f t="shared" ref="DI82:DI112" si="466">$K82*DH82</f>
        <v>0</v>
      </c>
      <c r="DJ82" s="221">
        <f t="shared" ref="DJ82:DJ112" si="467">$I82*DH82</f>
        <v>0</v>
      </c>
      <c r="DK82" s="159">
        <f t="shared" ref="DK82:DK112" si="468">$J82*DH82</f>
        <v>0</v>
      </c>
      <c r="DM82" s="160">
        <f t="shared" ref="DM82" si="469">L82+P82+T82+X82+AB82+AF82+AJ82+AN82+AR82+AV82+AZ82+BD82+BH82+BL82+BP82+BT82+BX82+CB82+CF82+CJ82+CN82+CR82+CV82+CZ82+DD82+DH82</f>
        <v>0</v>
      </c>
      <c r="DN82" s="161">
        <f t="shared" ref="DN82" si="470">M82+Q82+U82+Y82+AC82+AG82+AK82+AO82+AS82+AW82+BA82+BE82+BI82+BM82+BQ82+BU82+BY82+CC82+CG82+CK82+CO82+CS82+CW82+DA82+DE82+DI82</f>
        <v>0</v>
      </c>
      <c r="DO82" s="161">
        <f t="shared" ref="DO82:DO112" si="471">DN82-K82</f>
        <v>0</v>
      </c>
    </row>
    <row r="83" spans="1:119" x14ac:dyDescent="0.25">
      <c r="A83" s="186" t="str">
        <f t="shared" ref="A83:D83" si="472">IF(A14=0, "", A14)</f>
        <v/>
      </c>
      <c r="B83" s="187" t="str">
        <f t="shared" si="472"/>
        <v/>
      </c>
      <c r="C83" s="186" t="str">
        <f t="shared" si="472"/>
        <v/>
      </c>
      <c r="D83" s="186" t="str">
        <f t="shared" si="472"/>
        <v/>
      </c>
      <c r="E83" s="221">
        <f t="shared" ref="E83:E112" si="473">IF(C83="", 0,IF(C83="01-60",E14*(1+$F$5),IF(C83="01-70",E14*(1+$F$4),IF(C83="01-10",E14*(1+$F$6),IF(C83="01-80",E14*(1+$F$7))))))</f>
        <v>0</v>
      </c>
      <c r="F83" s="224">
        <f t="shared" ref="F83:F112" si="474">E83*(IF(C83="",0,IF(C83="01-70",$M$4,IF(C83="01-60",$M$5,IF(C83="01-10",$M$6,IF(C83="01-80",$M$7))))))+(IF(C83="",0,IF(C83="01-60",E83*(1+$F$5),IF(C83="01-70",E83*(1+$F$4),IF(C83="01-10",E83*(1+$F$6),IF(C83="01-80",E83*(1+$F$7)))))))*IF(C83="",0,IF(C83="01-70",$N$4,IF(C83="01-60",$N$5,IF(C83="01-10",$N$6,IF(C83="01-80",$N$7)))))</f>
        <v>0</v>
      </c>
      <c r="G83" s="184">
        <f t="shared" si="393"/>
        <v>0</v>
      </c>
      <c r="H83" s="188">
        <f t="shared" ref="H83:H112" si="475">H14</f>
        <v>0</v>
      </c>
      <c r="I83" s="157">
        <f>F83*H83</f>
        <v>0</v>
      </c>
      <c r="J83" s="157">
        <f>F83*G83*H83</f>
        <v>0</v>
      </c>
      <c r="K83" s="185">
        <f>F83*(1+G83)*H83</f>
        <v>0</v>
      </c>
      <c r="L83" s="189">
        <f t="shared" ref="L83:L112" si="476">L14</f>
        <v>0</v>
      </c>
      <c r="M83" s="157">
        <f>$K83*L83</f>
        <v>0</v>
      </c>
      <c r="N83" s="157">
        <f>$I83*L83</f>
        <v>0</v>
      </c>
      <c r="O83" s="157">
        <f>$J83*L83</f>
        <v>0</v>
      </c>
      <c r="P83" s="189">
        <f t="shared" ref="P83:P112" si="477">P14</f>
        <v>0</v>
      </c>
      <c r="Q83" s="157">
        <f>$K83*P83</f>
        <v>0</v>
      </c>
      <c r="R83" s="157">
        <f>$I83*P83</f>
        <v>0</v>
      </c>
      <c r="S83" s="157">
        <f>$J83*P83</f>
        <v>0</v>
      </c>
      <c r="T83" s="189">
        <f t="shared" ref="T83:T112" si="478">T14</f>
        <v>0</v>
      </c>
      <c r="U83" s="157">
        <f>$K83*T83</f>
        <v>0</v>
      </c>
      <c r="V83" s="157">
        <f>$I83*T83</f>
        <v>0</v>
      </c>
      <c r="W83" s="157">
        <f>$J83*T83</f>
        <v>0</v>
      </c>
      <c r="X83" s="189">
        <f t="shared" ref="X83:X112" si="479">X14</f>
        <v>0</v>
      </c>
      <c r="Y83" s="157">
        <f>$K83*X83</f>
        <v>0</v>
      </c>
      <c r="Z83" s="157">
        <f>$I83*X83</f>
        <v>0</v>
      </c>
      <c r="AA83" s="157">
        <f>$J83*X83</f>
        <v>0</v>
      </c>
      <c r="AB83" s="189">
        <f t="shared" ref="AB83:AB112" si="480">AB14</f>
        <v>0</v>
      </c>
      <c r="AC83" s="157">
        <f>$K83*AB83</f>
        <v>0</v>
      </c>
      <c r="AD83" s="157">
        <f>$I83*AB83</f>
        <v>0</v>
      </c>
      <c r="AE83" s="157">
        <f>$J83*AB83</f>
        <v>0</v>
      </c>
      <c r="AF83" s="189">
        <f t="shared" ref="AF83:AF112" si="481">AF14</f>
        <v>0</v>
      </c>
      <c r="AG83" s="157">
        <f>$K83*AF83</f>
        <v>0</v>
      </c>
      <c r="AH83" s="157">
        <f>$I83*AF83</f>
        <v>0</v>
      </c>
      <c r="AI83" s="159">
        <f>$J83*AF83</f>
        <v>0</v>
      </c>
      <c r="AJ83" s="189">
        <f t="shared" si="394"/>
        <v>0</v>
      </c>
      <c r="AK83" s="221">
        <f t="shared" ref="AK83:AK98" si="482">$K83*AJ83</f>
        <v>0</v>
      </c>
      <c r="AL83" s="221">
        <f t="shared" si="396"/>
        <v>0</v>
      </c>
      <c r="AM83" s="159">
        <f t="shared" si="397"/>
        <v>0</v>
      </c>
      <c r="AN83" s="189">
        <f t="shared" si="394"/>
        <v>0</v>
      </c>
      <c r="AO83" s="221">
        <f t="shared" ref="AO83:AO98" si="483">$K83*AN83</f>
        <v>0</v>
      </c>
      <c r="AP83" s="221">
        <f t="shared" si="400"/>
        <v>0</v>
      </c>
      <c r="AQ83" s="159">
        <f t="shared" si="401"/>
        <v>0</v>
      </c>
      <c r="AR83" s="189">
        <f t="shared" si="394"/>
        <v>0</v>
      </c>
      <c r="AS83" s="221">
        <f t="shared" ref="AS83:AS98" si="484">$K83*AR83</f>
        <v>0</v>
      </c>
      <c r="AT83" s="221">
        <f t="shared" si="404"/>
        <v>0</v>
      </c>
      <c r="AU83" s="159">
        <f t="shared" si="405"/>
        <v>0</v>
      </c>
      <c r="AV83" s="189">
        <f t="shared" si="394"/>
        <v>0</v>
      </c>
      <c r="AW83" s="221">
        <f t="shared" ref="AW83:AW98" si="485">$K83*AV83</f>
        <v>0</v>
      </c>
      <c r="AX83" s="221">
        <f t="shared" si="408"/>
        <v>0</v>
      </c>
      <c r="AY83" s="159">
        <f t="shared" si="409"/>
        <v>0</v>
      </c>
      <c r="AZ83" s="189">
        <f t="shared" si="394"/>
        <v>0</v>
      </c>
      <c r="BA83" s="221">
        <f t="shared" ref="BA83:BA98" si="486">$K83*AZ83</f>
        <v>0</v>
      </c>
      <c r="BB83" s="221">
        <f t="shared" si="412"/>
        <v>0</v>
      </c>
      <c r="BC83" s="159">
        <f t="shared" si="413"/>
        <v>0</v>
      </c>
      <c r="BD83" s="189">
        <f t="shared" si="394"/>
        <v>0</v>
      </c>
      <c r="BE83" s="221">
        <f t="shared" ref="BE83:BE98" si="487">$K83*BD83</f>
        <v>0</v>
      </c>
      <c r="BF83" s="221">
        <f t="shared" si="416"/>
        <v>0</v>
      </c>
      <c r="BG83" s="159">
        <f t="shared" si="417"/>
        <v>0</v>
      </c>
      <c r="BH83" s="189">
        <f t="shared" si="394"/>
        <v>0</v>
      </c>
      <c r="BI83" s="221">
        <f t="shared" ref="BI83:BI98" si="488">$K83*BH83</f>
        <v>0</v>
      </c>
      <c r="BJ83" s="221">
        <f t="shared" si="420"/>
        <v>0</v>
      </c>
      <c r="BK83" s="159">
        <f t="shared" si="421"/>
        <v>0</v>
      </c>
      <c r="BL83" s="189">
        <f t="shared" ref="BL83" si="489">BL14</f>
        <v>0</v>
      </c>
      <c r="BM83" s="221">
        <f t="shared" ref="BM83" si="490">$K83*BL83</f>
        <v>0</v>
      </c>
      <c r="BN83" s="221">
        <f t="shared" si="424"/>
        <v>0</v>
      </c>
      <c r="BO83" s="159">
        <f t="shared" si="425"/>
        <v>0</v>
      </c>
      <c r="BP83" s="189">
        <f t="shared" ref="BP83" si="491">BP14</f>
        <v>0</v>
      </c>
      <c r="BQ83" s="221">
        <f t="shared" ref="BQ83" si="492">$K83*BP83</f>
        <v>0</v>
      </c>
      <c r="BR83" s="221">
        <f t="shared" si="428"/>
        <v>0</v>
      </c>
      <c r="BS83" s="159">
        <f t="shared" si="429"/>
        <v>0</v>
      </c>
      <c r="BT83" s="189">
        <f t="shared" ref="BT83" si="493">BT14</f>
        <v>0</v>
      </c>
      <c r="BU83" s="221">
        <f t="shared" ref="BU83" si="494">$K83*BT83</f>
        <v>0</v>
      </c>
      <c r="BV83" s="221">
        <f t="shared" si="432"/>
        <v>0</v>
      </c>
      <c r="BW83" s="159">
        <f t="shared" si="433"/>
        <v>0</v>
      </c>
      <c r="BX83" s="189">
        <f t="shared" si="434"/>
        <v>0</v>
      </c>
      <c r="BY83" s="221">
        <f t="shared" si="435"/>
        <v>0</v>
      </c>
      <c r="BZ83" s="221">
        <f t="shared" si="436"/>
        <v>0</v>
      </c>
      <c r="CA83" s="159">
        <f t="shared" si="437"/>
        <v>0</v>
      </c>
      <c r="CB83" s="189">
        <f t="shared" si="434"/>
        <v>0</v>
      </c>
      <c r="CC83" s="221">
        <f t="shared" si="438"/>
        <v>0</v>
      </c>
      <c r="CD83" s="221">
        <f t="shared" si="439"/>
        <v>0</v>
      </c>
      <c r="CE83" s="159">
        <f t="shared" si="440"/>
        <v>0</v>
      </c>
      <c r="CF83" s="189">
        <f t="shared" si="434"/>
        <v>0</v>
      </c>
      <c r="CG83" s="221">
        <f t="shared" si="441"/>
        <v>0</v>
      </c>
      <c r="CH83" s="221">
        <f t="shared" si="442"/>
        <v>0</v>
      </c>
      <c r="CI83" s="159">
        <f t="shared" si="443"/>
        <v>0</v>
      </c>
      <c r="CJ83" s="189">
        <f t="shared" si="434"/>
        <v>0</v>
      </c>
      <c r="CK83" s="221">
        <f t="shared" si="444"/>
        <v>0</v>
      </c>
      <c r="CL83" s="221">
        <f t="shared" si="445"/>
        <v>0</v>
      </c>
      <c r="CM83" s="159">
        <f t="shared" si="446"/>
        <v>0</v>
      </c>
      <c r="CN83" s="189">
        <f t="shared" si="434"/>
        <v>0</v>
      </c>
      <c r="CO83" s="221">
        <f t="shared" si="447"/>
        <v>0</v>
      </c>
      <c r="CP83" s="221">
        <f t="shared" si="448"/>
        <v>0</v>
      </c>
      <c r="CQ83" s="159">
        <f t="shared" si="449"/>
        <v>0</v>
      </c>
      <c r="CR83" s="189">
        <f t="shared" si="434"/>
        <v>0</v>
      </c>
      <c r="CS83" s="221">
        <f t="shared" si="450"/>
        <v>0</v>
      </c>
      <c r="CT83" s="221">
        <f t="shared" si="451"/>
        <v>0</v>
      </c>
      <c r="CU83" s="159">
        <f t="shared" si="452"/>
        <v>0</v>
      </c>
      <c r="CV83" s="189">
        <f t="shared" ref="CV83" si="495">CV14</f>
        <v>0</v>
      </c>
      <c r="CW83" s="221">
        <f t="shared" si="454"/>
        <v>0</v>
      </c>
      <c r="CX83" s="221">
        <f t="shared" si="455"/>
        <v>0</v>
      </c>
      <c r="CY83" s="159">
        <f t="shared" si="456"/>
        <v>0</v>
      </c>
      <c r="CZ83" s="189">
        <f t="shared" ref="CZ83" si="496">CZ14</f>
        <v>0</v>
      </c>
      <c r="DA83" s="221">
        <f t="shared" si="458"/>
        <v>0</v>
      </c>
      <c r="DB83" s="221">
        <f t="shared" si="459"/>
        <v>0</v>
      </c>
      <c r="DC83" s="159">
        <f t="shared" si="460"/>
        <v>0</v>
      </c>
      <c r="DD83" s="189">
        <f t="shared" ref="DD83" si="497">DD14</f>
        <v>0</v>
      </c>
      <c r="DE83" s="221">
        <f t="shared" si="462"/>
        <v>0</v>
      </c>
      <c r="DF83" s="221">
        <f t="shared" si="463"/>
        <v>0</v>
      </c>
      <c r="DG83" s="159">
        <f t="shared" si="464"/>
        <v>0</v>
      </c>
      <c r="DH83" s="189">
        <f t="shared" ref="DH83" si="498">DH14</f>
        <v>0</v>
      </c>
      <c r="DI83" s="221">
        <f t="shared" si="466"/>
        <v>0</v>
      </c>
      <c r="DJ83" s="221">
        <f t="shared" si="467"/>
        <v>0</v>
      </c>
      <c r="DK83" s="159">
        <f t="shared" si="468"/>
        <v>0</v>
      </c>
      <c r="DM83" s="160">
        <f t="shared" ref="DM83:DM112" si="499">L83+P83+T83+X83+AB83+AF83+AJ83+AN83+AR83+AV83+AZ83+BD83+BH83+BL83+BP83+BT83+BX83+CB83+CF83+CJ83+CN83+CR83+CV83+CZ83+DD83+DH83</f>
        <v>0</v>
      </c>
      <c r="DN83" s="161">
        <f t="shared" ref="DN83:DN112" si="500">M83+Q83+U83+Y83+AC83+AG83+AK83+AO83+AS83+AW83+BA83+BE83+BI83+BM83+BQ83+BU83+BY83+CC83+CG83+CK83+CO83+CS83+CW83+DA83+DE83+DI83</f>
        <v>0</v>
      </c>
      <c r="DO83" s="161">
        <f t="shared" si="471"/>
        <v>0</v>
      </c>
    </row>
    <row r="84" spans="1:119" x14ac:dyDescent="0.25">
      <c r="A84" s="186" t="str">
        <f t="shared" ref="A84:D84" si="501">IF(A15=0, "", A15)</f>
        <v/>
      </c>
      <c r="B84" s="187" t="str">
        <f t="shared" si="501"/>
        <v/>
      </c>
      <c r="C84" s="186" t="str">
        <f t="shared" si="501"/>
        <v/>
      </c>
      <c r="D84" s="186" t="str">
        <f t="shared" si="501"/>
        <v/>
      </c>
      <c r="E84" s="221">
        <f t="shared" si="473"/>
        <v>0</v>
      </c>
      <c r="F84" s="224">
        <f t="shared" si="474"/>
        <v>0</v>
      </c>
      <c r="G84" s="184">
        <f t="shared" si="393"/>
        <v>0</v>
      </c>
      <c r="H84" s="188">
        <f t="shared" si="475"/>
        <v>0</v>
      </c>
      <c r="I84" s="157">
        <f t="shared" ref="I84:I112" si="502">F84*H84</f>
        <v>0</v>
      </c>
      <c r="J84" s="157">
        <f t="shared" ref="J84:J112" si="503">F84*G84*H84</f>
        <v>0</v>
      </c>
      <c r="K84" s="185">
        <f t="shared" ref="K84:K112" si="504">F84*(1+G84)*H84</f>
        <v>0</v>
      </c>
      <c r="L84" s="189">
        <f t="shared" si="476"/>
        <v>0</v>
      </c>
      <c r="M84" s="157">
        <f t="shared" ref="M84:M112" si="505">$K84*L84</f>
        <v>0</v>
      </c>
      <c r="N84" s="157">
        <f t="shared" ref="N84:N112" si="506">$I84*L84</f>
        <v>0</v>
      </c>
      <c r="O84" s="157">
        <f t="shared" ref="O84:O112" si="507">$J84*L84</f>
        <v>0</v>
      </c>
      <c r="P84" s="189">
        <f t="shared" si="477"/>
        <v>0</v>
      </c>
      <c r="Q84" s="157">
        <f t="shared" ref="Q84:Q112" si="508">$K84*P84</f>
        <v>0</v>
      </c>
      <c r="R84" s="157">
        <f t="shared" ref="R84:R112" si="509">$I84*P84</f>
        <v>0</v>
      </c>
      <c r="S84" s="157">
        <f t="shared" ref="S84:S112" si="510">$J84*P84</f>
        <v>0</v>
      </c>
      <c r="T84" s="189">
        <f t="shared" si="478"/>
        <v>0</v>
      </c>
      <c r="U84" s="157">
        <f t="shared" ref="U84:U112" si="511">$K84*T84</f>
        <v>0</v>
      </c>
      <c r="V84" s="157">
        <f t="shared" ref="V84:V112" si="512">$I84*T84</f>
        <v>0</v>
      </c>
      <c r="W84" s="157">
        <f t="shared" ref="W84:W112" si="513">$J84*T84</f>
        <v>0</v>
      </c>
      <c r="X84" s="189">
        <f t="shared" si="479"/>
        <v>0</v>
      </c>
      <c r="Y84" s="157">
        <f t="shared" ref="Y84:Y112" si="514">$K84*X84</f>
        <v>0</v>
      </c>
      <c r="Z84" s="157">
        <f t="shared" ref="Z84:Z112" si="515">$I84*X84</f>
        <v>0</v>
      </c>
      <c r="AA84" s="157">
        <f t="shared" ref="AA84:AA112" si="516">$J84*X84</f>
        <v>0</v>
      </c>
      <c r="AB84" s="189">
        <f t="shared" si="480"/>
        <v>0</v>
      </c>
      <c r="AC84" s="157">
        <f t="shared" ref="AC84:AC112" si="517">$K84*AB84</f>
        <v>0</v>
      </c>
      <c r="AD84" s="157">
        <f t="shared" ref="AD84:AD112" si="518">$I84*AB84</f>
        <v>0</v>
      </c>
      <c r="AE84" s="157">
        <f t="shared" ref="AE84:AE112" si="519">$J84*AB84</f>
        <v>0</v>
      </c>
      <c r="AF84" s="189">
        <f t="shared" si="481"/>
        <v>0</v>
      </c>
      <c r="AG84" s="157">
        <f t="shared" ref="AG84:AG112" si="520">$K84*AF84</f>
        <v>0</v>
      </c>
      <c r="AH84" s="157">
        <f t="shared" ref="AH84:AH112" si="521">$I84*AF84</f>
        <v>0</v>
      </c>
      <c r="AI84" s="159">
        <f t="shared" ref="AI84:AI112" si="522">$J84*AF84</f>
        <v>0</v>
      </c>
      <c r="AJ84" s="189">
        <f t="shared" si="394"/>
        <v>0</v>
      </c>
      <c r="AK84" s="221">
        <f t="shared" si="482"/>
        <v>0</v>
      </c>
      <c r="AL84" s="221">
        <f t="shared" si="396"/>
        <v>0</v>
      </c>
      <c r="AM84" s="159">
        <f t="shared" si="397"/>
        <v>0</v>
      </c>
      <c r="AN84" s="189">
        <f t="shared" si="394"/>
        <v>0</v>
      </c>
      <c r="AO84" s="221">
        <f t="shared" si="483"/>
        <v>0</v>
      </c>
      <c r="AP84" s="221">
        <f t="shared" si="400"/>
        <v>0</v>
      </c>
      <c r="AQ84" s="159">
        <f t="shared" si="401"/>
        <v>0</v>
      </c>
      <c r="AR84" s="189">
        <f t="shared" si="394"/>
        <v>0</v>
      </c>
      <c r="AS84" s="221">
        <f t="shared" si="484"/>
        <v>0</v>
      </c>
      <c r="AT84" s="221">
        <f t="shared" si="404"/>
        <v>0</v>
      </c>
      <c r="AU84" s="159">
        <f t="shared" si="405"/>
        <v>0</v>
      </c>
      <c r="AV84" s="189">
        <f t="shared" si="394"/>
        <v>0</v>
      </c>
      <c r="AW84" s="221">
        <f t="shared" si="485"/>
        <v>0</v>
      </c>
      <c r="AX84" s="221">
        <f t="shared" si="408"/>
        <v>0</v>
      </c>
      <c r="AY84" s="159">
        <f t="shared" si="409"/>
        <v>0</v>
      </c>
      <c r="AZ84" s="189">
        <f t="shared" si="394"/>
        <v>0</v>
      </c>
      <c r="BA84" s="221">
        <f t="shared" si="486"/>
        <v>0</v>
      </c>
      <c r="BB84" s="221">
        <f t="shared" si="412"/>
        <v>0</v>
      </c>
      <c r="BC84" s="159">
        <f t="shared" si="413"/>
        <v>0</v>
      </c>
      <c r="BD84" s="189">
        <f t="shared" si="394"/>
        <v>0</v>
      </c>
      <c r="BE84" s="221">
        <f t="shared" si="487"/>
        <v>0</v>
      </c>
      <c r="BF84" s="221">
        <f t="shared" si="416"/>
        <v>0</v>
      </c>
      <c r="BG84" s="159">
        <f t="shared" si="417"/>
        <v>0</v>
      </c>
      <c r="BH84" s="189">
        <f t="shared" si="394"/>
        <v>0</v>
      </c>
      <c r="BI84" s="221">
        <f t="shared" si="488"/>
        <v>0</v>
      </c>
      <c r="BJ84" s="221">
        <f t="shared" si="420"/>
        <v>0</v>
      </c>
      <c r="BK84" s="159">
        <f t="shared" si="421"/>
        <v>0</v>
      </c>
      <c r="BL84" s="189">
        <f t="shared" ref="BL84" si="523">BL15</f>
        <v>0</v>
      </c>
      <c r="BM84" s="221">
        <f t="shared" ref="BM84" si="524">$K84*BL84</f>
        <v>0</v>
      </c>
      <c r="BN84" s="221">
        <f t="shared" si="424"/>
        <v>0</v>
      </c>
      <c r="BO84" s="159">
        <f t="shared" si="425"/>
        <v>0</v>
      </c>
      <c r="BP84" s="189">
        <f t="shared" ref="BP84" si="525">BP15</f>
        <v>0</v>
      </c>
      <c r="BQ84" s="221">
        <f t="shared" ref="BQ84" si="526">$K84*BP84</f>
        <v>0</v>
      </c>
      <c r="BR84" s="221">
        <f t="shared" si="428"/>
        <v>0</v>
      </c>
      <c r="BS84" s="159">
        <f t="shared" si="429"/>
        <v>0</v>
      </c>
      <c r="BT84" s="189">
        <f t="shared" ref="BT84" si="527">BT15</f>
        <v>0</v>
      </c>
      <c r="BU84" s="221">
        <f t="shared" ref="BU84" si="528">$K84*BT84</f>
        <v>0</v>
      </c>
      <c r="BV84" s="221">
        <f t="shared" si="432"/>
        <v>0</v>
      </c>
      <c r="BW84" s="159">
        <f t="shared" si="433"/>
        <v>0</v>
      </c>
      <c r="BX84" s="189">
        <f t="shared" si="434"/>
        <v>0</v>
      </c>
      <c r="BY84" s="221">
        <f t="shared" si="435"/>
        <v>0</v>
      </c>
      <c r="BZ84" s="221">
        <f t="shared" si="436"/>
        <v>0</v>
      </c>
      <c r="CA84" s="159">
        <f t="shared" si="437"/>
        <v>0</v>
      </c>
      <c r="CB84" s="189">
        <f t="shared" si="434"/>
        <v>0</v>
      </c>
      <c r="CC84" s="221">
        <f t="shared" si="438"/>
        <v>0</v>
      </c>
      <c r="CD84" s="221">
        <f t="shared" si="439"/>
        <v>0</v>
      </c>
      <c r="CE84" s="159">
        <f t="shared" si="440"/>
        <v>0</v>
      </c>
      <c r="CF84" s="189">
        <f t="shared" si="434"/>
        <v>0</v>
      </c>
      <c r="CG84" s="221">
        <f t="shared" si="441"/>
        <v>0</v>
      </c>
      <c r="CH84" s="221">
        <f t="shared" si="442"/>
        <v>0</v>
      </c>
      <c r="CI84" s="159">
        <f t="shared" si="443"/>
        <v>0</v>
      </c>
      <c r="CJ84" s="189">
        <f t="shared" si="434"/>
        <v>0</v>
      </c>
      <c r="CK84" s="221">
        <f t="shared" si="444"/>
        <v>0</v>
      </c>
      <c r="CL84" s="221">
        <f t="shared" si="445"/>
        <v>0</v>
      </c>
      <c r="CM84" s="159">
        <f t="shared" si="446"/>
        <v>0</v>
      </c>
      <c r="CN84" s="189">
        <f t="shared" si="434"/>
        <v>0</v>
      </c>
      <c r="CO84" s="221">
        <f t="shared" si="447"/>
        <v>0</v>
      </c>
      <c r="CP84" s="221">
        <f t="shared" si="448"/>
        <v>0</v>
      </c>
      <c r="CQ84" s="159">
        <f t="shared" si="449"/>
        <v>0</v>
      </c>
      <c r="CR84" s="189">
        <f t="shared" si="434"/>
        <v>0</v>
      </c>
      <c r="CS84" s="221">
        <f t="shared" si="450"/>
        <v>0</v>
      </c>
      <c r="CT84" s="221">
        <f t="shared" si="451"/>
        <v>0</v>
      </c>
      <c r="CU84" s="159">
        <f t="shared" si="452"/>
        <v>0</v>
      </c>
      <c r="CV84" s="189">
        <f t="shared" ref="CV84" si="529">CV15</f>
        <v>0</v>
      </c>
      <c r="CW84" s="221">
        <f t="shared" si="454"/>
        <v>0</v>
      </c>
      <c r="CX84" s="221">
        <f t="shared" si="455"/>
        <v>0</v>
      </c>
      <c r="CY84" s="159">
        <f t="shared" si="456"/>
        <v>0</v>
      </c>
      <c r="CZ84" s="189">
        <f t="shared" ref="CZ84" si="530">CZ15</f>
        <v>0</v>
      </c>
      <c r="DA84" s="221">
        <f t="shared" si="458"/>
        <v>0</v>
      </c>
      <c r="DB84" s="221">
        <f t="shared" si="459"/>
        <v>0</v>
      </c>
      <c r="DC84" s="159">
        <f t="shared" si="460"/>
        <v>0</v>
      </c>
      <c r="DD84" s="189">
        <f t="shared" ref="DD84" si="531">DD15</f>
        <v>0</v>
      </c>
      <c r="DE84" s="221">
        <f t="shared" si="462"/>
        <v>0</v>
      </c>
      <c r="DF84" s="221">
        <f t="shared" si="463"/>
        <v>0</v>
      </c>
      <c r="DG84" s="159">
        <f t="shared" si="464"/>
        <v>0</v>
      </c>
      <c r="DH84" s="189">
        <f t="shared" ref="DH84" si="532">DH15</f>
        <v>0</v>
      </c>
      <c r="DI84" s="221">
        <f t="shared" si="466"/>
        <v>0</v>
      </c>
      <c r="DJ84" s="221">
        <f t="shared" si="467"/>
        <v>0</v>
      </c>
      <c r="DK84" s="159">
        <f t="shared" si="468"/>
        <v>0</v>
      </c>
      <c r="DM84" s="160">
        <f t="shared" si="499"/>
        <v>0</v>
      </c>
      <c r="DN84" s="161">
        <f t="shared" si="500"/>
        <v>0</v>
      </c>
      <c r="DO84" s="161">
        <f t="shared" si="471"/>
        <v>0</v>
      </c>
    </row>
    <row r="85" spans="1:119" x14ac:dyDescent="0.25">
      <c r="A85" s="186" t="str">
        <f t="shared" ref="A85:D85" si="533">IF(A16=0, "", A16)</f>
        <v/>
      </c>
      <c r="B85" s="187" t="str">
        <f t="shared" si="533"/>
        <v/>
      </c>
      <c r="C85" s="186" t="str">
        <f t="shared" si="533"/>
        <v/>
      </c>
      <c r="D85" s="186" t="str">
        <f t="shared" si="533"/>
        <v/>
      </c>
      <c r="E85" s="221">
        <f t="shared" si="473"/>
        <v>0</v>
      </c>
      <c r="F85" s="224">
        <f t="shared" si="474"/>
        <v>0</v>
      </c>
      <c r="G85" s="184">
        <f t="shared" si="393"/>
        <v>0</v>
      </c>
      <c r="H85" s="188">
        <f t="shared" si="475"/>
        <v>0</v>
      </c>
      <c r="I85" s="157">
        <f t="shared" si="502"/>
        <v>0</v>
      </c>
      <c r="J85" s="157">
        <f t="shared" si="503"/>
        <v>0</v>
      </c>
      <c r="K85" s="185">
        <f t="shared" si="504"/>
        <v>0</v>
      </c>
      <c r="L85" s="189">
        <f t="shared" si="476"/>
        <v>0</v>
      </c>
      <c r="M85" s="157">
        <f t="shared" si="505"/>
        <v>0</v>
      </c>
      <c r="N85" s="157">
        <f t="shared" si="506"/>
        <v>0</v>
      </c>
      <c r="O85" s="157">
        <f t="shared" si="507"/>
        <v>0</v>
      </c>
      <c r="P85" s="189">
        <f t="shared" si="477"/>
        <v>0</v>
      </c>
      <c r="Q85" s="157">
        <f t="shared" si="508"/>
        <v>0</v>
      </c>
      <c r="R85" s="157">
        <f t="shared" si="509"/>
        <v>0</v>
      </c>
      <c r="S85" s="157">
        <f t="shared" si="510"/>
        <v>0</v>
      </c>
      <c r="T85" s="189">
        <f t="shared" si="478"/>
        <v>0</v>
      </c>
      <c r="U85" s="157">
        <f t="shared" si="511"/>
        <v>0</v>
      </c>
      <c r="V85" s="157">
        <f t="shared" si="512"/>
        <v>0</v>
      </c>
      <c r="W85" s="157">
        <f t="shared" si="513"/>
        <v>0</v>
      </c>
      <c r="X85" s="189">
        <f t="shared" si="479"/>
        <v>0</v>
      </c>
      <c r="Y85" s="157">
        <f t="shared" si="514"/>
        <v>0</v>
      </c>
      <c r="Z85" s="157">
        <f t="shared" si="515"/>
        <v>0</v>
      </c>
      <c r="AA85" s="157">
        <f t="shared" si="516"/>
        <v>0</v>
      </c>
      <c r="AB85" s="189">
        <f t="shared" si="480"/>
        <v>0</v>
      </c>
      <c r="AC85" s="157">
        <f t="shared" si="517"/>
        <v>0</v>
      </c>
      <c r="AD85" s="157">
        <f t="shared" si="518"/>
        <v>0</v>
      </c>
      <c r="AE85" s="157">
        <f t="shared" si="519"/>
        <v>0</v>
      </c>
      <c r="AF85" s="189">
        <f t="shared" si="481"/>
        <v>0</v>
      </c>
      <c r="AG85" s="157">
        <f t="shared" si="520"/>
        <v>0</v>
      </c>
      <c r="AH85" s="157">
        <f t="shared" si="521"/>
        <v>0</v>
      </c>
      <c r="AI85" s="159">
        <f t="shared" si="522"/>
        <v>0</v>
      </c>
      <c r="AJ85" s="189">
        <f t="shared" si="394"/>
        <v>0</v>
      </c>
      <c r="AK85" s="221">
        <f t="shared" si="482"/>
        <v>0</v>
      </c>
      <c r="AL85" s="221">
        <f t="shared" si="396"/>
        <v>0</v>
      </c>
      <c r="AM85" s="159">
        <f t="shared" si="397"/>
        <v>0</v>
      </c>
      <c r="AN85" s="189">
        <f t="shared" si="394"/>
        <v>0</v>
      </c>
      <c r="AO85" s="221">
        <f t="shared" si="483"/>
        <v>0</v>
      </c>
      <c r="AP85" s="221">
        <f t="shared" si="400"/>
        <v>0</v>
      </c>
      <c r="AQ85" s="159">
        <f t="shared" si="401"/>
        <v>0</v>
      </c>
      <c r="AR85" s="189">
        <f t="shared" si="394"/>
        <v>0</v>
      </c>
      <c r="AS85" s="221">
        <f t="shared" si="484"/>
        <v>0</v>
      </c>
      <c r="AT85" s="221">
        <f t="shared" si="404"/>
        <v>0</v>
      </c>
      <c r="AU85" s="159">
        <f t="shared" si="405"/>
        <v>0</v>
      </c>
      <c r="AV85" s="189">
        <f t="shared" si="394"/>
        <v>0</v>
      </c>
      <c r="AW85" s="221">
        <f t="shared" si="485"/>
        <v>0</v>
      </c>
      <c r="AX85" s="221">
        <f t="shared" si="408"/>
        <v>0</v>
      </c>
      <c r="AY85" s="159">
        <f t="shared" si="409"/>
        <v>0</v>
      </c>
      <c r="AZ85" s="189">
        <f t="shared" si="394"/>
        <v>0</v>
      </c>
      <c r="BA85" s="221">
        <f t="shared" si="486"/>
        <v>0</v>
      </c>
      <c r="BB85" s="221">
        <f t="shared" si="412"/>
        <v>0</v>
      </c>
      <c r="BC85" s="159">
        <f t="shared" si="413"/>
        <v>0</v>
      </c>
      <c r="BD85" s="189">
        <f t="shared" si="394"/>
        <v>0</v>
      </c>
      <c r="BE85" s="221">
        <f t="shared" si="487"/>
        <v>0</v>
      </c>
      <c r="BF85" s="221">
        <f t="shared" si="416"/>
        <v>0</v>
      </c>
      <c r="BG85" s="159">
        <f t="shared" si="417"/>
        <v>0</v>
      </c>
      <c r="BH85" s="189">
        <f t="shared" si="394"/>
        <v>0</v>
      </c>
      <c r="BI85" s="221">
        <f t="shared" si="488"/>
        <v>0</v>
      </c>
      <c r="BJ85" s="221">
        <f t="shared" si="420"/>
        <v>0</v>
      </c>
      <c r="BK85" s="159">
        <f t="shared" si="421"/>
        <v>0</v>
      </c>
      <c r="BL85" s="189">
        <f t="shared" ref="BL85" si="534">BL16</f>
        <v>0</v>
      </c>
      <c r="BM85" s="221">
        <f t="shared" ref="BM85" si="535">$K85*BL85</f>
        <v>0</v>
      </c>
      <c r="BN85" s="221">
        <f t="shared" si="424"/>
        <v>0</v>
      </c>
      <c r="BO85" s="159">
        <f t="shared" si="425"/>
        <v>0</v>
      </c>
      <c r="BP85" s="189">
        <f t="shared" ref="BP85" si="536">BP16</f>
        <v>0</v>
      </c>
      <c r="BQ85" s="221">
        <f t="shared" ref="BQ85" si="537">$K85*BP85</f>
        <v>0</v>
      </c>
      <c r="BR85" s="221">
        <f t="shared" si="428"/>
        <v>0</v>
      </c>
      <c r="BS85" s="159">
        <f t="shared" si="429"/>
        <v>0</v>
      </c>
      <c r="BT85" s="189">
        <f t="shared" ref="BT85" si="538">BT16</f>
        <v>0</v>
      </c>
      <c r="BU85" s="221">
        <f t="shared" ref="BU85" si="539">$K85*BT85</f>
        <v>0</v>
      </c>
      <c r="BV85" s="221">
        <f t="shared" si="432"/>
        <v>0</v>
      </c>
      <c r="BW85" s="159">
        <f t="shared" si="433"/>
        <v>0</v>
      </c>
      <c r="BX85" s="189">
        <f t="shared" si="434"/>
        <v>0</v>
      </c>
      <c r="BY85" s="221">
        <f t="shared" si="435"/>
        <v>0</v>
      </c>
      <c r="BZ85" s="221">
        <f t="shared" si="436"/>
        <v>0</v>
      </c>
      <c r="CA85" s="159">
        <f t="shared" si="437"/>
        <v>0</v>
      </c>
      <c r="CB85" s="189">
        <f t="shared" si="434"/>
        <v>0</v>
      </c>
      <c r="CC85" s="221">
        <f t="shared" si="438"/>
        <v>0</v>
      </c>
      <c r="CD85" s="221">
        <f t="shared" si="439"/>
        <v>0</v>
      </c>
      <c r="CE85" s="159">
        <f t="shared" si="440"/>
        <v>0</v>
      </c>
      <c r="CF85" s="189">
        <f t="shared" si="434"/>
        <v>0</v>
      </c>
      <c r="CG85" s="221">
        <f t="shared" si="441"/>
        <v>0</v>
      </c>
      <c r="CH85" s="221">
        <f t="shared" si="442"/>
        <v>0</v>
      </c>
      <c r="CI85" s="159">
        <f t="shared" si="443"/>
        <v>0</v>
      </c>
      <c r="CJ85" s="189">
        <f t="shared" si="434"/>
        <v>0</v>
      </c>
      <c r="CK85" s="221">
        <f t="shared" si="444"/>
        <v>0</v>
      </c>
      <c r="CL85" s="221">
        <f t="shared" si="445"/>
        <v>0</v>
      </c>
      <c r="CM85" s="159">
        <f t="shared" si="446"/>
        <v>0</v>
      </c>
      <c r="CN85" s="189">
        <f t="shared" si="434"/>
        <v>0</v>
      </c>
      <c r="CO85" s="221">
        <f t="shared" si="447"/>
        <v>0</v>
      </c>
      <c r="CP85" s="221">
        <f t="shared" si="448"/>
        <v>0</v>
      </c>
      <c r="CQ85" s="159">
        <f t="shared" si="449"/>
        <v>0</v>
      </c>
      <c r="CR85" s="189">
        <f t="shared" si="434"/>
        <v>0</v>
      </c>
      <c r="CS85" s="221">
        <f t="shared" si="450"/>
        <v>0</v>
      </c>
      <c r="CT85" s="221">
        <f t="shared" si="451"/>
        <v>0</v>
      </c>
      <c r="CU85" s="159">
        <f t="shared" si="452"/>
        <v>0</v>
      </c>
      <c r="CV85" s="189">
        <f t="shared" ref="CV85" si="540">CV16</f>
        <v>0</v>
      </c>
      <c r="CW85" s="221">
        <f t="shared" si="454"/>
        <v>0</v>
      </c>
      <c r="CX85" s="221">
        <f t="shared" si="455"/>
        <v>0</v>
      </c>
      <c r="CY85" s="159">
        <f t="shared" si="456"/>
        <v>0</v>
      </c>
      <c r="CZ85" s="189">
        <f t="shared" ref="CZ85" si="541">CZ16</f>
        <v>0</v>
      </c>
      <c r="DA85" s="221">
        <f t="shared" si="458"/>
        <v>0</v>
      </c>
      <c r="DB85" s="221">
        <f t="shared" si="459"/>
        <v>0</v>
      </c>
      <c r="DC85" s="159">
        <f t="shared" si="460"/>
        <v>0</v>
      </c>
      <c r="DD85" s="189">
        <f t="shared" ref="DD85" si="542">DD16</f>
        <v>0</v>
      </c>
      <c r="DE85" s="221">
        <f t="shared" si="462"/>
        <v>0</v>
      </c>
      <c r="DF85" s="221">
        <f t="shared" si="463"/>
        <v>0</v>
      </c>
      <c r="DG85" s="159">
        <f t="shared" si="464"/>
        <v>0</v>
      </c>
      <c r="DH85" s="189">
        <f t="shared" ref="DH85" si="543">DH16</f>
        <v>0</v>
      </c>
      <c r="DI85" s="221">
        <f t="shared" si="466"/>
        <v>0</v>
      </c>
      <c r="DJ85" s="221">
        <f t="shared" si="467"/>
        <v>0</v>
      </c>
      <c r="DK85" s="159">
        <f t="shared" si="468"/>
        <v>0</v>
      </c>
      <c r="DM85" s="160">
        <f t="shared" si="499"/>
        <v>0</v>
      </c>
      <c r="DN85" s="161">
        <f t="shared" si="500"/>
        <v>0</v>
      </c>
      <c r="DO85" s="161">
        <f t="shared" si="471"/>
        <v>0</v>
      </c>
    </row>
    <row r="86" spans="1:119" x14ac:dyDescent="0.25">
      <c r="A86" s="186" t="str">
        <f t="shared" ref="A86:D86" si="544">IF(A17=0, "", A17)</f>
        <v/>
      </c>
      <c r="B86" s="187" t="str">
        <f t="shared" si="544"/>
        <v/>
      </c>
      <c r="C86" s="186" t="str">
        <f t="shared" si="544"/>
        <v/>
      </c>
      <c r="D86" s="186" t="str">
        <f t="shared" si="544"/>
        <v/>
      </c>
      <c r="E86" s="221">
        <f>IF(C86="", 0,IF(C86="01-60",E17*(1+$F$5),IF(C86="01-70",E17*(1+$F$4),IF(C86="01-10",E17*(1+$F$6),IF(C86="01-80",E17*(1+$F$7))))))</f>
        <v>0</v>
      </c>
      <c r="F86" s="224">
        <f t="shared" si="474"/>
        <v>0</v>
      </c>
      <c r="G86" s="184">
        <f t="shared" si="393"/>
        <v>0</v>
      </c>
      <c r="H86" s="188">
        <f t="shared" si="475"/>
        <v>0</v>
      </c>
      <c r="I86" s="157">
        <f t="shared" si="502"/>
        <v>0</v>
      </c>
      <c r="J86" s="157">
        <f t="shared" si="503"/>
        <v>0</v>
      </c>
      <c r="K86" s="185">
        <f t="shared" si="504"/>
        <v>0</v>
      </c>
      <c r="L86" s="189">
        <f t="shared" si="476"/>
        <v>0</v>
      </c>
      <c r="M86" s="157">
        <f t="shared" si="505"/>
        <v>0</v>
      </c>
      <c r="N86" s="157">
        <f t="shared" si="506"/>
        <v>0</v>
      </c>
      <c r="O86" s="157">
        <f t="shared" si="507"/>
        <v>0</v>
      </c>
      <c r="P86" s="189">
        <f t="shared" si="477"/>
        <v>0</v>
      </c>
      <c r="Q86" s="157">
        <f t="shared" si="508"/>
        <v>0</v>
      </c>
      <c r="R86" s="157">
        <f t="shared" si="509"/>
        <v>0</v>
      </c>
      <c r="S86" s="157">
        <f t="shared" si="510"/>
        <v>0</v>
      </c>
      <c r="T86" s="189">
        <f t="shared" si="478"/>
        <v>0</v>
      </c>
      <c r="U86" s="157">
        <f t="shared" si="511"/>
        <v>0</v>
      </c>
      <c r="V86" s="157">
        <f t="shared" si="512"/>
        <v>0</v>
      </c>
      <c r="W86" s="157">
        <f t="shared" si="513"/>
        <v>0</v>
      </c>
      <c r="X86" s="189">
        <f t="shared" si="479"/>
        <v>0</v>
      </c>
      <c r="Y86" s="157">
        <f t="shared" si="514"/>
        <v>0</v>
      </c>
      <c r="Z86" s="157">
        <f t="shared" si="515"/>
        <v>0</v>
      </c>
      <c r="AA86" s="157">
        <f t="shared" si="516"/>
        <v>0</v>
      </c>
      <c r="AB86" s="189">
        <f t="shared" si="480"/>
        <v>0</v>
      </c>
      <c r="AC86" s="157">
        <f t="shared" si="517"/>
        <v>0</v>
      </c>
      <c r="AD86" s="157">
        <f t="shared" si="518"/>
        <v>0</v>
      </c>
      <c r="AE86" s="157">
        <f t="shared" si="519"/>
        <v>0</v>
      </c>
      <c r="AF86" s="189">
        <f t="shared" si="481"/>
        <v>0</v>
      </c>
      <c r="AG86" s="157">
        <f t="shared" si="520"/>
        <v>0</v>
      </c>
      <c r="AH86" s="157">
        <f t="shared" si="521"/>
        <v>0</v>
      </c>
      <c r="AI86" s="159">
        <f t="shared" si="522"/>
        <v>0</v>
      </c>
      <c r="AJ86" s="189">
        <f t="shared" si="394"/>
        <v>0</v>
      </c>
      <c r="AK86" s="221">
        <f t="shared" si="482"/>
        <v>0</v>
      </c>
      <c r="AL86" s="221">
        <f t="shared" si="396"/>
        <v>0</v>
      </c>
      <c r="AM86" s="159">
        <f t="shared" si="397"/>
        <v>0</v>
      </c>
      <c r="AN86" s="189">
        <f t="shared" si="394"/>
        <v>0</v>
      </c>
      <c r="AO86" s="221">
        <f t="shared" si="483"/>
        <v>0</v>
      </c>
      <c r="AP86" s="221">
        <f t="shared" si="400"/>
        <v>0</v>
      </c>
      <c r="AQ86" s="159">
        <f t="shared" si="401"/>
        <v>0</v>
      </c>
      <c r="AR86" s="189">
        <f t="shared" si="394"/>
        <v>0</v>
      </c>
      <c r="AS86" s="221">
        <f t="shared" si="484"/>
        <v>0</v>
      </c>
      <c r="AT86" s="221">
        <f t="shared" si="404"/>
        <v>0</v>
      </c>
      <c r="AU86" s="159">
        <f t="shared" si="405"/>
        <v>0</v>
      </c>
      <c r="AV86" s="189">
        <f t="shared" si="394"/>
        <v>0</v>
      </c>
      <c r="AW86" s="221">
        <f t="shared" si="485"/>
        <v>0</v>
      </c>
      <c r="AX86" s="221">
        <f t="shared" si="408"/>
        <v>0</v>
      </c>
      <c r="AY86" s="159">
        <f t="shared" si="409"/>
        <v>0</v>
      </c>
      <c r="AZ86" s="189">
        <f t="shared" si="394"/>
        <v>0</v>
      </c>
      <c r="BA86" s="221">
        <f t="shared" si="486"/>
        <v>0</v>
      </c>
      <c r="BB86" s="221">
        <f t="shared" si="412"/>
        <v>0</v>
      </c>
      <c r="BC86" s="159">
        <f t="shared" si="413"/>
        <v>0</v>
      </c>
      <c r="BD86" s="189">
        <f t="shared" si="394"/>
        <v>0</v>
      </c>
      <c r="BE86" s="221">
        <f t="shared" si="487"/>
        <v>0</v>
      </c>
      <c r="BF86" s="221">
        <f t="shared" si="416"/>
        <v>0</v>
      </c>
      <c r="BG86" s="159">
        <f t="shared" si="417"/>
        <v>0</v>
      </c>
      <c r="BH86" s="189">
        <f t="shared" si="394"/>
        <v>0</v>
      </c>
      <c r="BI86" s="221">
        <f t="shared" si="488"/>
        <v>0</v>
      </c>
      <c r="BJ86" s="221">
        <f t="shared" si="420"/>
        <v>0</v>
      </c>
      <c r="BK86" s="159">
        <f t="shared" si="421"/>
        <v>0</v>
      </c>
      <c r="BL86" s="189">
        <f t="shared" ref="BL86" si="545">BL17</f>
        <v>0</v>
      </c>
      <c r="BM86" s="221">
        <f t="shared" ref="BM86" si="546">$K86*BL86</f>
        <v>0</v>
      </c>
      <c r="BN86" s="221">
        <f t="shared" si="424"/>
        <v>0</v>
      </c>
      <c r="BO86" s="159">
        <f t="shared" si="425"/>
        <v>0</v>
      </c>
      <c r="BP86" s="189">
        <f t="shared" ref="BP86" si="547">BP17</f>
        <v>0</v>
      </c>
      <c r="BQ86" s="221">
        <f t="shared" ref="BQ86" si="548">$K86*BP86</f>
        <v>0</v>
      </c>
      <c r="BR86" s="221">
        <f t="shared" si="428"/>
        <v>0</v>
      </c>
      <c r="BS86" s="159">
        <f t="shared" si="429"/>
        <v>0</v>
      </c>
      <c r="BT86" s="189">
        <f t="shared" ref="BT86" si="549">BT17</f>
        <v>0</v>
      </c>
      <c r="BU86" s="221">
        <f t="shared" ref="BU86" si="550">$K86*BT86</f>
        <v>0</v>
      </c>
      <c r="BV86" s="221">
        <f t="shared" si="432"/>
        <v>0</v>
      </c>
      <c r="BW86" s="159">
        <f t="shared" si="433"/>
        <v>0</v>
      </c>
      <c r="BX86" s="189">
        <f t="shared" si="434"/>
        <v>0</v>
      </c>
      <c r="BY86" s="221">
        <f t="shared" si="435"/>
        <v>0</v>
      </c>
      <c r="BZ86" s="221">
        <f t="shared" si="436"/>
        <v>0</v>
      </c>
      <c r="CA86" s="159">
        <f t="shared" si="437"/>
        <v>0</v>
      </c>
      <c r="CB86" s="189">
        <f t="shared" si="434"/>
        <v>0</v>
      </c>
      <c r="CC86" s="221">
        <f t="shared" si="438"/>
        <v>0</v>
      </c>
      <c r="CD86" s="221">
        <f t="shared" si="439"/>
        <v>0</v>
      </c>
      <c r="CE86" s="159">
        <f t="shared" si="440"/>
        <v>0</v>
      </c>
      <c r="CF86" s="189">
        <f t="shared" si="434"/>
        <v>0</v>
      </c>
      <c r="CG86" s="221">
        <f t="shared" si="441"/>
        <v>0</v>
      </c>
      <c r="CH86" s="221">
        <f t="shared" si="442"/>
        <v>0</v>
      </c>
      <c r="CI86" s="159">
        <f t="shared" si="443"/>
        <v>0</v>
      </c>
      <c r="CJ86" s="189">
        <f t="shared" si="434"/>
        <v>0</v>
      </c>
      <c r="CK86" s="221">
        <f t="shared" si="444"/>
        <v>0</v>
      </c>
      <c r="CL86" s="221">
        <f t="shared" si="445"/>
        <v>0</v>
      </c>
      <c r="CM86" s="159">
        <f t="shared" si="446"/>
        <v>0</v>
      </c>
      <c r="CN86" s="189">
        <f t="shared" si="434"/>
        <v>0</v>
      </c>
      <c r="CO86" s="221">
        <f t="shared" si="447"/>
        <v>0</v>
      </c>
      <c r="CP86" s="221">
        <f t="shared" si="448"/>
        <v>0</v>
      </c>
      <c r="CQ86" s="159">
        <f t="shared" si="449"/>
        <v>0</v>
      </c>
      <c r="CR86" s="189">
        <f t="shared" si="434"/>
        <v>0</v>
      </c>
      <c r="CS86" s="221">
        <f t="shared" si="450"/>
        <v>0</v>
      </c>
      <c r="CT86" s="221">
        <f t="shared" si="451"/>
        <v>0</v>
      </c>
      <c r="CU86" s="159">
        <f t="shared" si="452"/>
        <v>0</v>
      </c>
      <c r="CV86" s="189">
        <f t="shared" ref="CV86" si="551">CV17</f>
        <v>0</v>
      </c>
      <c r="CW86" s="221">
        <f t="shared" si="454"/>
        <v>0</v>
      </c>
      <c r="CX86" s="221">
        <f t="shared" si="455"/>
        <v>0</v>
      </c>
      <c r="CY86" s="159">
        <f t="shared" si="456"/>
        <v>0</v>
      </c>
      <c r="CZ86" s="189">
        <f t="shared" ref="CZ86" si="552">CZ17</f>
        <v>0</v>
      </c>
      <c r="DA86" s="221">
        <f t="shared" si="458"/>
        <v>0</v>
      </c>
      <c r="DB86" s="221">
        <f t="shared" si="459"/>
        <v>0</v>
      </c>
      <c r="DC86" s="159">
        <f t="shared" si="460"/>
        <v>0</v>
      </c>
      <c r="DD86" s="189">
        <f t="shared" ref="DD86" si="553">DD17</f>
        <v>0</v>
      </c>
      <c r="DE86" s="221">
        <f t="shared" si="462"/>
        <v>0</v>
      </c>
      <c r="DF86" s="221">
        <f t="shared" si="463"/>
        <v>0</v>
      </c>
      <c r="DG86" s="159">
        <f t="shared" si="464"/>
        <v>0</v>
      </c>
      <c r="DH86" s="189">
        <f t="shared" ref="DH86" si="554">DH17</f>
        <v>0</v>
      </c>
      <c r="DI86" s="221">
        <f t="shared" si="466"/>
        <v>0</v>
      </c>
      <c r="DJ86" s="221">
        <f t="shared" si="467"/>
        <v>0</v>
      </c>
      <c r="DK86" s="159">
        <f t="shared" si="468"/>
        <v>0</v>
      </c>
      <c r="DM86" s="160">
        <f t="shared" si="499"/>
        <v>0</v>
      </c>
      <c r="DN86" s="161">
        <f t="shared" si="500"/>
        <v>0</v>
      </c>
      <c r="DO86" s="161">
        <f t="shared" si="471"/>
        <v>0</v>
      </c>
    </row>
    <row r="87" spans="1:119" x14ac:dyDescent="0.25">
      <c r="A87" s="186" t="str">
        <f t="shared" ref="A87:D87" si="555">IF(A18=0, "", A18)</f>
        <v/>
      </c>
      <c r="B87" s="187" t="str">
        <f t="shared" si="555"/>
        <v/>
      </c>
      <c r="C87" s="186" t="str">
        <f t="shared" si="555"/>
        <v/>
      </c>
      <c r="D87" s="186" t="str">
        <f t="shared" si="555"/>
        <v/>
      </c>
      <c r="E87" s="221">
        <f t="shared" si="473"/>
        <v>0</v>
      </c>
      <c r="F87" s="224">
        <f t="shared" si="474"/>
        <v>0</v>
      </c>
      <c r="G87" s="184">
        <f t="shared" si="393"/>
        <v>0</v>
      </c>
      <c r="H87" s="188">
        <f t="shared" si="475"/>
        <v>0</v>
      </c>
      <c r="I87" s="157">
        <f t="shared" si="502"/>
        <v>0</v>
      </c>
      <c r="J87" s="157">
        <f t="shared" si="503"/>
        <v>0</v>
      </c>
      <c r="K87" s="185">
        <f t="shared" si="504"/>
        <v>0</v>
      </c>
      <c r="L87" s="189">
        <f t="shared" si="476"/>
        <v>0</v>
      </c>
      <c r="M87" s="157">
        <f t="shared" si="505"/>
        <v>0</v>
      </c>
      <c r="N87" s="157">
        <f t="shared" si="506"/>
        <v>0</v>
      </c>
      <c r="O87" s="157">
        <f t="shared" si="507"/>
        <v>0</v>
      </c>
      <c r="P87" s="189">
        <f t="shared" si="477"/>
        <v>0</v>
      </c>
      <c r="Q87" s="157">
        <f t="shared" si="508"/>
        <v>0</v>
      </c>
      <c r="R87" s="157">
        <f t="shared" si="509"/>
        <v>0</v>
      </c>
      <c r="S87" s="157">
        <f t="shared" si="510"/>
        <v>0</v>
      </c>
      <c r="T87" s="189">
        <f t="shared" si="478"/>
        <v>0</v>
      </c>
      <c r="U87" s="157">
        <f t="shared" si="511"/>
        <v>0</v>
      </c>
      <c r="V87" s="157">
        <f t="shared" si="512"/>
        <v>0</v>
      </c>
      <c r="W87" s="157">
        <f t="shared" si="513"/>
        <v>0</v>
      </c>
      <c r="X87" s="189">
        <f t="shared" si="479"/>
        <v>0</v>
      </c>
      <c r="Y87" s="157">
        <f t="shared" si="514"/>
        <v>0</v>
      </c>
      <c r="Z87" s="157">
        <f t="shared" si="515"/>
        <v>0</v>
      </c>
      <c r="AA87" s="157">
        <f t="shared" si="516"/>
        <v>0</v>
      </c>
      <c r="AB87" s="189">
        <f t="shared" si="480"/>
        <v>0</v>
      </c>
      <c r="AC87" s="157">
        <f t="shared" si="517"/>
        <v>0</v>
      </c>
      <c r="AD87" s="157">
        <f t="shared" si="518"/>
        <v>0</v>
      </c>
      <c r="AE87" s="157">
        <f t="shared" si="519"/>
        <v>0</v>
      </c>
      <c r="AF87" s="189">
        <f t="shared" si="481"/>
        <v>0</v>
      </c>
      <c r="AG87" s="157">
        <f t="shared" si="520"/>
        <v>0</v>
      </c>
      <c r="AH87" s="157">
        <f t="shared" si="521"/>
        <v>0</v>
      </c>
      <c r="AI87" s="159">
        <f t="shared" si="522"/>
        <v>0</v>
      </c>
      <c r="AJ87" s="189">
        <f t="shared" si="394"/>
        <v>0</v>
      </c>
      <c r="AK87" s="221">
        <f t="shared" si="482"/>
        <v>0</v>
      </c>
      <c r="AL87" s="221">
        <f t="shared" si="396"/>
        <v>0</v>
      </c>
      <c r="AM87" s="159">
        <f t="shared" si="397"/>
        <v>0</v>
      </c>
      <c r="AN87" s="189">
        <f t="shared" si="394"/>
        <v>0</v>
      </c>
      <c r="AO87" s="221">
        <f t="shared" si="483"/>
        <v>0</v>
      </c>
      <c r="AP87" s="221">
        <f t="shared" si="400"/>
        <v>0</v>
      </c>
      <c r="AQ87" s="159">
        <f t="shared" si="401"/>
        <v>0</v>
      </c>
      <c r="AR87" s="189">
        <f t="shared" si="394"/>
        <v>0</v>
      </c>
      <c r="AS87" s="221">
        <f t="shared" si="484"/>
        <v>0</v>
      </c>
      <c r="AT87" s="221">
        <f t="shared" si="404"/>
        <v>0</v>
      </c>
      <c r="AU87" s="159">
        <f t="shared" si="405"/>
        <v>0</v>
      </c>
      <c r="AV87" s="189">
        <f t="shared" si="394"/>
        <v>0</v>
      </c>
      <c r="AW87" s="221">
        <f t="shared" si="485"/>
        <v>0</v>
      </c>
      <c r="AX87" s="221">
        <f t="shared" si="408"/>
        <v>0</v>
      </c>
      <c r="AY87" s="159">
        <f t="shared" si="409"/>
        <v>0</v>
      </c>
      <c r="AZ87" s="189">
        <f t="shared" si="394"/>
        <v>0</v>
      </c>
      <c r="BA87" s="221">
        <f t="shared" si="486"/>
        <v>0</v>
      </c>
      <c r="BB87" s="221">
        <f t="shared" si="412"/>
        <v>0</v>
      </c>
      <c r="BC87" s="159">
        <f t="shared" si="413"/>
        <v>0</v>
      </c>
      <c r="BD87" s="189">
        <f t="shared" si="394"/>
        <v>0</v>
      </c>
      <c r="BE87" s="221">
        <f t="shared" si="487"/>
        <v>0</v>
      </c>
      <c r="BF87" s="221">
        <f t="shared" si="416"/>
        <v>0</v>
      </c>
      <c r="BG87" s="159">
        <f t="shared" si="417"/>
        <v>0</v>
      </c>
      <c r="BH87" s="189">
        <f t="shared" si="394"/>
        <v>0</v>
      </c>
      <c r="BI87" s="221">
        <f t="shared" si="488"/>
        <v>0</v>
      </c>
      <c r="BJ87" s="221">
        <f t="shared" si="420"/>
        <v>0</v>
      </c>
      <c r="BK87" s="159">
        <f t="shared" si="421"/>
        <v>0</v>
      </c>
      <c r="BL87" s="189">
        <f t="shared" ref="BL87" si="556">BL18</f>
        <v>0</v>
      </c>
      <c r="BM87" s="221">
        <f t="shared" ref="BM87" si="557">$K87*BL87</f>
        <v>0</v>
      </c>
      <c r="BN87" s="221">
        <f t="shared" si="424"/>
        <v>0</v>
      </c>
      <c r="BO87" s="159">
        <f t="shared" si="425"/>
        <v>0</v>
      </c>
      <c r="BP87" s="189">
        <f t="shared" ref="BP87" si="558">BP18</f>
        <v>0</v>
      </c>
      <c r="BQ87" s="221">
        <f t="shared" ref="BQ87" si="559">$K87*BP87</f>
        <v>0</v>
      </c>
      <c r="BR87" s="221">
        <f t="shared" si="428"/>
        <v>0</v>
      </c>
      <c r="BS87" s="159">
        <f t="shared" si="429"/>
        <v>0</v>
      </c>
      <c r="BT87" s="189">
        <f t="shared" ref="BT87" si="560">BT18</f>
        <v>0</v>
      </c>
      <c r="BU87" s="221">
        <f t="shared" ref="BU87" si="561">$K87*BT87</f>
        <v>0</v>
      </c>
      <c r="BV87" s="221">
        <f t="shared" si="432"/>
        <v>0</v>
      </c>
      <c r="BW87" s="159">
        <f t="shared" si="433"/>
        <v>0</v>
      </c>
      <c r="BX87" s="189">
        <f t="shared" si="434"/>
        <v>0</v>
      </c>
      <c r="BY87" s="221">
        <f t="shared" si="435"/>
        <v>0</v>
      </c>
      <c r="BZ87" s="221">
        <f t="shared" si="436"/>
        <v>0</v>
      </c>
      <c r="CA87" s="159">
        <f t="shared" si="437"/>
        <v>0</v>
      </c>
      <c r="CB87" s="189">
        <f t="shared" si="434"/>
        <v>0</v>
      </c>
      <c r="CC87" s="221">
        <f t="shared" si="438"/>
        <v>0</v>
      </c>
      <c r="CD87" s="221">
        <f t="shared" si="439"/>
        <v>0</v>
      </c>
      <c r="CE87" s="159">
        <f t="shared" si="440"/>
        <v>0</v>
      </c>
      <c r="CF87" s="189">
        <f t="shared" si="434"/>
        <v>0</v>
      </c>
      <c r="CG87" s="221">
        <f t="shared" si="441"/>
        <v>0</v>
      </c>
      <c r="CH87" s="221">
        <f t="shared" si="442"/>
        <v>0</v>
      </c>
      <c r="CI87" s="159">
        <f t="shared" si="443"/>
        <v>0</v>
      </c>
      <c r="CJ87" s="189">
        <f t="shared" si="434"/>
        <v>0</v>
      </c>
      <c r="CK87" s="221">
        <f t="shared" si="444"/>
        <v>0</v>
      </c>
      <c r="CL87" s="221">
        <f t="shared" si="445"/>
        <v>0</v>
      </c>
      <c r="CM87" s="159">
        <f t="shared" si="446"/>
        <v>0</v>
      </c>
      <c r="CN87" s="189">
        <f t="shared" si="434"/>
        <v>0</v>
      </c>
      <c r="CO87" s="221">
        <f t="shared" si="447"/>
        <v>0</v>
      </c>
      <c r="CP87" s="221">
        <f t="shared" si="448"/>
        <v>0</v>
      </c>
      <c r="CQ87" s="159">
        <f t="shared" si="449"/>
        <v>0</v>
      </c>
      <c r="CR87" s="189">
        <f t="shared" si="434"/>
        <v>0</v>
      </c>
      <c r="CS87" s="221">
        <f t="shared" si="450"/>
        <v>0</v>
      </c>
      <c r="CT87" s="221">
        <f t="shared" si="451"/>
        <v>0</v>
      </c>
      <c r="CU87" s="159">
        <f t="shared" si="452"/>
        <v>0</v>
      </c>
      <c r="CV87" s="189">
        <f t="shared" ref="CV87" si="562">CV18</f>
        <v>0</v>
      </c>
      <c r="CW87" s="221">
        <f t="shared" si="454"/>
        <v>0</v>
      </c>
      <c r="CX87" s="221">
        <f t="shared" si="455"/>
        <v>0</v>
      </c>
      <c r="CY87" s="159">
        <f t="shared" si="456"/>
        <v>0</v>
      </c>
      <c r="CZ87" s="189">
        <f t="shared" ref="CZ87" si="563">CZ18</f>
        <v>0</v>
      </c>
      <c r="DA87" s="221">
        <f t="shared" si="458"/>
        <v>0</v>
      </c>
      <c r="DB87" s="221">
        <f t="shared" si="459"/>
        <v>0</v>
      </c>
      <c r="DC87" s="159">
        <f t="shared" si="460"/>
        <v>0</v>
      </c>
      <c r="DD87" s="189">
        <f t="shared" ref="DD87" si="564">DD18</f>
        <v>0</v>
      </c>
      <c r="DE87" s="221">
        <f t="shared" si="462"/>
        <v>0</v>
      </c>
      <c r="DF87" s="221">
        <f t="shared" si="463"/>
        <v>0</v>
      </c>
      <c r="DG87" s="159">
        <f t="shared" si="464"/>
        <v>0</v>
      </c>
      <c r="DH87" s="189">
        <f t="shared" ref="DH87" si="565">DH18</f>
        <v>0</v>
      </c>
      <c r="DI87" s="221">
        <f t="shared" si="466"/>
        <v>0</v>
      </c>
      <c r="DJ87" s="221">
        <f t="shared" si="467"/>
        <v>0</v>
      </c>
      <c r="DK87" s="159">
        <f t="shared" si="468"/>
        <v>0</v>
      </c>
      <c r="DM87" s="160">
        <f t="shared" si="499"/>
        <v>0</v>
      </c>
      <c r="DN87" s="161">
        <f t="shared" si="500"/>
        <v>0</v>
      </c>
      <c r="DO87" s="161">
        <f t="shared" si="471"/>
        <v>0</v>
      </c>
    </row>
    <row r="88" spans="1:119" x14ac:dyDescent="0.25">
      <c r="A88" s="186" t="str">
        <f t="shared" ref="A88:D88" si="566">IF(A19=0, "", A19)</f>
        <v/>
      </c>
      <c r="B88" s="187" t="str">
        <f t="shared" si="566"/>
        <v/>
      </c>
      <c r="C88" s="186" t="str">
        <f t="shared" si="566"/>
        <v/>
      </c>
      <c r="D88" s="186" t="str">
        <f t="shared" si="566"/>
        <v/>
      </c>
      <c r="E88" s="221">
        <f t="shared" si="473"/>
        <v>0</v>
      </c>
      <c r="F88" s="224">
        <f t="shared" si="474"/>
        <v>0</v>
      </c>
      <c r="G88" s="184">
        <f t="shared" si="393"/>
        <v>0</v>
      </c>
      <c r="H88" s="188">
        <f t="shared" si="475"/>
        <v>0</v>
      </c>
      <c r="I88" s="157">
        <f t="shared" si="502"/>
        <v>0</v>
      </c>
      <c r="J88" s="157">
        <f t="shared" si="503"/>
        <v>0</v>
      </c>
      <c r="K88" s="185">
        <f t="shared" si="504"/>
        <v>0</v>
      </c>
      <c r="L88" s="189">
        <f t="shared" si="476"/>
        <v>0</v>
      </c>
      <c r="M88" s="157">
        <f t="shared" si="505"/>
        <v>0</v>
      </c>
      <c r="N88" s="157">
        <f t="shared" si="506"/>
        <v>0</v>
      </c>
      <c r="O88" s="157">
        <f t="shared" si="507"/>
        <v>0</v>
      </c>
      <c r="P88" s="189">
        <f t="shared" si="477"/>
        <v>0</v>
      </c>
      <c r="Q88" s="157">
        <f t="shared" si="508"/>
        <v>0</v>
      </c>
      <c r="R88" s="157">
        <f t="shared" si="509"/>
        <v>0</v>
      </c>
      <c r="S88" s="157">
        <f t="shared" si="510"/>
        <v>0</v>
      </c>
      <c r="T88" s="189">
        <f t="shared" si="478"/>
        <v>0</v>
      </c>
      <c r="U88" s="157">
        <f t="shared" si="511"/>
        <v>0</v>
      </c>
      <c r="V88" s="157">
        <f t="shared" si="512"/>
        <v>0</v>
      </c>
      <c r="W88" s="157">
        <f t="shared" si="513"/>
        <v>0</v>
      </c>
      <c r="X88" s="189">
        <f t="shared" si="479"/>
        <v>0</v>
      </c>
      <c r="Y88" s="157">
        <f t="shared" si="514"/>
        <v>0</v>
      </c>
      <c r="Z88" s="157">
        <f t="shared" si="515"/>
        <v>0</v>
      </c>
      <c r="AA88" s="157">
        <f t="shared" si="516"/>
        <v>0</v>
      </c>
      <c r="AB88" s="189">
        <f t="shared" si="480"/>
        <v>0</v>
      </c>
      <c r="AC88" s="157">
        <f t="shared" si="517"/>
        <v>0</v>
      </c>
      <c r="AD88" s="157">
        <f t="shared" si="518"/>
        <v>0</v>
      </c>
      <c r="AE88" s="157">
        <f t="shared" si="519"/>
        <v>0</v>
      </c>
      <c r="AF88" s="189">
        <f t="shared" si="481"/>
        <v>0</v>
      </c>
      <c r="AG88" s="157">
        <f t="shared" si="520"/>
        <v>0</v>
      </c>
      <c r="AH88" s="157">
        <f t="shared" si="521"/>
        <v>0</v>
      </c>
      <c r="AI88" s="159">
        <f t="shared" si="522"/>
        <v>0</v>
      </c>
      <c r="AJ88" s="189">
        <f t="shared" si="394"/>
        <v>0</v>
      </c>
      <c r="AK88" s="221">
        <f t="shared" si="482"/>
        <v>0</v>
      </c>
      <c r="AL88" s="221">
        <f t="shared" si="396"/>
        <v>0</v>
      </c>
      <c r="AM88" s="159">
        <f t="shared" si="397"/>
        <v>0</v>
      </c>
      <c r="AN88" s="189">
        <f t="shared" si="394"/>
        <v>0</v>
      </c>
      <c r="AO88" s="221">
        <f t="shared" si="483"/>
        <v>0</v>
      </c>
      <c r="AP88" s="221">
        <f t="shared" si="400"/>
        <v>0</v>
      </c>
      <c r="AQ88" s="159">
        <f t="shared" si="401"/>
        <v>0</v>
      </c>
      <c r="AR88" s="189">
        <f t="shared" si="394"/>
        <v>0</v>
      </c>
      <c r="AS88" s="221">
        <f t="shared" si="484"/>
        <v>0</v>
      </c>
      <c r="AT88" s="221">
        <f t="shared" si="404"/>
        <v>0</v>
      </c>
      <c r="AU88" s="159">
        <f t="shared" si="405"/>
        <v>0</v>
      </c>
      <c r="AV88" s="189">
        <f t="shared" si="394"/>
        <v>0</v>
      </c>
      <c r="AW88" s="221">
        <f t="shared" si="485"/>
        <v>0</v>
      </c>
      <c r="AX88" s="221">
        <f t="shared" si="408"/>
        <v>0</v>
      </c>
      <c r="AY88" s="159">
        <f t="shared" si="409"/>
        <v>0</v>
      </c>
      <c r="AZ88" s="189">
        <f t="shared" si="394"/>
        <v>0</v>
      </c>
      <c r="BA88" s="221">
        <f t="shared" si="486"/>
        <v>0</v>
      </c>
      <c r="BB88" s="221">
        <f t="shared" si="412"/>
        <v>0</v>
      </c>
      <c r="BC88" s="159">
        <f t="shared" si="413"/>
        <v>0</v>
      </c>
      <c r="BD88" s="189">
        <f t="shared" si="394"/>
        <v>0</v>
      </c>
      <c r="BE88" s="221">
        <f t="shared" si="487"/>
        <v>0</v>
      </c>
      <c r="BF88" s="221">
        <f t="shared" si="416"/>
        <v>0</v>
      </c>
      <c r="BG88" s="159">
        <f t="shared" si="417"/>
        <v>0</v>
      </c>
      <c r="BH88" s="189">
        <f t="shared" si="394"/>
        <v>0</v>
      </c>
      <c r="BI88" s="221">
        <f t="shared" si="488"/>
        <v>0</v>
      </c>
      <c r="BJ88" s="221">
        <f t="shared" si="420"/>
        <v>0</v>
      </c>
      <c r="BK88" s="159">
        <f t="shared" si="421"/>
        <v>0</v>
      </c>
      <c r="BL88" s="189">
        <f t="shared" ref="BL88" si="567">BL19</f>
        <v>0</v>
      </c>
      <c r="BM88" s="221">
        <f t="shared" ref="BM88" si="568">$K88*BL88</f>
        <v>0</v>
      </c>
      <c r="BN88" s="221">
        <f t="shared" si="424"/>
        <v>0</v>
      </c>
      <c r="BO88" s="159">
        <f t="shared" si="425"/>
        <v>0</v>
      </c>
      <c r="BP88" s="189">
        <f t="shared" ref="BP88" si="569">BP19</f>
        <v>0</v>
      </c>
      <c r="BQ88" s="221">
        <f t="shared" ref="BQ88" si="570">$K88*BP88</f>
        <v>0</v>
      </c>
      <c r="BR88" s="221">
        <f t="shared" si="428"/>
        <v>0</v>
      </c>
      <c r="BS88" s="159">
        <f t="shared" si="429"/>
        <v>0</v>
      </c>
      <c r="BT88" s="189">
        <f t="shared" ref="BT88" si="571">BT19</f>
        <v>0</v>
      </c>
      <c r="BU88" s="221">
        <f t="shared" ref="BU88" si="572">$K88*BT88</f>
        <v>0</v>
      </c>
      <c r="BV88" s="221">
        <f t="shared" si="432"/>
        <v>0</v>
      </c>
      <c r="BW88" s="159">
        <f t="shared" si="433"/>
        <v>0</v>
      </c>
      <c r="BX88" s="189">
        <f t="shared" si="434"/>
        <v>0</v>
      </c>
      <c r="BY88" s="221">
        <f t="shared" si="435"/>
        <v>0</v>
      </c>
      <c r="BZ88" s="221">
        <f t="shared" si="436"/>
        <v>0</v>
      </c>
      <c r="CA88" s="159">
        <f t="shared" si="437"/>
        <v>0</v>
      </c>
      <c r="CB88" s="189">
        <f t="shared" si="434"/>
        <v>0</v>
      </c>
      <c r="CC88" s="221">
        <f t="shared" si="438"/>
        <v>0</v>
      </c>
      <c r="CD88" s="221">
        <f t="shared" si="439"/>
        <v>0</v>
      </c>
      <c r="CE88" s="159">
        <f t="shared" si="440"/>
        <v>0</v>
      </c>
      <c r="CF88" s="189">
        <f t="shared" si="434"/>
        <v>0</v>
      </c>
      <c r="CG88" s="221">
        <f t="shared" si="441"/>
        <v>0</v>
      </c>
      <c r="CH88" s="221">
        <f t="shared" si="442"/>
        <v>0</v>
      </c>
      <c r="CI88" s="159">
        <f t="shared" si="443"/>
        <v>0</v>
      </c>
      <c r="CJ88" s="189">
        <f t="shared" si="434"/>
        <v>0</v>
      </c>
      <c r="CK88" s="221">
        <f t="shared" si="444"/>
        <v>0</v>
      </c>
      <c r="CL88" s="221">
        <f t="shared" si="445"/>
        <v>0</v>
      </c>
      <c r="CM88" s="159">
        <f t="shared" si="446"/>
        <v>0</v>
      </c>
      <c r="CN88" s="189">
        <f t="shared" si="434"/>
        <v>0</v>
      </c>
      <c r="CO88" s="221">
        <f t="shared" si="447"/>
        <v>0</v>
      </c>
      <c r="CP88" s="221">
        <f t="shared" si="448"/>
        <v>0</v>
      </c>
      <c r="CQ88" s="159">
        <f t="shared" si="449"/>
        <v>0</v>
      </c>
      <c r="CR88" s="189">
        <f t="shared" si="434"/>
        <v>0</v>
      </c>
      <c r="CS88" s="221">
        <f t="shared" si="450"/>
        <v>0</v>
      </c>
      <c r="CT88" s="221">
        <f t="shared" si="451"/>
        <v>0</v>
      </c>
      <c r="CU88" s="159">
        <f t="shared" si="452"/>
        <v>0</v>
      </c>
      <c r="CV88" s="189">
        <f t="shared" ref="CV88" si="573">CV19</f>
        <v>0</v>
      </c>
      <c r="CW88" s="221">
        <f t="shared" si="454"/>
        <v>0</v>
      </c>
      <c r="CX88" s="221">
        <f t="shared" si="455"/>
        <v>0</v>
      </c>
      <c r="CY88" s="159">
        <f t="shared" si="456"/>
        <v>0</v>
      </c>
      <c r="CZ88" s="189">
        <f t="shared" ref="CZ88" si="574">CZ19</f>
        <v>0</v>
      </c>
      <c r="DA88" s="221">
        <f t="shared" si="458"/>
        <v>0</v>
      </c>
      <c r="DB88" s="221">
        <f t="shared" si="459"/>
        <v>0</v>
      </c>
      <c r="DC88" s="159">
        <f t="shared" si="460"/>
        <v>0</v>
      </c>
      <c r="DD88" s="189">
        <f t="shared" ref="DD88" si="575">DD19</f>
        <v>0</v>
      </c>
      <c r="DE88" s="221">
        <f t="shared" si="462"/>
        <v>0</v>
      </c>
      <c r="DF88" s="221">
        <f t="shared" si="463"/>
        <v>0</v>
      </c>
      <c r="DG88" s="159">
        <f t="shared" si="464"/>
        <v>0</v>
      </c>
      <c r="DH88" s="189">
        <f t="shared" ref="DH88" si="576">DH19</f>
        <v>0</v>
      </c>
      <c r="DI88" s="221">
        <f t="shared" si="466"/>
        <v>0</v>
      </c>
      <c r="DJ88" s="221">
        <f t="shared" si="467"/>
        <v>0</v>
      </c>
      <c r="DK88" s="159">
        <f t="shared" si="468"/>
        <v>0</v>
      </c>
      <c r="DM88" s="160">
        <f t="shared" si="499"/>
        <v>0</v>
      </c>
      <c r="DN88" s="161">
        <f t="shared" si="500"/>
        <v>0</v>
      </c>
      <c r="DO88" s="161">
        <f t="shared" si="471"/>
        <v>0</v>
      </c>
    </row>
    <row r="89" spans="1:119" x14ac:dyDescent="0.25">
      <c r="A89" s="186" t="str">
        <f t="shared" ref="A89:D89" si="577">IF(A20=0, "", A20)</f>
        <v/>
      </c>
      <c r="B89" s="187" t="str">
        <f t="shared" si="577"/>
        <v/>
      </c>
      <c r="C89" s="186" t="str">
        <f t="shared" si="577"/>
        <v/>
      </c>
      <c r="D89" s="186" t="str">
        <f t="shared" si="577"/>
        <v/>
      </c>
      <c r="E89" s="221">
        <f t="shared" si="473"/>
        <v>0</v>
      </c>
      <c r="F89" s="224">
        <f t="shared" si="474"/>
        <v>0</v>
      </c>
      <c r="G89" s="184">
        <f t="shared" si="393"/>
        <v>0</v>
      </c>
      <c r="H89" s="188">
        <f t="shared" si="475"/>
        <v>0</v>
      </c>
      <c r="I89" s="157">
        <f t="shared" si="502"/>
        <v>0</v>
      </c>
      <c r="J89" s="157">
        <f t="shared" si="503"/>
        <v>0</v>
      </c>
      <c r="K89" s="185">
        <f t="shared" si="504"/>
        <v>0</v>
      </c>
      <c r="L89" s="189">
        <f t="shared" si="476"/>
        <v>0</v>
      </c>
      <c r="M89" s="157">
        <f t="shared" si="505"/>
        <v>0</v>
      </c>
      <c r="N89" s="157">
        <f t="shared" si="506"/>
        <v>0</v>
      </c>
      <c r="O89" s="157">
        <f t="shared" si="507"/>
        <v>0</v>
      </c>
      <c r="P89" s="189">
        <f t="shared" si="477"/>
        <v>0</v>
      </c>
      <c r="Q89" s="157">
        <f t="shared" si="508"/>
        <v>0</v>
      </c>
      <c r="R89" s="157">
        <f t="shared" si="509"/>
        <v>0</v>
      </c>
      <c r="S89" s="157">
        <f t="shared" si="510"/>
        <v>0</v>
      </c>
      <c r="T89" s="189">
        <f t="shared" si="478"/>
        <v>0</v>
      </c>
      <c r="U89" s="157">
        <f t="shared" si="511"/>
        <v>0</v>
      </c>
      <c r="V89" s="157">
        <f t="shared" si="512"/>
        <v>0</v>
      </c>
      <c r="W89" s="157">
        <f t="shared" si="513"/>
        <v>0</v>
      </c>
      <c r="X89" s="189">
        <f t="shared" si="479"/>
        <v>0</v>
      </c>
      <c r="Y89" s="157">
        <f t="shared" si="514"/>
        <v>0</v>
      </c>
      <c r="Z89" s="157">
        <f t="shared" si="515"/>
        <v>0</v>
      </c>
      <c r="AA89" s="157">
        <f t="shared" si="516"/>
        <v>0</v>
      </c>
      <c r="AB89" s="189">
        <f t="shared" si="480"/>
        <v>0</v>
      </c>
      <c r="AC89" s="157">
        <f t="shared" si="517"/>
        <v>0</v>
      </c>
      <c r="AD89" s="157">
        <f t="shared" si="518"/>
        <v>0</v>
      </c>
      <c r="AE89" s="157">
        <f t="shared" si="519"/>
        <v>0</v>
      </c>
      <c r="AF89" s="189">
        <f t="shared" si="481"/>
        <v>0</v>
      </c>
      <c r="AG89" s="157">
        <f t="shared" si="520"/>
        <v>0</v>
      </c>
      <c r="AH89" s="157">
        <f t="shared" si="521"/>
        <v>0</v>
      </c>
      <c r="AI89" s="159">
        <f t="shared" si="522"/>
        <v>0</v>
      </c>
      <c r="AJ89" s="189">
        <f t="shared" si="394"/>
        <v>0</v>
      </c>
      <c r="AK89" s="221">
        <f t="shared" si="482"/>
        <v>0</v>
      </c>
      <c r="AL89" s="221">
        <f t="shared" si="396"/>
        <v>0</v>
      </c>
      <c r="AM89" s="159">
        <f t="shared" si="397"/>
        <v>0</v>
      </c>
      <c r="AN89" s="189">
        <f t="shared" si="394"/>
        <v>0</v>
      </c>
      <c r="AO89" s="221">
        <f t="shared" si="483"/>
        <v>0</v>
      </c>
      <c r="AP89" s="221">
        <f t="shared" si="400"/>
        <v>0</v>
      </c>
      <c r="AQ89" s="159">
        <f t="shared" si="401"/>
        <v>0</v>
      </c>
      <c r="AR89" s="189">
        <f t="shared" si="394"/>
        <v>0</v>
      </c>
      <c r="AS89" s="221">
        <f t="shared" si="484"/>
        <v>0</v>
      </c>
      <c r="AT89" s="221">
        <f t="shared" si="404"/>
        <v>0</v>
      </c>
      <c r="AU89" s="159">
        <f t="shared" si="405"/>
        <v>0</v>
      </c>
      <c r="AV89" s="189">
        <f t="shared" si="394"/>
        <v>0</v>
      </c>
      <c r="AW89" s="221">
        <f t="shared" si="485"/>
        <v>0</v>
      </c>
      <c r="AX89" s="221">
        <f t="shared" si="408"/>
        <v>0</v>
      </c>
      <c r="AY89" s="159">
        <f t="shared" si="409"/>
        <v>0</v>
      </c>
      <c r="AZ89" s="189">
        <f t="shared" si="394"/>
        <v>0</v>
      </c>
      <c r="BA89" s="221">
        <f t="shared" si="486"/>
        <v>0</v>
      </c>
      <c r="BB89" s="221">
        <f t="shared" si="412"/>
        <v>0</v>
      </c>
      <c r="BC89" s="159">
        <f t="shared" si="413"/>
        <v>0</v>
      </c>
      <c r="BD89" s="189">
        <f t="shared" si="394"/>
        <v>0</v>
      </c>
      <c r="BE89" s="221">
        <f t="shared" si="487"/>
        <v>0</v>
      </c>
      <c r="BF89" s="221">
        <f t="shared" si="416"/>
        <v>0</v>
      </c>
      <c r="BG89" s="159">
        <f t="shared" si="417"/>
        <v>0</v>
      </c>
      <c r="BH89" s="189">
        <f t="shared" si="394"/>
        <v>0</v>
      </c>
      <c r="BI89" s="221">
        <f t="shared" si="488"/>
        <v>0</v>
      </c>
      <c r="BJ89" s="221">
        <f t="shared" si="420"/>
        <v>0</v>
      </c>
      <c r="BK89" s="159">
        <f t="shared" si="421"/>
        <v>0</v>
      </c>
      <c r="BL89" s="189">
        <f t="shared" ref="BL89" si="578">BL20</f>
        <v>0</v>
      </c>
      <c r="BM89" s="221">
        <f t="shared" ref="BM89" si="579">$K89*BL89</f>
        <v>0</v>
      </c>
      <c r="BN89" s="221">
        <f t="shared" si="424"/>
        <v>0</v>
      </c>
      <c r="BO89" s="159">
        <f t="shared" si="425"/>
        <v>0</v>
      </c>
      <c r="BP89" s="189">
        <f t="shared" ref="BP89" si="580">BP20</f>
        <v>0</v>
      </c>
      <c r="BQ89" s="221">
        <f t="shared" ref="BQ89" si="581">$K89*BP89</f>
        <v>0</v>
      </c>
      <c r="BR89" s="221">
        <f t="shared" si="428"/>
        <v>0</v>
      </c>
      <c r="BS89" s="159">
        <f t="shared" si="429"/>
        <v>0</v>
      </c>
      <c r="BT89" s="189">
        <f t="shared" ref="BT89" si="582">BT20</f>
        <v>0</v>
      </c>
      <c r="BU89" s="221">
        <f t="shared" ref="BU89" si="583">$K89*BT89</f>
        <v>0</v>
      </c>
      <c r="BV89" s="221">
        <f t="shared" si="432"/>
        <v>0</v>
      </c>
      <c r="BW89" s="159">
        <f t="shared" si="433"/>
        <v>0</v>
      </c>
      <c r="BX89" s="189">
        <f t="shared" si="434"/>
        <v>0</v>
      </c>
      <c r="BY89" s="221">
        <f t="shared" si="435"/>
        <v>0</v>
      </c>
      <c r="BZ89" s="221">
        <f t="shared" si="436"/>
        <v>0</v>
      </c>
      <c r="CA89" s="159">
        <f t="shared" si="437"/>
        <v>0</v>
      </c>
      <c r="CB89" s="189">
        <f t="shared" si="434"/>
        <v>0</v>
      </c>
      <c r="CC89" s="221">
        <f t="shared" si="438"/>
        <v>0</v>
      </c>
      <c r="CD89" s="221">
        <f t="shared" si="439"/>
        <v>0</v>
      </c>
      <c r="CE89" s="159">
        <f t="shared" si="440"/>
        <v>0</v>
      </c>
      <c r="CF89" s="189">
        <f t="shared" si="434"/>
        <v>0</v>
      </c>
      <c r="CG89" s="221">
        <f t="shared" si="441"/>
        <v>0</v>
      </c>
      <c r="CH89" s="221">
        <f t="shared" si="442"/>
        <v>0</v>
      </c>
      <c r="CI89" s="159">
        <f t="shared" si="443"/>
        <v>0</v>
      </c>
      <c r="CJ89" s="189">
        <f t="shared" si="434"/>
        <v>0</v>
      </c>
      <c r="CK89" s="221">
        <f t="shared" si="444"/>
        <v>0</v>
      </c>
      <c r="CL89" s="221">
        <f t="shared" si="445"/>
        <v>0</v>
      </c>
      <c r="CM89" s="159">
        <f t="shared" si="446"/>
        <v>0</v>
      </c>
      <c r="CN89" s="189">
        <f t="shared" si="434"/>
        <v>0</v>
      </c>
      <c r="CO89" s="221">
        <f t="shared" si="447"/>
        <v>0</v>
      </c>
      <c r="CP89" s="221">
        <f t="shared" si="448"/>
        <v>0</v>
      </c>
      <c r="CQ89" s="159">
        <f t="shared" si="449"/>
        <v>0</v>
      </c>
      <c r="CR89" s="189">
        <f t="shared" si="434"/>
        <v>0</v>
      </c>
      <c r="CS89" s="221">
        <f t="shared" si="450"/>
        <v>0</v>
      </c>
      <c r="CT89" s="221">
        <f t="shared" si="451"/>
        <v>0</v>
      </c>
      <c r="CU89" s="159">
        <f t="shared" si="452"/>
        <v>0</v>
      </c>
      <c r="CV89" s="189">
        <f t="shared" ref="CV89" si="584">CV20</f>
        <v>0</v>
      </c>
      <c r="CW89" s="221">
        <f t="shared" si="454"/>
        <v>0</v>
      </c>
      <c r="CX89" s="221">
        <f t="shared" si="455"/>
        <v>0</v>
      </c>
      <c r="CY89" s="159">
        <f t="shared" si="456"/>
        <v>0</v>
      </c>
      <c r="CZ89" s="189">
        <f t="shared" ref="CZ89" si="585">CZ20</f>
        <v>0</v>
      </c>
      <c r="DA89" s="221">
        <f t="shared" si="458"/>
        <v>0</v>
      </c>
      <c r="DB89" s="221">
        <f t="shared" si="459"/>
        <v>0</v>
      </c>
      <c r="DC89" s="159">
        <f t="shared" si="460"/>
        <v>0</v>
      </c>
      <c r="DD89" s="189">
        <f t="shared" ref="DD89" si="586">DD20</f>
        <v>0</v>
      </c>
      <c r="DE89" s="221">
        <f t="shared" si="462"/>
        <v>0</v>
      </c>
      <c r="DF89" s="221">
        <f t="shared" si="463"/>
        <v>0</v>
      </c>
      <c r="DG89" s="159">
        <f t="shared" si="464"/>
        <v>0</v>
      </c>
      <c r="DH89" s="189">
        <f t="shared" ref="DH89" si="587">DH20</f>
        <v>0</v>
      </c>
      <c r="DI89" s="221">
        <f t="shared" si="466"/>
        <v>0</v>
      </c>
      <c r="DJ89" s="221">
        <f t="shared" si="467"/>
        <v>0</v>
      </c>
      <c r="DK89" s="159">
        <f t="shared" si="468"/>
        <v>0</v>
      </c>
      <c r="DM89" s="160">
        <f t="shared" si="499"/>
        <v>0</v>
      </c>
      <c r="DN89" s="161">
        <f t="shared" si="500"/>
        <v>0</v>
      </c>
      <c r="DO89" s="161">
        <f t="shared" si="471"/>
        <v>0</v>
      </c>
    </row>
    <row r="90" spans="1:119" ht="14.4" customHeight="1" x14ac:dyDescent="0.25">
      <c r="A90" s="186" t="str">
        <f t="shared" ref="A90:D90" si="588">IF(A21=0, "", A21)</f>
        <v/>
      </c>
      <c r="B90" s="187" t="str">
        <f t="shared" si="588"/>
        <v/>
      </c>
      <c r="C90" s="186" t="str">
        <f t="shared" si="588"/>
        <v/>
      </c>
      <c r="D90" s="186" t="str">
        <f t="shared" si="588"/>
        <v/>
      </c>
      <c r="E90" s="221">
        <f t="shared" si="473"/>
        <v>0</v>
      </c>
      <c r="F90" s="224">
        <f t="shared" si="474"/>
        <v>0</v>
      </c>
      <c r="G90" s="184">
        <f t="shared" si="393"/>
        <v>0</v>
      </c>
      <c r="H90" s="188">
        <f t="shared" si="475"/>
        <v>0</v>
      </c>
      <c r="I90" s="157">
        <f t="shared" si="502"/>
        <v>0</v>
      </c>
      <c r="J90" s="157">
        <f t="shared" si="503"/>
        <v>0</v>
      </c>
      <c r="K90" s="185">
        <f t="shared" si="504"/>
        <v>0</v>
      </c>
      <c r="L90" s="189">
        <f t="shared" si="476"/>
        <v>0</v>
      </c>
      <c r="M90" s="157">
        <f t="shared" si="505"/>
        <v>0</v>
      </c>
      <c r="N90" s="157">
        <f t="shared" si="506"/>
        <v>0</v>
      </c>
      <c r="O90" s="157">
        <f t="shared" si="507"/>
        <v>0</v>
      </c>
      <c r="P90" s="189">
        <f t="shared" si="477"/>
        <v>0</v>
      </c>
      <c r="Q90" s="157">
        <f t="shared" si="508"/>
        <v>0</v>
      </c>
      <c r="R90" s="157">
        <f t="shared" si="509"/>
        <v>0</v>
      </c>
      <c r="S90" s="157">
        <f t="shared" si="510"/>
        <v>0</v>
      </c>
      <c r="T90" s="189">
        <f t="shared" si="478"/>
        <v>0</v>
      </c>
      <c r="U90" s="157">
        <f t="shared" si="511"/>
        <v>0</v>
      </c>
      <c r="V90" s="157">
        <f t="shared" si="512"/>
        <v>0</v>
      </c>
      <c r="W90" s="157">
        <f t="shared" si="513"/>
        <v>0</v>
      </c>
      <c r="X90" s="189">
        <f t="shared" si="479"/>
        <v>0</v>
      </c>
      <c r="Y90" s="157">
        <f t="shared" si="514"/>
        <v>0</v>
      </c>
      <c r="Z90" s="157">
        <f t="shared" si="515"/>
        <v>0</v>
      </c>
      <c r="AA90" s="157">
        <f t="shared" si="516"/>
        <v>0</v>
      </c>
      <c r="AB90" s="189">
        <f t="shared" si="480"/>
        <v>0</v>
      </c>
      <c r="AC90" s="157">
        <f t="shared" si="517"/>
        <v>0</v>
      </c>
      <c r="AD90" s="157">
        <f t="shared" si="518"/>
        <v>0</v>
      </c>
      <c r="AE90" s="157">
        <f t="shared" si="519"/>
        <v>0</v>
      </c>
      <c r="AF90" s="189">
        <f t="shared" si="481"/>
        <v>0</v>
      </c>
      <c r="AG90" s="157">
        <f t="shared" si="520"/>
        <v>0</v>
      </c>
      <c r="AH90" s="157">
        <f t="shared" si="521"/>
        <v>0</v>
      </c>
      <c r="AI90" s="159">
        <f t="shared" si="522"/>
        <v>0</v>
      </c>
      <c r="AJ90" s="189">
        <f t="shared" si="394"/>
        <v>0</v>
      </c>
      <c r="AK90" s="221">
        <f t="shared" si="482"/>
        <v>0</v>
      </c>
      <c r="AL90" s="221">
        <f t="shared" si="396"/>
        <v>0</v>
      </c>
      <c r="AM90" s="159">
        <f t="shared" si="397"/>
        <v>0</v>
      </c>
      <c r="AN90" s="189">
        <f t="shared" si="394"/>
        <v>0</v>
      </c>
      <c r="AO90" s="221">
        <f t="shared" si="483"/>
        <v>0</v>
      </c>
      <c r="AP90" s="221">
        <f t="shared" si="400"/>
        <v>0</v>
      </c>
      <c r="AQ90" s="159">
        <f t="shared" si="401"/>
        <v>0</v>
      </c>
      <c r="AR90" s="189">
        <f t="shared" si="394"/>
        <v>0</v>
      </c>
      <c r="AS90" s="221">
        <f t="shared" si="484"/>
        <v>0</v>
      </c>
      <c r="AT90" s="221">
        <f t="shared" si="404"/>
        <v>0</v>
      </c>
      <c r="AU90" s="159">
        <f t="shared" si="405"/>
        <v>0</v>
      </c>
      <c r="AV90" s="189">
        <f t="shared" si="394"/>
        <v>0</v>
      </c>
      <c r="AW90" s="221">
        <f t="shared" si="485"/>
        <v>0</v>
      </c>
      <c r="AX90" s="221">
        <f t="shared" si="408"/>
        <v>0</v>
      </c>
      <c r="AY90" s="159">
        <f t="shared" si="409"/>
        <v>0</v>
      </c>
      <c r="AZ90" s="189">
        <f t="shared" si="394"/>
        <v>0</v>
      </c>
      <c r="BA90" s="221">
        <f t="shared" si="486"/>
        <v>0</v>
      </c>
      <c r="BB90" s="221">
        <f t="shared" si="412"/>
        <v>0</v>
      </c>
      <c r="BC90" s="159">
        <f t="shared" si="413"/>
        <v>0</v>
      </c>
      <c r="BD90" s="189">
        <f t="shared" si="394"/>
        <v>0</v>
      </c>
      <c r="BE90" s="221">
        <f t="shared" si="487"/>
        <v>0</v>
      </c>
      <c r="BF90" s="221">
        <f t="shared" si="416"/>
        <v>0</v>
      </c>
      <c r="BG90" s="159">
        <f t="shared" si="417"/>
        <v>0</v>
      </c>
      <c r="BH90" s="189">
        <f t="shared" si="394"/>
        <v>0</v>
      </c>
      <c r="BI90" s="221">
        <f t="shared" si="488"/>
        <v>0</v>
      </c>
      <c r="BJ90" s="221">
        <f t="shared" si="420"/>
        <v>0</v>
      </c>
      <c r="BK90" s="159">
        <f t="shared" si="421"/>
        <v>0</v>
      </c>
      <c r="BL90" s="189">
        <f t="shared" ref="BL90" si="589">BL21</f>
        <v>0</v>
      </c>
      <c r="BM90" s="221">
        <f t="shared" ref="BM90" si="590">$K90*BL90</f>
        <v>0</v>
      </c>
      <c r="BN90" s="221">
        <f t="shared" si="424"/>
        <v>0</v>
      </c>
      <c r="BO90" s="159">
        <f t="shared" si="425"/>
        <v>0</v>
      </c>
      <c r="BP90" s="189">
        <f t="shared" ref="BP90" si="591">BP21</f>
        <v>0</v>
      </c>
      <c r="BQ90" s="221">
        <f t="shared" ref="BQ90" si="592">$K90*BP90</f>
        <v>0</v>
      </c>
      <c r="BR90" s="221">
        <f t="shared" si="428"/>
        <v>0</v>
      </c>
      <c r="BS90" s="159">
        <f t="shared" si="429"/>
        <v>0</v>
      </c>
      <c r="BT90" s="189">
        <f t="shared" ref="BT90" si="593">BT21</f>
        <v>0</v>
      </c>
      <c r="BU90" s="221">
        <f t="shared" ref="BU90" si="594">$K90*BT90</f>
        <v>0</v>
      </c>
      <c r="BV90" s="221">
        <f t="shared" si="432"/>
        <v>0</v>
      </c>
      <c r="BW90" s="159">
        <f t="shared" si="433"/>
        <v>0</v>
      </c>
      <c r="BX90" s="189">
        <f t="shared" si="434"/>
        <v>0</v>
      </c>
      <c r="BY90" s="221">
        <f t="shared" si="435"/>
        <v>0</v>
      </c>
      <c r="BZ90" s="221">
        <f t="shared" si="436"/>
        <v>0</v>
      </c>
      <c r="CA90" s="159">
        <f t="shared" si="437"/>
        <v>0</v>
      </c>
      <c r="CB90" s="189">
        <f t="shared" si="434"/>
        <v>0</v>
      </c>
      <c r="CC90" s="221">
        <f t="shared" si="438"/>
        <v>0</v>
      </c>
      <c r="CD90" s="221">
        <f t="shared" si="439"/>
        <v>0</v>
      </c>
      <c r="CE90" s="159">
        <f t="shared" si="440"/>
        <v>0</v>
      </c>
      <c r="CF90" s="189">
        <f t="shared" si="434"/>
        <v>0</v>
      </c>
      <c r="CG90" s="221">
        <f t="shared" si="441"/>
        <v>0</v>
      </c>
      <c r="CH90" s="221">
        <f t="shared" si="442"/>
        <v>0</v>
      </c>
      <c r="CI90" s="159">
        <f t="shared" si="443"/>
        <v>0</v>
      </c>
      <c r="CJ90" s="189">
        <f t="shared" si="434"/>
        <v>0</v>
      </c>
      <c r="CK90" s="221">
        <f t="shared" si="444"/>
        <v>0</v>
      </c>
      <c r="CL90" s="221">
        <f t="shared" si="445"/>
        <v>0</v>
      </c>
      <c r="CM90" s="159">
        <f t="shared" si="446"/>
        <v>0</v>
      </c>
      <c r="CN90" s="189">
        <f t="shared" si="434"/>
        <v>0</v>
      </c>
      <c r="CO90" s="221">
        <f t="shared" si="447"/>
        <v>0</v>
      </c>
      <c r="CP90" s="221">
        <f t="shared" si="448"/>
        <v>0</v>
      </c>
      <c r="CQ90" s="159">
        <f t="shared" si="449"/>
        <v>0</v>
      </c>
      <c r="CR90" s="189">
        <f t="shared" si="434"/>
        <v>0</v>
      </c>
      <c r="CS90" s="221">
        <f t="shared" si="450"/>
        <v>0</v>
      </c>
      <c r="CT90" s="221">
        <f t="shared" si="451"/>
        <v>0</v>
      </c>
      <c r="CU90" s="159">
        <f t="shared" si="452"/>
        <v>0</v>
      </c>
      <c r="CV90" s="189">
        <f t="shared" ref="CV90" si="595">CV21</f>
        <v>0</v>
      </c>
      <c r="CW90" s="221">
        <f t="shared" si="454"/>
        <v>0</v>
      </c>
      <c r="CX90" s="221">
        <f t="shared" si="455"/>
        <v>0</v>
      </c>
      <c r="CY90" s="159">
        <f t="shared" si="456"/>
        <v>0</v>
      </c>
      <c r="CZ90" s="189">
        <f t="shared" ref="CZ90" si="596">CZ21</f>
        <v>0</v>
      </c>
      <c r="DA90" s="221">
        <f t="shared" si="458"/>
        <v>0</v>
      </c>
      <c r="DB90" s="221">
        <f t="shared" si="459"/>
        <v>0</v>
      </c>
      <c r="DC90" s="159">
        <f t="shared" si="460"/>
        <v>0</v>
      </c>
      <c r="DD90" s="189">
        <f t="shared" ref="DD90" si="597">DD21</f>
        <v>0</v>
      </c>
      <c r="DE90" s="221">
        <f t="shared" si="462"/>
        <v>0</v>
      </c>
      <c r="DF90" s="221">
        <f t="shared" si="463"/>
        <v>0</v>
      </c>
      <c r="DG90" s="159">
        <f t="shared" si="464"/>
        <v>0</v>
      </c>
      <c r="DH90" s="189">
        <f t="shared" ref="DH90" si="598">DH21</f>
        <v>0</v>
      </c>
      <c r="DI90" s="221">
        <f t="shared" si="466"/>
        <v>0</v>
      </c>
      <c r="DJ90" s="221">
        <f t="shared" si="467"/>
        <v>0</v>
      </c>
      <c r="DK90" s="159">
        <f t="shared" si="468"/>
        <v>0</v>
      </c>
      <c r="DM90" s="160">
        <f t="shared" si="499"/>
        <v>0</v>
      </c>
      <c r="DN90" s="161">
        <f t="shared" si="500"/>
        <v>0</v>
      </c>
      <c r="DO90" s="161">
        <f t="shared" si="471"/>
        <v>0</v>
      </c>
    </row>
    <row r="91" spans="1:119" ht="14.1" customHeight="1" x14ac:dyDescent="0.25">
      <c r="A91" s="186" t="str">
        <f t="shared" ref="A91:D91" si="599">IF(A22=0, "", A22)</f>
        <v/>
      </c>
      <c r="B91" s="187" t="str">
        <f t="shared" si="599"/>
        <v/>
      </c>
      <c r="C91" s="186" t="str">
        <f t="shared" si="599"/>
        <v/>
      </c>
      <c r="D91" s="186" t="str">
        <f t="shared" si="599"/>
        <v/>
      </c>
      <c r="E91" s="221">
        <f t="shared" si="473"/>
        <v>0</v>
      </c>
      <c r="F91" s="224">
        <f t="shared" si="474"/>
        <v>0</v>
      </c>
      <c r="G91" s="184">
        <f t="shared" si="393"/>
        <v>0</v>
      </c>
      <c r="H91" s="188">
        <f t="shared" si="475"/>
        <v>0</v>
      </c>
      <c r="I91" s="157">
        <f t="shared" si="502"/>
        <v>0</v>
      </c>
      <c r="J91" s="157">
        <f t="shared" si="503"/>
        <v>0</v>
      </c>
      <c r="K91" s="185">
        <f t="shared" si="504"/>
        <v>0</v>
      </c>
      <c r="L91" s="189">
        <f t="shared" si="476"/>
        <v>0</v>
      </c>
      <c r="M91" s="157">
        <f t="shared" si="505"/>
        <v>0</v>
      </c>
      <c r="N91" s="157">
        <f t="shared" si="506"/>
        <v>0</v>
      </c>
      <c r="O91" s="157">
        <f t="shared" si="507"/>
        <v>0</v>
      </c>
      <c r="P91" s="189">
        <f t="shared" si="477"/>
        <v>0</v>
      </c>
      <c r="Q91" s="157">
        <f t="shared" si="508"/>
        <v>0</v>
      </c>
      <c r="R91" s="157">
        <f t="shared" si="509"/>
        <v>0</v>
      </c>
      <c r="S91" s="157">
        <f t="shared" si="510"/>
        <v>0</v>
      </c>
      <c r="T91" s="189">
        <f t="shared" si="478"/>
        <v>0</v>
      </c>
      <c r="U91" s="157">
        <f t="shared" si="511"/>
        <v>0</v>
      </c>
      <c r="V91" s="157">
        <f t="shared" si="512"/>
        <v>0</v>
      </c>
      <c r="W91" s="157">
        <f t="shared" si="513"/>
        <v>0</v>
      </c>
      <c r="X91" s="189">
        <f t="shared" si="479"/>
        <v>0</v>
      </c>
      <c r="Y91" s="157">
        <f t="shared" si="514"/>
        <v>0</v>
      </c>
      <c r="Z91" s="157">
        <f t="shared" si="515"/>
        <v>0</v>
      </c>
      <c r="AA91" s="157">
        <f t="shared" si="516"/>
        <v>0</v>
      </c>
      <c r="AB91" s="189">
        <f t="shared" si="480"/>
        <v>0</v>
      </c>
      <c r="AC91" s="157">
        <f t="shared" si="517"/>
        <v>0</v>
      </c>
      <c r="AD91" s="157">
        <f t="shared" si="518"/>
        <v>0</v>
      </c>
      <c r="AE91" s="157">
        <f t="shared" si="519"/>
        <v>0</v>
      </c>
      <c r="AF91" s="189">
        <f t="shared" si="481"/>
        <v>0</v>
      </c>
      <c r="AG91" s="157">
        <f t="shared" si="520"/>
        <v>0</v>
      </c>
      <c r="AH91" s="157">
        <f t="shared" si="521"/>
        <v>0</v>
      </c>
      <c r="AI91" s="159">
        <f t="shared" si="522"/>
        <v>0</v>
      </c>
      <c r="AJ91" s="189">
        <f t="shared" si="394"/>
        <v>0</v>
      </c>
      <c r="AK91" s="221">
        <f t="shared" si="482"/>
        <v>0</v>
      </c>
      <c r="AL91" s="221">
        <f t="shared" si="396"/>
        <v>0</v>
      </c>
      <c r="AM91" s="159">
        <f t="shared" si="397"/>
        <v>0</v>
      </c>
      <c r="AN91" s="189">
        <f t="shared" si="394"/>
        <v>0</v>
      </c>
      <c r="AO91" s="221">
        <f t="shared" si="483"/>
        <v>0</v>
      </c>
      <c r="AP91" s="221">
        <f t="shared" si="400"/>
        <v>0</v>
      </c>
      <c r="AQ91" s="159">
        <f t="shared" si="401"/>
        <v>0</v>
      </c>
      <c r="AR91" s="189">
        <f t="shared" si="394"/>
        <v>0</v>
      </c>
      <c r="AS91" s="221">
        <f t="shared" si="484"/>
        <v>0</v>
      </c>
      <c r="AT91" s="221">
        <f t="shared" si="404"/>
        <v>0</v>
      </c>
      <c r="AU91" s="159">
        <f t="shared" si="405"/>
        <v>0</v>
      </c>
      <c r="AV91" s="189">
        <f t="shared" si="394"/>
        <v>0</v>
      </c>
      <c r="AW91" s="221">
        <f t="shared" si="485"/>
        <v>0</v>
      </c>
      <c r="AX91" s="221">
        <f t="shared" si="408"/>
        <v>0</v>
      </c>
      <c r="AY91" s="159">
        <f t="shared" si="409"/>
        <v>0</v>
      </c>
      <c r="AZ91" s="189">
        <f t="shared" si="394"/>
        <v>0</v>
      </c>
      <c r="BA91" s="221">
        <f t="shared" si="486"/>
        <v>0</v>
      </c>
      <c r="BB91" s="221">
        <f t="shared" si="412"/>
        <v>0</v>
      </c>
      <c r="BC91" s="159">
        <f t="shared" si="413"/>
        <v>0</v>
      </c>
      <c r="BD91" s="189">
        <f t="shared" si="394"/>
        <v>0</v>
      </c>
      <c r="BE91" s="221">
        <f t="shared" si="487"/>
        <v>0</v>
      </c>
      <c r="BF91" s="221">
        <f t="shared" si="416"/>
        <v>0</v>
      </c>
      <c r="BG91" s="159">
        <f t="shared" si="417"/>
        <v>0</v>
      </c>
      <c r="BH91" s="189">
        <f t="shared" si="394"/>
        <v>0</v>
      </c>
      <c r="BI91" s="221">
        <f t="shared" si="488"/>
        <v>0</v>
      </c>
      <c r="BJ91" s="221">
        <f t="shared" si="420"/>
        <v>0</v>
      </c>
      <c r="BK91" s="159">
        <f t="shared" si="421"/>
        <v>0</v>
      </c>
      <c r="BL91" s="189">
        <f t="shared" ref="BL91" si="600">BL22</f>
        <v>0</v>
      </c>
      <c r="BM91" s="221">
        <f t="shared" ref="BM91" si="601">$K91*BL91</f>
        <v>0</v>
      </c>
      <c r="BN91" s="221">
        <f t="shared" si="424"/>
        <v>0</v>
      </c>
      <c r="BO91" s="159">
        <f t="shared" si="425"/>
        <v>0</v>
      </c>
      <c r="BP91" s="189">
        <f t="shared" ref="BP91" si="602">BP22</f>
        <v>0</v>
      </c>
      <c r="BQ91" s="221">
        <f t="shared" ref="BQ91" si="603">$K91*BP91</f>
        <v>0</v>
      </c>
      <c r="BR91" s="221">
        <f t="shared" si="428"/>
        <v>0</v>
      </c>
      <c r="BS91" s="159">
        <f t="shared" si="429"/>
        <v>0</v>
      </c>
      <c r="BT91" s="189">
        <f t="shared" ref="BT91" si="604">BT22</f>
        <v>0</v>
      </c>
      <c r="BU91" s="221">
        <f t="shared" ref="BU91" si="605">$K91*BT91</f>
        <v>0</v>
      </c>
      <c r="BV91" s="221">
        <f t="shared" si="432"/>
        <v>0</v>
      </c>
      <c r="BW91" s="159">
        <f t="shared" si="433"/>
        <v>0</v>
      </c>
      <c r="BX91" s="189">
        <f t="shared" si="434"/>
        <v>0</v>
      </c>
      <c r="BY91" s="221">
        <f t="shared" si="435"/>
        <v>0</v>
      </c>
      <c r="BZ91" s="221">
        <f t="shared" si="436"/>
        <v>0</v>
      </c>
      <c r="CA91" s="159">
        <f t="shared" si="437"/>
        <v>0</v>
      </c>
      <c r="CB91" s="189">
        <f t="shared" si="434"/>
        <v>0</v>
      </c>
      <c r="CC91" s="221">
        <f t="shared" si="438"/>
        <v>0</v>
      </c>
      <c r="CD91" s="221">
        <f t="shared" si="439"/>
        <v>0</v>
      </c>
      <c r="CE91" s="159">
        <f t="shared" si="440"/>
        <v>0</v>
      </c>
      <c r="CF91" s="189">
        <f t="shared" si="434"/>
        <v>0</v>
      </c>
      <c r="CG91" s="221">
        <f t="shared" si="441"/>
        <v>0</v>
      </c>
      <c r="CH91" s="221">
        <f t="shared" si="442"/>
        <v>0</v>
      </c>
      <c r="CI91" s="159">
        <f t="shared" si="443"/>
        <v>0</v>
      </c>
      <c r="CJ91" s="189">
        <f t="shared" si="434"/>
        <v>0</v>
      </c>
      <c r="CK91" s="221">
        <f t="shared" si="444"/>
        <v>0</v>
      </c>
      <c r="CL91" s="221">
        <f t="shared" si="445"/>
        <v>0</v>
      </c>
      <c r="CM91" s="159">
        <f t="shared" si="446"/>
        <v>0</v>
      </c>
      <c r="CN91" s="189">
        <f t="shared" si="434"/>
        <v>0</v>
      </c>
      <c r="CO91" s="221">
        <f t="shared" si="447"/>
        <v>0</v>
      </c>
      <c r="CP91" s="221">
        <f t="shared" si="448"/>
        <v>0</v>
      </c>
      <c r="CQ91" s="159">
        <f t="shared" si="449"/>
        <v>0</v>
      </c>
      <c r="CR91" s="189">
        <f t="shared" si="434"/>
        <v>0</v>
      </c>
      <c r="CS91" s="221">
        <f t="shared" si="450"/>
        <v>0</v>
      </c>
      <c r="CT91" s="221">
        <f t="shared" si="451"/>
        <v>0</v>
      </c>
      <c r="CU91" s="159">
        <f t="shared" si="452"/>
        <v>0</v>
      </c>
      <c r="CV91" s="189">
        <f t="shared" ref="CV91" si="606">CV22</f>
        <v>0</v>
      </c>
      <c r="CW91" s="221">
        <f t="shared" si="454"/>
        <v>0</v>
      </c>
      <c r="CX91" s="221">
        <f t="shared" si="455"/>
        <v>0</v>
      </c>
      <c r="CY91" s="159">
        <f t="shared" si="456"/>
        <v>0</v>
      </c>
      <c r="CZ91" s="189">
        <f t="shared" ref="CZ91" si="607">CZ22</f>
        <v>0</v>
      </c>
      <c r="DA91" s="221">
        <f t="shared" si="458"/>
        <v>0</v>
      </c>
      <c r="DB91" s="221">
        <f t="shared" si="459"/>
        <v>0</v>
      </c>
      <c r="DC91" s="159">
        <f t="shared" si="460"/>
        <v>0</v>
      </c>
      <c r="DD91" s="189">
        <f t="shared" ref="DD91" si="608">DD22</f>
        <v>0</v>
      </c>
      <c r="DE91" s="221">
        <f t="shared" si="462"/>
        <v>0</v>
      </c>
      <c r="DF91" s="221">
        <f t="shared" si="463"/>
        <v>0</v>
      </c>
      <c r="DG91" s="159">
        <f t="shared" si="464"/>
        <v>0</v>
      </c>
      <c r="DH91" s="189">
        <f t="shared" ref="DH91" si="609">DH22</f>
        <v>0</v>
      </c>
      <c r="DI91" s="221">
        <f t="shared" si="466"/>
        <v>0</v>
      </c>
      <c r="DJ91" s="221">
        <f t="shared" si="467"/>
        <v>0</v>
      </c>
      <c r="DK91" s="159">
        <f t="shared" si="468"/>
        <v>0</v>
      </c>
      <c r="DM91" s="160">
        <f t="shared" si="499"/>
        <v>0</v>
      </c>
      <c r="DN91" s="161">
        <f t="shared" si="500"/>
        <v>0</v>
      </c>
      <c r="DO91" s="161">
        <f t="shared" si="471"/>
        <v>0</v>
      </c>
    </row>
    <row r="92" spans="1:119" ht="14.1" customHeight="1" x14ac:dyDescent="0.25">
      <c r="A92" s="186" t="str">
        <f t="shared" ref="A92:D92" si="610">IF(A23=0, "", A23)</f>
        <v/>
      </c>
      <c r="B92" s="187" t="str">
        <f t="shared" si="610"/>
        <v/>
      </c>
      <c r="C92" s="186" t="str">
        <f t="shared" si="610"/>
        <v/>
      </c>
      <c r="D92" s="186" t="str">
        <f t="shared" si="610"/>
        <v/>
      </c>
      <c r="E92" s="221">
        <f t="shared" si="473"/>
        <v>0</v>
      </c>
      <c r="F92" s="224">
        <f t="shared" si="474"/>
        <v>0</v>
      </c>
      <c r="G92" s="184">
        <f t="shared" si="393"/>
        <v>0</v>
      </c>
      <c r="H92" s="188">
        <f t="shared" si="475"/>
        <v>0</v>
      </c>
      <c r="I92" s="157">
        <f t="shared" si="502"/>
        <v>0</v>
      </c>
      <c r="J92" s="157">
        <f t="shared" si="503"/>
        <v>0</v>
      </c>
      <c r="K92" s="185">
        <f t="shared" si="504"/>
        <v>0</v>
      </c>
      <c r="L92" s="189">
        <f t="shared" si="476"/>
        <v>0</v>
      </c>
      <c r="M92" s="157">
        <f t="shared" si="505"/>
        <v>0</v>
      </c>
      <c r="N92" s="157">
        <f t="shared" si="506"/>
        <v>0</v>
      </c>
      <c r="O92" s="157">
        <f t="shared" si="507"/>
        <v>0</v>
      </c>
      <c r="P92" s="189">
        <f t="shared" si="477"/>
        <v>0</v>
      </c>
      <c r="Q92" s="157">
        <f t="shared" si="508"/>
        <v>0</v>
      </c>
      <c r="R92" s="157">
        <f t="shared" si="509"/>
        <v>0</v>
      </c>
      <c r="S92" s="157">
        <f t="shared" si="510"/>
        <v>0</v>
      </c>
      <c r="T92" s="189">
        <f t="shared" si="478"/>
        <v>0</v>
      </c>
      <c r="U92" s="157">
        <f t="shared" si="511"/>
        <v>0</v>
      </c>
      <c r="V92" s="157">
        <f t="shared" si="512"/>
        <v>0</v>
      </c>
      <c r="W92" s="157">
        <f t="shared" si="513"/>
        <v>0</v>
      </c>
      <c r="X92" s="189">
        <f t="shared" si="479"/>
        <v>0</v>
      </c>
      <c r="Y92" s="157">
        <f t="shared" si="514"/>
        <v>0</v>
      </c>
      <c r="Z92" s="157">
        <f t="shared" si="515"/>
        <v>0</v>
      </c>
      <c r="AA92" s="157">
        <f t="shared" si="516"/>
        <v>0</v>
      </c>
      <c r="AB92" s="189">
        <f t="shared" si="480"/>
        <v>0</v>
      </c>
      <c r="AC92" s="157">
        <f t="shared" si="517"/>
        <v>0</v>
      </c>
      <c r="AD92" s="157">
        <f t="shared" si="518"/>
        <v>0</v>
      </c>
      <c r="AE92" s="157">
        <f t="shared" si="519"/>
        <v>0</v>
      </c>
      <c r="AF92" s="189">
        <f t="shared" si="481"/>
        <v>0</v>
      </c>
      <c r="AG92" s="157">
        <f t="shared" si="520"/>
        <v>0</v>
      </c>
      <c r="AH92" s="157">
        <f t="shared" si="521"/>
        <v>0</v>
      </c>
      <c r="AI92" s="159">
        <f t="shared" si="522"/>
        <v>0</v>
      </c>
      <c r="AJ92" s="189">
        <f t="shared" si="394"/>
        <v>0</v>
      </c>
      <c r="AK92" s="221">
        <f t="shared" si="482"/>
        <v>0</v>
      </c>
      <c r="AL92" s="221">
        <f t="shared" si="396"/>
        <v>0</v>
      </c>
      <c r="AM92" s="159">
        <f t="shared" si="397"/>
        <v>0</v>
      </c>
      <c r="AN92" s="189">
        <f t="shared" si="394"/>
        <v>0</v>
      </c>
      <c r="AO92" s="221">
        <f t="shared" si="483"/>
        <v>0</v>
      </c>
      <c r="AP92" s="221">
        <f t="shared" si="400"/>
        <v>0</v>
      </c>
      <c r="AQ92" s="159">
        <f t="shared" si="401"/>
        <v>0</v>
      </c>
      <c r="AR92" s="189">
        <f t="shared" si="394"/>
        <v>0</v>
      </c>
      <c r="AS92" s="221">
        <f t="shared" si="484"/>
        <v>0</v>
      </c>
      <c r="AT92" s="221">
        <f t="shared" si="404"/>
        <v>0</v>
      </c>
      <c r="AU92" s="159">
        <f t="shared" si="405"/>
        <v>0</v>
      </c>
      <c r="AV92" s="189">
        <f t="shared" si="394"/>
        <v>0</v>
      </c>
      <c r="AW92" s="221">
        <f t="shared" si="485"/>
        <v>0</v>
      </c>
      <c r="AX92" s="221">
        <f t="shared" si="408"/>
        <v>0</v>
      </c>
      <c r="AY92" s="159">
        <f t="shared" si="409"/>
        <v>0</v>
      </c>
      <c r="AZ92" s="189">
        <f t="shared" si="394"/>
        <v>0</v>
      </c>
      <c r="BA92" s="221">
        <f t="shared" si="486"/>
        <v>0</v>
      </c>
      <c r="BB92" s="221">
        <f t="shared" si="412"/>
        <v>0</v>
      </c>
      <c r="BC92" s="159">
        <f t="shared" si="413"/>
        <v>0</v>
      </c>
      <c r="BD92" s="189">
        <f t="shared" si="394"/>
        <v>0</v>
      </c>
      <c r="BE92" s="221">
        <f t="shared" si="487"/>
        <v>0</v>
      </c>
      <c r="BF92" s="221">
        <f t="shared" si="416"/>
        <v>0</v>
      </c>
      <c r="BG92" s="159">
        <f t="shared" si="417"/>
        <v>0</v>
      </c>
      <c r="BH92" s="189">
        <f t="shared" si="394"/>
        <v>0</v>
      </c>
      <c r="BI92" s="221">
        <f t="shared" si="488"/>
        <v>0</v>
      </c>
      <c r="BJ92" s="221">
        <f t="shared" si="420"/>
        <v>0</v>
      </c>
      <c r="BK92" s="159">
        <f t="shared" si="421"/>
        <v>0</v>
      </c>
      <c r="BL92" s="189">
        <f t="shared" ref="BL92" si="611">BL23</f>
        <v>0</v>
      </c>
      <c r="BM92" s="221">
        <f t="shared" ref="BM92" si="612">$K92*BL92</f>
        <v>0</v>
      </c>
      <c r="BN92" s="221">
        <f t="shared" si="424"/>
        <v>0</v>
      </c>
      <c r="BO92" s="159">
        <f t="shared" si="425"/>
        <v>0</v>
      </c>
      <c r="BP92" s="189">
        <f t="shared" ref="BP92" si="613">BP23</f>
        <v>0</v>
      </c>
      <c r="BQ92" s="221">
        <f t="shared" ref="BQ92" si="614">$K92*BP92</f>
        <v>0</v>
      </c>
      <c r="BR92" s="221">
        <f t="shared" si="428"/>
        <v>0</v>
      </c>
      <c r="BS92" s="159">
        <f t="shared" si="429"/>
        <v>0</v>
      </c>
      <c r="BT92" s="189">
        <f t="shared" ref="BT92" si="615">BT23</f>
        <v>0</v>
      </c>
      <c r="BU92" s="221">
        <f t="shared" ref="BU92" si="616">$K92*BT92</f>
        <v>0</v>
      </c>
      <c r="BV92" s="221">
        <f t="shared" si="432"/>
        <v>0</v>
      </c>
      <c r="BW92" s="159">
        <f t="shared" si="433"/>
        <v>0</v>
      </c>
      <c r="BX92" s="189">
        <f t="shared" si="434"/>
        <v>0</v>
      </c>
      <c r="BY92" s="221">
        <f t="shared" si="435"/>
        <v>0</v>
      </c>
      <c r="BZ92" s="221">
        <f t="shared" si="436"/>
        <v>0</v>
      </c>
      <c r="CA92" s="159">
        <f t="shared" si="437"/>
        <v>0</v>
      </c>
      <c r="CB92" s="189">
        <f t="shared" si="434"/>
        <v>0</v>
      </c>
      <c r="CC92" s="221">
        <f t="shared" si="438"/>
        <v>0</v>
      </c>
      <c r="CD92" s="221">
        <f t="shared" si="439"/>
        <v>0</v>
      </c>
      <c r="CE92" s="159">
        <f t="shared" si="440"/>
        <v>0</v>
      </c>
      <c r="CF92" s="189">
        <f t="shared" si="434"/>
        <v>0</v>
      </c>
      <c r="CG92" s="221">
        <f t="shared" si="441"/>
        <v>0</v>
      </c>
      <c r="CH92" s="221">
        <f t="shared" si="442"/>
        <v>0</v>
      </c>
      <c r="CI92" s="159">
        <f t="shared" si="443"/>
        <v>0</v>
      </c>
      <c r="CJ92" s="189">
        <f t="shared" si="434"/>
        <v>0</v>
      </c>
      <c r="CK92" s="221">
        <f t="shared" si="444"/>
        <v>0</v>
      </c>
      <c r="CL92" s="221">
        <f t="shared" si="445"/>
        <v>0</v>
      </c>
      <c r="CM92" s="159">
        <f t="shared" si="446"/>
        <v>0</v>
      </c>
      <c r="CN92" s="189">
        <f t="shared" si="434"/>
        <v>0</v>
      </c>
      <c r="CO92" s="221">
        <f t="shared" si="447"/>
        <v>0</v>
      </c>
      <c r="CP92" s="221">
        <f t="shared" si="448"/>
        <v>0</v>
      </c>
      <c r="CQ92" s="159">
        <f t="shared" si="449"/>
        <v>0</v>
      </c>
      <c r="CR92" s="189">
        <f t="shared" si="434"/>
        <v>0</v>
      </c>
      <c r="CS92" s="221">
        <f t="shared" si="450"/>
        <v>0</v>
      </c>
      <c r="CT92" s="221">
        <f t="shared" si="451"/>
        <v>0</v>
      </c>
      <c r="CU92" s="159">
        <f t="shared" si="452"/>
        <v>0</v>
      </c>
      <c r="CV92" s="189">
        <f t="shared" ref="CV92" si="617">CV23</f>
        <v>0</v>
      </c>
      <c r="CW92" s="221">
        <f t="shared" si="454"/>
        <v>0</v>
      </c>
      <c r="CX92" s="221">
        <f t="shared" si="455"/>
        <v>0</v>
      </c>
      <c r="CY92" s="159">
        <f t="shared" si="456"/>
        <v>0</v>
      </c>
      <c r="CZ92" s="189">
        <f t="shared" ref="CZ92" si="618">CZ23</f>
        <v>0</v>
      </c>
      <c r="DA92" s="221">
        <f t="shared" si="458"/>
        <v>0</v>
      </c>
      <c r="DB92" s="221">
        <f t="shared" si="459"/>
        <v>0</v>
      </c>
      <c r="DC92" s="159">
        <f t="shared" si="460"/>
        <v>0</v>
      </c>
      <c r="DD92" s="189">
        <f t="shared" ref="DD92" si="619">DD23</f>
        <v>0</v>
      </c>
      <c r="DE92" s="221">
        <f t="shared" si="462"/>
        <v>0</v>
      </c>
      <c r="DF92" s="221">
        <f t="shared" si="463"/>
        <v>0</v>
      </c>
      <c r="DG92" s="159">
        <f t="shared" si="464"/>
        <v>0</v>
      </c>
      <c r="DH92" s="189">
        <f t="shared" ref="DH92" si="620">DH23</f>
        <v>0</v>
      </c>
      <c r="DI92" s="221">
        <f t="shared" si="466"/>
        <v>0</v>
      </c>
      <c r="DJ92" s="221">
        <f t="shared" si="467"/>
        <v>0</v>
      </c>
      <c r="DK92" s="159">
        <f t="shared" si="468"/>
        <v>0</v>
      </c>
      <c r="DM92" s="160">
        <f t="shared" si="499"/>
        <v>0</v>
      </c>
      <c r="DN92" s="161">
        <f t="shared" si="500"/>
        <v>0</v>
      </c>
      <c r="DO92" s="161">
        <f t="shared" si="471"/>
        <v>0</v>
      </c>
    </row>
    <row r="93" spans="1:119" ht="14.1" customHeight="1" x14ac:dyDescent="0.25">
      <c r="A93" s="186" t="str">
        <f t="shared" ref="A93:D93" si="621">IF(A24=0, "", A24)</f>
        <v/>
      </c>
      <c r="B93" s="187" t="str">
        <f t="shared" si="621"/>
        <v/>
      </c>
      <c r="C93" s="186" t="str">
        <f t="shared" si="621"/>
        <v/>
      </c>
      <c r="D93" s="186" t="str">
        <f t="shared" si="621"/>
        <v/>
      </c>
      <c r="E93" s="221">
        <f t="shared" si="473"/>
        <v>0</v>
      </c>
      <c r="F93" s="224">
        <f t="shared" si="474"/>
        <v>0</v>
      </c>
      <c r="G93" s="184">
        <f t="shared" si="393"/>
        <v>0</v>
      </c>
      <c r="H93" s="188">
        <f t="shared" si="475"/>
        <v>0</v>
      </c>
      <c r="I93" s="157">
        <f t="shared" si="502"/>
        <v>0</v>
      </c>
      <c r="J93" s="157">
        <f t="shared" si="503"/>
        <v>0</v>
      </c>
      <c r="K93" s="185">
        <f t="shared" si="504"/>
        <v>0</v>
      </c>
      <c r="L93" s="189">
        <f t="shared" si="476"/>
        <v>0</v>
      </c>
      <c r="M93" s="157">
        <f t="shared" si="505"/>
        <v>0</v>
      </c>
      <c r="N93" s="157">
        <f t="shared" si="506"/>
        <v>0</v>
      </c>
      <c r="O93" s="157">
        <f t="shared" si="507"/>
        <v>0</v>
      </c>
      <c r="P93" s="189">
        <f t="shared" si="477"/>
        <v>0</v>
      </c>
      <c r="Q93" s="157">
        <f t="shared" si="508"/>
        <v>0</v>
      </c>
      <c r="R93" s="157">
        <f t="shared" si="509"/>
        <v>0</v>
      </c>
      <c r="S93" s="157">
        <f t="shared" si="510"/>
        <v>0</v>
      </c>
      <c r="T93" s="189">
        <f t="shared" si="478"/>
        <v>0</v>
      </c>
      <c r="U93" s="157">
        <f t="shared" si="511"/>
        <v>0</v>
      </c>
      <c r="V93" s="157">
        <f t="shared" si="512"/>
        <v>0</v>
      </c>
      <c r="W93" s="157">
        <f t="shared" si="513"/>
        <v>0</v>
      </c>
      <c r="X93" s="189">
        <f t="shared" si="479"/>
        <v>0</v>
      </c>
      <c r="Y93" s="157">
        <f t="shared" si="514"/>
        <v>0</v>
      </c>
      <c r="Z93" s="157">
        <f t="shared" si="515"/>
        <v>0</v>
      </c>
      <c r="AA93" s="157">
        <f t="shared" si="516"/>
        <v>0</v>
      </c>
      <c r="AB93" s="189">
        <f t="shared" si="480"/>
        <v>0</v>
      </c>
      <c r="AC93" s="157">
        <f t="shared" si="517"/>
        <v>0</v>
      </c>
      <c r="AD93" s="157">
        <f t="shared" si="518"/>
        <v>0</v>
      </c>
      <c r="AE93" s="157">
        <f t="shared" si="519"/>
        <v>0</v>
      </c>
      <c r="AF93" s="189">
        <f t="shared" si="481"/>
        <v>0</v>
      </c>
      <c r="AG93" s="157">
        <f t="shared" si="520"/>
        <v>0</v>
      </c>
      <c r="AH93" s="157">
        <f t="shared" si="521"/>
        <v>0</v>
      </c>
      <c r="AI93" s="159">
        <f t="shared" si="522"/>
        <v>0</v>
      </c>
      <c r="AJ93" s="189">
        <f t="shared" si="394"/>
        <v>0</v>
      </c>
      <c r="AK93" s="221">
        <f t="shared" si="482"/>
        <v>0</v>
      </c>
      <c r="AL93" s="221">
        <f t="shared" si="396"/>
        <v>0</v>
      </c>
      <c r="AM93" s="159">
        <f t="shared" si="397"/>
        <v>0</v>
      </c>
      <c r="AN93" s="189">
        <f t="shared" si="394"/>
        <v>0</v>
      </c>
      <c r="AO93" s="221">
        <f t="shared" si="483"/>
        <v>0</v>
      </c>
      <c r="AP93" s="221">
        <f t="shared" si="400"/>
        <v>0</v>
      </c>
      <c r="AQ93" s="159">
        <f t="shared" si="401"/>
        <v>0</v>
      </c>
      <c r="AR93" s="189">
        <f t="shared" si="394"/>
        <v>0</v>
      </c>
      <c r="AS93" s="221">
        <f t="shared" si="484"/>
        <v>0</v>
      </c>
      <c r="AT93" s="221">
        <f t="shared" si="404"/>
        <v>0</v>
      </c>
      <c r="AU93" s="159">
        <f t="shared" si="405"/>
        <v>0</v>
      </c>
      <c r="AV93" s="189">
        <f t="shared" si="394"/>
        <v>0</v>
      </c>
      <c r="AW93" s="221">
        <f t="shared" si="485"/>
        <v>0</v>
      </c>
      <c r="AX93" s="221">
        <f t="shared" si="408"/>
        <v>0</v>
      </c>
      <c r="AY93" s="159">
        <f t="shared" si="409"/>
        <v>0</v>
      </c>
      <c r="AZ93" s="189">
        <f t="shared" si="394"/>
        <v>0</v>
      </c>
      <c r="BA93" s="221">
        <f t="shared" si="486"/>
        <v>0</v>
      </c>
      <c r="BB93" s="221">
        <f t="shared" si="412"/>
        <v>0</v>
      </c>
      <c r="BC93" s="159">
        <f t="shared" si="413"/>
        <v>0</v>
      </c>
      <c r="BD93" s="189">
        <f t="shared" si="394"/>
        <v>0</v>
      </c>
      <c r="BE93" s="221">
        <f t="shared" si="487"/>
        <v>0</v>
      </c>
      <c r="BF93" s="221">
        <f t="shared" si="416"/>
        <v>0</v>
      </c>
      <c r="BG93" s="159">
        <f t="shared" si="417"/>
        <v>0</v>
      </c>
      <c r="BH93" s="189">
        <f t="shared" si="394"/>
        <v>0</v>
      </c>
      <c r="BI93" s="221">
        <f t="shared" si="488"/>
        <v>0</v>
      </c>
      <c r="BJ93" s="221">
        <f t="shared" si="420"/>
        <v>0</v>
      </c>
      <c r="BK93" s="159">
        <f t="shared" si="421"/>
        <v>0</v>
      </c>
      <c r="BL93" s="189">
        <f t="shared" ref="BL93" si="622">BL24</f>
        <v>0</v>
      </c>
      <c r="BM93" s="221">
        <f t="shared" ref="BM93" si="623">$K93*BL93</f>
        <v>0</v>
      </c>
      <c r="BN93" s="221">
        <f t="shared" si="424"/>
        <v>0</v>
      </c>
      <c r="BO93" s="159">
        <f t="shared" si="425"/>
        <v>0</v>
      </c>
      <c r="BP93" s="189">
        <f t="shared" ref="BP93" si="624">BP24</f>
        <v>0</v>
      </c>
      <c r="BQ93" s="221">
        <f t="shared" ref="BQ93" si="625">$K93*BP93</f>
        <v>0</v>
      </c>
      <c r="BR93" s="221">
        <f t="shared" si="428"/>
        <v>0</v>
      </c>
      <c r="BS93" s="159">
        <f t="shared" si="429"/>
        <v>0</v>
      </c>
      <c r="BT93" s="189">
        <f t="shared" ref="BT93" si="626">BT24</f>
        <v>0</v>
      </c>
      <c r="BU93" s="221">
        <f t="shared" ref="BU93" si="627">$K93*BT93</f>
        <v>0</v>
      </c>
      <c r="BV93" s="221">
        <f t="shared" si="432"/>
        <v>0</v>
      </c>
      <c r="BW93" s="159">
        <f t="shared" si="433"/>
        <v>0</v>
      </c>
      <c r="BX93" s="189">
        <f t="shared" si="434"/>
        <v>0</v>
      </c>
      <c r="BY93" s="221">
        <f t="shared" si="435"/>
        <v>0</v>
      </c>
      <c r="BZ93" s="221">
        <f t="shared" si="436"/>
        <v>0</v>
      </c>
      <c r="CA93" s="159">
        <f t="shared" si="437"/>
        <v>0</v>
      </c>
      <c r="CB93" s="189">
        <f t="shared" si="434"/>
        <v>0</v>
      </c>
      <c r="CC93" s="221">
        <f t="shared" si="438"/>
        <v>0</v>
      </c>
      <c r="CD93" s="221">
        <f t="shared" si="439"/>
        <v>0</v>
      </c>
      <c r="CE93" s="159">
        <f t="shared" si="440"/>
        <v>0</v>
      </c>
      <c r="CF93" s="189">
        <f t="shared" si="434"/>
        <v>0</v>
      </c>
      <c r="CG93" s="221">
        <f t="shared" si="441"/>
        <v>0</v>
      </c>
      <c r="CH93" s="221">
        <f t="shared" si="442"/>
        <v>0</v>
      </c>
      <c r="CI93" s="159">
        <f t="shared" si="443"/>
        <v>0</v>
      </c>
      <c r="CJ93" s="189">
        <f t="shared" si="434"/>
        <v>0</v>
      </c>
      <c r="CK93" s="221">
        <f t="shared" si="444"/>
        <v>0</v>
      </c>
      <c r="CL93" s="221">
        <f t="shared" si="445"/>
        <v>0</v>
      </c>
      <c r="CM93" s="159">
        <f t="shared" si="446"/>
        <v>0</v>
      </c>
      <c r="CN93" s="189">
        <f t="shared" si="434"/>
        <v>0</v>
      </c>
      <c r="CO93" s="221">
        <f t="shared" si="447"/>
        <v>0</v>
      </c>
      <c r="CP93" s="221">
        <f t="shared" si="448"/>
        <v>0</v>
      </c>
      <c r="CQ93" s="159">
        <f t="shared" si="449"/>
        <v>0</v>
      </c>
      <c r="CR93" s="189">
        <f t="shared" si="434"/>
        <v>0</v>
      </c>
      <c r="CS93" s="221">
        <f t="shared" si="450"/>
        <v>0</v>
      </c>
      <c r="CT93" s="221">
        <f t="shared" si="451"/>
        <v>0</v>
      </c>
      <c r="CU93" s="159">
        <f t="shared" si="452"/>
        <v>0</v>
      </c>
      <c r="CV93" s="189">
        <f t="shared" ref="CV93" si="628">CV24</f>
        <v>0</v>
      </c>
      <c r="CW93" s="221">
        <f t="shared" si="454"/>
        <v>0</v>
      </c>
      <c r="CX93" s="221">
        <f t="shared" si="455"/>
        <v>0</v>
      </c>
      <c r="CY93" s="159">
        <f t="shared" si="456"/>
        <v>0</v>
      </c>
      <c r="CZ93" s="189">
        <f t="shared" ref="CZ93" si="629">CZ24</f>
        <v>0</v>
      </c>
      <c r="DA93" s="221">
        <f t="shared" si="458"/>
        <v>0</v>
      </c>
      <c r="DB93" s="221">
        <f t="shared" si="459"/>
        <v>0</v>
      </c>
      <c r="DC93" s="159">
        <f t="shared" si="460"/>
        <v>0</v>
      </c>
      <c r="DD93" s="189">
        <f t="shared" ref="DD93" si="630">DD24</f>
        <v>0</v>
      </c>
      <c r="DE93" s="221">
        <f t="shared" si="462"/>
        <v>0</v>
      </c>
      <c r="DF93" s="221">
        <f t="shared" si="463"/>
        <v>0</v>
      </c>
      <c r="DG93" s="159">
        <f t="shared" si="464"/>
        <v>0</v>
      </c>
      <c r="DH93" s="189">
        <f t="shared" ref="DH93" si="631">DH24</f>
        <v>0</v>
      </c>
      <c r="DI93" s="221">
        <f t="shared" si="466"/>
        <v>0</v>
      </c>
      <c r="DJ93" s="221">
        <f t="shared" si="467"/>
        <v>0</v>
      </c>
      <c r="DK93" s="159">
        <f t="shared" si="468"/>
        <v>0</v>
      </c>
      <c r="DM93" s="160">
        <f t="shared" si="499"/>
        <v>0</v>
      </c>
      <c r="DN93" s="161">
        <f t="shared" si="500"/>
        <v>0</v>
      </c>
      <c r="DO93" s="161">
        <f t="shared" si="471"/>
        <v>0</v>
      </c>
    </row>
    <row r="94" spans="1:119" ht="14.1" customHeight="1" x14ac:dyDescent="0.25">
      <c r="A94" s="186" t="str">
        <f t="shared" ref="A94:D94" si="632">IF(A25=0, "", A25)</f>
        <v/>
      </c>
      <c r="B94" s="187" t="str">
        <f t="shared" si="632"/>
        <v/>
      </c>
      <c r="C94" s="186" t="str">
        <f t="shared" si="632"/>
        <v/>
      </c>
      <c r="D94" s="186" t="str">
        <f t="shared" si="632"/>
        <v/>
      </c>
      <c r="E94" s="221">
        <f t="shared" si="473"/>
        <v>0</v>
      </c>
      <c r="F94" s="224">
        <f t="shared" si="474"/>
        <v>0</v>
      </c>
      <c r="G94" s="184">
        <f t="shared" si="393"/>
        <v>0</v>
      </c>
      <c r="H94" s="188">
        <f t="shared" si="475"/>
        <v>0</v>
      </c>
      <c r="I94" s="157">
        <f t="shared" si="502"/>
        <v>0</v>
      </c>
      <c r="J94" s="157">
        <f t="shared" si="503"/>
        <v>0</v>
      </c>
      <c r="K94" s="185">
        <f t="shared" si="504"/>
        <v>0</v>
      </c>
      <c r="L94" s="189">
        <f t="shared" si="476"/>
        <v>0</v>
      </c>
      <c r="M94" s="157">
        <f t="shared" si="505"/>
        <v>0</v>
      </c>
      <c r="N94" s="157">
        <f t="shared" si="506"/>
        <v>0</v>
      </c>
      <c r="O94" s="157">
        <f t="shared" si="507"/>
        <v>0</v>
      </c>
      <c r="P94" s="189">
        <f t="shared" si="477"/>
        <v>0</v>
      </c>
      <c r="Q94" s="157">
        <f t="shared" si="508"/>
        <v>0</v>
      </c>
      <c r="R94" s="157">
        <f t="shared" si="509"/>
        <v>0</v>
      </c>
      <c r="S94" s="157">
        <f t="shared" si="510"/>
        <v>0</v>
      </c>
      <c r="T94" s="189">
        <f t="shared" si="478"/>
        <v>0</v>
      </c>
      <c r="U94" s="157">
        <f t="shared" si="511"/>
        <v>0</v>
      </c>
      <c r="V94" s="157">
        <f t="shared" si="512"/>
        <v>0</v>
      </c>
      <c r="W94" s="157">
        <f t="shared" si="513"/>
        <v>0</v>
      </c>
      <c r="X94" s="189">
        <f t="shared" si="479"/>
        <v>0</v>
      </c>
      <c r="Y94" s="157">
        <f t="shared" si="514"/>
        <v>0</v>
      </c>
      <c r="Z94" s="157">
        <f t="shared" si="515"/>
        <v>0</v>
      </c>
      <c r="AA94" s="157">
        <f t="shared" si="516"/>
        <v>0</v>
      </c>
      <c r="AB94" s="189">
        <f t="shared" si="480"/>
        <v>0</v>
      </c>
      <c r="AC94" s="157">
        <f t="shared" si="517"/>
        <v>0</v>
      </c>
      <c r="AD94" s="157">
        <f t="shared" si="518"/>
        <v>0</v>
      </c>
      <c r="AE94" s="157">
        <f t="shared" si="519"/>
        <v>0</v>
      </c>
      <c r="AF94" s="189">
        <f t="shared" si="481"/>
        <v>0</v>
      </c>
      <c r="AG94" s="157">
        <f t="shared" si="520"/>
        <v>0</v>
      </c>
      <c r="AH94" s="157">
        <f t="shared" si="521"/>
        <v>0</v>
      </c>
      <c r="AI94" s="159">
        <f t="shared" si="522"/>
        <v>0</v>
      </c>
      <c r="AJ94" s="189">
        <f t="shared" si="394"/>
        <v>0</v>
      </c>
      <c r="AK94" s="221">
        <f t="shared" si="482"/>
        <v>0</v>
      </c>
      <c r="AL94" s="221">
        <f t="shared" si="396"/>
        <v>0</v>
      </c>
      <c r="AM94" s="159">
        <f t="shared" si="397"/>
        <v>0</v>
      </c>
      <c r="AN94" s="189">
        <f t="shared" si="394"/>
        <v>0</v>
      </c>
      <c r="AO94" s="221">
        <f t="shared" si="483"/>
        <v>0</v>
      </c>
      <c r="AP94" s="221">
        <f t="shared" si="400"/>
        <v>0</v>
      </c>
      <c r="AQ94" s="159">
        <f t="shared" si="401"/>
        <v>0</v>
      </c>
      <c r="AR94" s="189">
        <f t="shared" si="394"/>
        <v>0</v>
      </c>
      <c r="AS94" s="221">
        <f t="shared" si="484"/>
        <v>0</v>
      </c>
      <c r="AT94" s="221">
        <f t="shared" si="404"/>
        <v>0</v>
      </c>
      <c r="AU94" s="159">
        <f t="shared" si="405"/>
        <v>0</v>
      </c>
      <c r="AV94" s="189">
        <f t="shared" si="394"/>
        <v>0</v>
      </c>
      <c r="AW94" s="221">
        <f t="shared" si="485"/>
        <v>0</v>
      </c>
      <c r="AX94" s="221">
        <f t="shared" si="408"/>
        <v>0</v>
      </c>
      <c r="AY94" s="159">
        <f t="shared" si="409"/>
        <v>0</v>
      </c>
      <c r="AZ94" s="189">
        <f t="shared" si="394"/>
        <v>0</v>
      </c>
      <c r="BA94" s="221">
        <f t="shared" si="486"/>
        <v>0</v>
      </c>
      <c r="BB94" s="221">
        <f t="shared" si="412"/>
        <v>0</v>
      </c>
      <c r="BC94" s="159">
        <f t="shared" si="413"/>
        <v>0</v>
      </c>
      <c r="BD94" s="189">
        <f t="shared" si="394"/>
        <v>0</v>
      </c>
      <c r="BE94" s="221">
        <f t="shared" si="487"/>
        <v>0</v>
      </c>
      <c r="BF94" s="221">
        <f t="shared" si="416"/>
        <v>0</v>
      </c>
      <c r="BG94" s="159">
        <f t="shared" si="417"/>
        <v>0</v>
      </c>
      <c r="BH94" s="189">
        <f t="shared" si="394"/>
        <v>0</v>
      </c>
      <c r="BI94" s="221">
        <f t="shared" si="488"/>
        <v>0</v>
      </c>
      <c r="BJ94" s="221">
        <f t="shared" si="420"/>
        <v>0</v>
      </c>
      <c r="BK94" s="159">
        <f t="shared" si="421"/>
        <v>0</v>
      </c>
      <c r="BL94" s="189">
        <f t="shared" ref="BL94" si="633">BL25</f>
        <v>0</v>
      </c>
      <c r="BM94" s="221">
        <f t="shared" ref="BM94" si="634">$K94*BL94</f>
        <v>0</v>
      </c>
      <c r="BN94" s="221">
        <f t="shared" si="424"/>
        <v>0</v>
      </c>
      <c r="BO94" s="159">
        <f t="shared" si="425"/>
        <v>0</v>
      </c>
      <c r="BP94" s="189">
        <f t="shared" ref="BP94" si="635">BP25</f>
        <v>0</v>
      </c>
      <c r="BQ94" s="221">
        <f t="shared" ref="BQ94" si="636">$K94*BP94</f>
        <v>0</v>
      </c>
      <c r="BR94" s="221">
        <f t="shared" si="428"/>
        <v>0</v>
      </c>
      <c r="BS94" s="159">
        <f t="shared" si="429"/>
        <v>0</v>
      </c>
      <c r="BT94" s="189">
        <f t="shared" ref="BT94" si="637">BT25</f>
        <v>0</v>
      </c>
      <c r="BU94" s="221">
        <f t="shared" ref="BU94" si="638">$K94*BT94</f>
        <v>0</v>
      </c>
      <c r="BV94" s="221">
        <f t="shared" si="432"/>
        <v>0</v>
      </c>
      <c r="BW94" s="159">
        <f t="shared" si="433"/>
        <v>0</v>
      </c>
      <c r="BX94" s="189">
        <f t="shared" si="434"/>
        <v>0</v>
      </c>
      <c r="BY94" s="221">
        <f t="shared" si="435"/>
        <v>0</v>
      </c>
      <c r="BZ94" s="221">
        <f t="shared" si="436"/>
        <v>0</v>
      </c>
      <c r="CA94" s="159">
        <f t="shared" si="437"/>
        <v>0</v>
      </c>
      <c r="CB94" s="189">
        <f t="shared" si="434"/>
        <v>0</v>
      </c>
      <c r="CC94" s="221">
        <f t="shared" si="438"/>
        <v>0</v>
      </c>
      <c r="CD94" s="221">
        <f t="shared" si="439"/>
        <v>0</v>
      </c>
      <c r="CE94" s="159">
        <f t="shared" si="440"/>
        <v>0</v>
      </c>
      <c r="CF94" s="189">
        <f t="shared" si="434"/>
        <v>0</v>
      </c>
      <c r="CG94" s="221">
        <f t="shared" si="441"/>
        <v>0</v>
      </c>
      <c r="CH94" s="221">
        <f t="shared" si="442"/>
        <v>0</v>
      </c>
      <c r="CI94" s="159">
        <f t="shared" si="443"/>
        <v>0</v>
      </c>
      <c r="CJ94" s="189">
        <f t="shared" si="434"/>
        <v>0</v>
      </c>
      <c r="CK94" s="221">
        <f t="shared" si="444"/>
        <v>0</v>
      </c>
      <c r="CL94" s="221">
        <f t="shared" si="445"/>
        <v>0</v>
      </c>
      <c r="CM94" s="159">
        <f t="shared" si="446"/>
        <v>0</v>
      </c>
      <c r="CN94" s="189">
        <f t="shared" si="434"/>
        <v>0</v>
      </c>
      <c r="CO94" s="221">
        <f t="shared" si="447"/>
        <v>0</v>
      </c>
      <c r="CP94" s="221">
        <f t="shared" si="448"/>
        <v>0</v>
      </c>
      <c r="CQ94" s="159">
        <f t="shared" si="449"/>
        <v>0</v>
      </c>
      <c r="CR94" s="189">
        <f t="shared" si="434"/>
        <v>0</v>
      </c>
      <c r="CS94" s="221">
        <f t="shared" si="450"/>
        <v>0</v>
      </c>
      <c r="CT94" s="221">
        <f t="shared" si="451"/>
        <v>0</v>
      </c>
      <c r="CU94" s="159">
        <f t="shared" si="452"/>
        <v>0</v>
      </c>
      <c r="CV94" s="189">
        <f t="shared" ref="CV94" si="639">CV25</f>
        <v>0</v>
      </c>
      <c r="CW94" s="221">
        <f t="shared" si="454"/>
        <v>0</v>
      </c>
      <c r="CX94" s="221">
        <f t="shared" si="455"/>
        <v>0</v>
      </c>
      <c r="CY94" s="159">
        <f t="shared" si="456"/>
        <v>0</v>
      </c>
      <c r="CZ94" s="189">
        <f t="shared" ref="CZ94" si="640">CZ25</f>
        <v>0</v>
      </c>
      <c r="DA94" s="221">
        <f t="shared" si="458"/>
        <v>0</v>
      </c>
      <c r="DB94" s="221">
        <f t="shared" si="459"/>
        <v>0</v>
      </c>
      <c r="DC94" s="159">
        <f t="shared" si="460"/>
        <v>0</v>
      </c>
      <c r="DD94" s="189">
        <f t="shared" ref="DD94" si="641">DD25</f>
        <v>0</v>
      </c>
      <c r="DE94" s="221">
        <f t="shared" si="462"/>
        <v>0</v>
      </c>
      <c r="DF94" s="221">
        <f t="shared" si="463"/>
        <v>0</v>
      </c>
      <c r="DG94" s="159">
        <f t="shared" si="464"/>
        <v>0</v>
      </c>
      <c r="DH94" s="189">
        <f t="shared" ref="DH94" si="642">DH25</f>
        <v>0</v>
      </c>
      <c r="DI94" s="221">
        <f t="shared" si="466"/>
        <v>0</v>
      </c>
      <c r="DJ94" s="221">
        <f t="shared" si="467"/>
        <v>0</v>
      </c>
      <c r="DK94" s="159">
        <f t="shared" si="468"/>
        <v>0</v>
      </c>
      <c r="DM94" s="160">
        <f t="shared" si="499"/>
        <v>0</v>
      </c>
      <c r="DN94" s="161">
        <f t="shared" si="500"/>
        <v>0</v>
      </c>
      <c r="DO94" s="161">
        <f t="shared" si="471"/>
        <v>0</v>
      </c>
    </row>
    <row r="95" spans="1:119" ht="14.1" customHeight="1" x14ac:dyDescent="0.25">
      <c r="A95" s="186" t="str">
        <f t="shared" ref="A95:D95" si="643">IF(A26=0, "", A26)</f>
        <v/>
      </c>
      <c r="B95" s="187" t="str">
        <f t="shared" si="643"/>
        <v/>
      </c>
      <c r="C95" s="186" t="str">
        <f t="shared" si="643"/>
        <v/>
      </c>
      <c r="D95" s="186" t="str">
        <f t="shared" si="643"/>
        <v/>
      </c>
      <c r="E95" s="221">
        <f t="shared" si="473"/>
        <v>0</v>
      </c>
      <c r="F95" s="224">
        <f t="shared" si="474"/>
        <v>0</v>
      </c>
      <c r="G95" s="184">
        <f t="shared" si="393"/>
        <v>0</v>
      </c>
      <c r="H95" s="188">
        <f t="shared" si="475"/>
        <v>0</v>
      </c>
      <c r="I95" s="157">
        <f t="shared" si="502"/>
        <v>0</v>
      </c>
      <c r="J95" s="157">
        <f t="shared" si="503"/>
        <v>0</v>
      </c>
      <c r="K95" s="185">
        <f t="shared" si="504"/>
        <v>0</v>
      </c>
      <c r="L95" s="189">
        <f t="shared" si="476"/>
        <v>0</v>
      </c>
      <c r="M95" s="157">
        <f t="shared" si="505"/>
        <v>0</v>
      </c>
      <c r="N95" s="157">
        <f t="shared" si="506"/>
        <v>0</v>
      </c>
      <c r="O95" s="157">
        <f t="shared" si="507"/>
        <v>0</v>
      </c>
      <c r="P95" s="189">
        <f t="shared" si="477"/>
        <v>0</v>
      </c>
      <c r="Q95" s="157">
        <f t="shared" si="508"/>
        <v>0</v>
      </c>
      <c r="R95" s="157">
        <f t="shared" si="509"/>
        <v>0</v>
      </c>
      <c r="S95" s="157">
        <f t="shared" si="510"/>
        <v>0</v>
      </c>
      <c r="T95" s="189">
        <f t="shared" si="478"/>
        <v>0</v>
      </c>
      <c r="U95" s="157">
        <f t="shared" si="511"/>
        <v>0</v>
      </c>
      <c r="V95" s="157">
        <f t="shared" si="512"/>
        <v>0</v>
      </c>
      <c r="W95" s="157">
        <f t="shared" si="513"/>
        <v>0</v>
      </c>
      <c r="X95" s="189">
        <f t="shared" si="479"/>
        <v>0</v>
      </c>
      <c r="Y95" s="157">
        <f t="shared" si="514"/>
        <v>0</v>
      </c>
      <c r="Z95" s="157">
        <f t="shared" si="515"/>
        <v>0</v>
      </c>
      <c r="AA95" s="157">
        <f t="shared" si="516"/>
        <v>0</v>
      </c>
      <c r="AB95" s="189">
        <f t="shared" si="480"/>
        <v>0</v>
      </c>
      <c r="AC95" s="157">
        <f t="shared" si="517"/>
        <v>0</v>
      </c>
      <c r="AD95" s="157">
        <f t="shared" si="518"/>
        <v>0</v>
      </c>
      <c r="AE95" s="157">
        <f t="shared" si="519"/>
        <v>0</v>
      </c>
      <c r="AF95" s="189">
        <f t="shared" si="481"/>
        <v>0</v>
      </c>
      <c r="AG95" s="157">
        <f t="shared" si="520"/>
        <v>0</v>
      </c>
      <c r="AH95" s="157">
        <f t="shared" si="521"/>
        <v>0</v>
      </c>
      <c r="AI95" s="159">
        <f t="shared" si="522"/>
        <v>0</v>
      </c>
      <c r="AJ95" s="189">
        <f t="shared" si="394"/>
        <v>0</v>
      </c>
      <c r="AK95" s="221">
        <f t="shared" si="482"/>
        <v>0</v>
      </c>
      <c r="AL95" s="221">
        <f t="shared" si="396"/>
        <v>0</v>
      </c>
      <c r="AM95" s="159">
        <f t="shared" si="397"/>
        <v>0</v>
      </c>
      <c r="AN95" s="189">
        <f t="shared" si="394"/>
        <v>0</v>
      </c>
      <c r="AO95" s="221">
        <f t="shared" si="483"/>
        <v>0</v>
      </c>
      <c r="AP95" s="221">
        <f t="shared" si="400"/>
        <v>0</v>
      </c>
      <c r="AQ95" s="159">
        <f t="shared" si="401"/>
        <v>0</v>
      </c>
      <c r="AR95" s="189">
        <f t="shared" si="394"/>
        <v>0</v>
      </c>
      <c r="AS95" s="221">
        <f t="shared" si="484"/>
        <v>0</v>
      </c>
      <c r="AT95" s="221">
        <f t="shared" si="404"/>
        <v>0</v>
      </c>
      <c r="AU95" s="159">
        <f t="shared" si="405"/>
        <v>0</v>
      </c>
      <c r="AV95" s="189">
        <f t="shared" si="394"/>
        <v>0</v>
      </c>
      <c r="AW95" s="221">
        <f t="shared" si="485"/>
        <v>0</v>
      </c>
      <c r="AX95" s="221">
        <f t="shared" si="408"/>
        <v>0</v>
      </c>
      <c r="AY95" s="159">
        <f t="shared" si="409"/>
        <v>0</v>
      </c>
      <c r="AZ95" s="189">
        <f t="shared" si="394"/>
        <v>0</v>
      </c>
      <c r="BA95" s="221">
        <f t="shared" si="486"/>
        <v>0</v>
      </c>
      <c r="BB95" s="221">
        <f t="shared" si="412"/>
        <v>0</v>
      </c>
      <c r="BC95" s="159">
        <f t="shared" si="413"/>
        <v>0</v>
      </c>
      <c r="BD95" s="189">
        <f t="shared" si="394"/>
        <v>0</v>
      </c>
      <c r="BE95" s="221">
        <f t="shared" si="487"/>
        <v>0</v>
      </c>
      <c r="BF95" s="221">
        <f t="shared" si="416"/>
        <v>0</v>
      </c>
      <c r="BG95" s="159">
        <f t="shared" si="417"/>
        <v>0</v>
      </c>
      <c r="BH95" s="189">
        <f t="shared" si="394"/>
        <v>0</v>
      </c>
      <c r="BI95" s="221">
        <f t="shared" si="488"/>
        <v>0</v>
      </c>
      <c r="BJ95" s="221">
        <f t="shared" si="420"/>
        <v>0</v>
      </c>
      <c r="BK95" s="159">
        <f t="shared" si="421"/>
        <v>0</v>
      </c>
      <c r="BL95" s="189">
        <f t="shared" ref="BL95" si="644">BL26</f>
        <v>0</v>
      </c>
      <c r="BM95" s="221">
        <f t="shared" ref="BM95" si="645">$K95*BL95</f>
        <v>0</v>
      </c>
      <c r="BN95" s="221">
        <f t="shared" si="424"/>
        <v>0</v>
      </c>
      <c r="BO95" s="159">
        <f t="shared" si="425"/>
        <v>0</v>
      </c>
      <c r="BP95" s="189">
        <f t="shared" ref="BP95" si="646">BP26</f>
        <v>0</v>
      </c>
      <c r="BQ95" s="221">
        <f t="shared" ref="BQ95" si="647">$K95*BP95</f>
        <v>0</v>
      </c>
      <c r="BR95" s="221">
        <f t="shared" si="428"/>
        <v>0</v>
      </c>
      <c r="BS95" s="159">
        <f t="shared" si="429"/>
        <v>0</v>
      </c>
      <c r="BT95" s="189">
        <f t="shared" ref="BT95" si="648">BT26</f>
        <v>0</v>
      </c>
      <c r="BU95" s="221">
        <f t="shared" ref="BU95" si="649">$K95*BT95</f>
        <v>0</v>
      </c>
      <c r="BV95" s="221">
        <f t="shared" si="432"/>
        <v>0</v>
      </c>
      <c r="BW95" s="159">
        <f t="shared" si="433"/>
        <v>0</v>
      </c>
      <c r="BX95" s="189">
        <f t="shared" si="434"/>
        <v>0</v>
      </c>
      <c r="BY95" s="221">
        <f t="shared" si="435"/>
        <v>0</v>
      </c>
      <c r="BZ95" s="221">
        <f t="shared" si="436"/>
        <v>0</v>
      </c>
      <c r="CA95" s="159">
        <f t="shared" si="437"/>
        <v>0</v>
      </c>
      <c r="CB95" s="189">
        <f t="shared" si="434"/>
        <v>0</v>
      </c>
      <c r="CC95" s="221">
        <f t="shared" si="438"/>
        <v>0</v>
      </c>
      <c r="CD95" s="221">
        <f t="shared" si="439"/>
        <v>0</v>
      </c>
      <c r="CE95" s="159">
        <f t="shared" si="440"/>
        <v>0</v>
      </c>
      <c r="CF95" s="189">
        <f t="shared" si="434"/>
        <v>0</v>
      </c>
      <c r="CG95" s="221">
        <f t="shared" si="441"/>
        <v>0</v>
      </c>
      <c r="CH95" s="221">
        <f t="shared" si="442"/>
        <v>0</v>
      </c>
      <c r="CI95" s="159">
        <f t="shared" si="443"/>
        <v>0</v>
      </c>
      <c r="CJ95" s="189">
        <f t="shared" si="434"/>
        <v>0</v>
      </c>
      <c r="CK95" s="221">
        <f t="shared" si="444"/>
        <v>0</v>
      </c>
      <c r="CL95" s="221">
        <f t="shared" si="445"/>
        <v>0</v>
      </c>
      <c r="CM95" s="159">
        <f t="shared" si="446"/>
        <v>0</v>
      </c>
      <c r="CN95" s="189">
        <f t="shared" si="434"/>
        <v>0</v>
      </c>
      <c r="CO95" s="221">
        <f t="shared" si="447"/>
        <v>0</v>
      </c>
      <c r="CP95" s="221">
        <f t="shared" si="448"/>
        <v>0</v>
      </c>
      <c r="CQ95" s="159">
        <f t="shared" si="449"/>
        <v>0</v>
      </c>
      <c r="CR95" s="189">
        <f t="shared" si="434"/>
        <v>0</v>
      </c>
      <c r="CS95" s="221">
        <f t="shared" si="450"/>
        <v>0</v>
      </c>
      <c r="CT95" s="221">
        <f t="shared" si="451"/>
        <v>0</v>
      </c>
      <c r="CU95" s="159">
        <f t="shared" si="452"/>
        <v>0</v>
      </c>
      <c r="CV95" s="189">
        <f t="shared" ref="CV95" si="650">CV26</f>
        <v>0</v>
      </c>
      <c r="CW95" s="221">
        <f t="shared" si="454"/>
        <v>0</v>
      </c>
      <c r="CX95" s="221">
        <f t="shared" si="455"/>
        <v>0</v>
      </c>
      <c r="CY95" s="159">
        <f t="shared" si="456"/>
        <v>0</v>
      </c>
      <c r="CZ95" s="189">
        <f t="shared" ref="CZ95" si="651">CZ26</f>
        <v>0</v>
      </c>
      <c r="DA95" s="221">
        <f t="shared" si="458"/>
        <v>0</v>
      </c>
      <c r="DB95" s="221">
        <f t="shared" si="459"/>
        <v>0</v>
      </c>
      <c r="DC95" s="159">
        <f t="shared" si="460"/>
        <v>0</v>
      </c>
      <c r="DD95" s="189">
        <f t="shared" ref="DD95" si="652">DD26</f>
        <v>0</v>
      </c>
      <c r="DE95" s="221">
        <f t="shared" si="462"/>
        <v>0</v>
      </c>
      <c r="DF95" s="221">
        <f t="shared" si="463"/>
        <v>0</v>
      </c>
      <c r="DG95" s="159">
        <f t="shared" si="464"/>
        <v>0</v>
      </c>
      <c r="DH95" s="189">
        <f t="shared" ref="DH95" si="653">DH26</f>
        <v>0</v>
      </c>
      <c r="DI95" s="221">
        <f t="shared" si="466"/>
        <v>0</v>
      </c>
      <c r="DJ95" s="221">
        <f t="shared" si="467"/>
        <v>0</v>
      </c>
      <c r="DK95" s="159">
        <f t="shared" si="468"/>
        <v>0</v>
      </c>
      <c r="DM95" s="160">
        <f t="shared" si="499"/>
        <v>0</v>
      </c>
      <c r="DN95" s="161">
        <f t="shared" si="500"/>
        <v>0</v>
      </c>
      <c r="DO95" s="161">
        <f t="shared" si="471"/>
        <v>0</v>
      </c>
    </row>
    <row r="96" spans="1:119" ht="14.1" customHeight="1" x14ac:dyDescent="0.25">
      <c r="A96" s="186" t="str">
        <f t="shared" ref="A96:D96" si="654">IF(A27=0, "", A27)</f>
        <v/>
      </c>
      <c r="B96" s="187" t="str">
        <f t="shared" si="654"/>
        <v/>
      </c>
      <c r="C96" s="186" t="str">
        <f t="shared" si="654"/>
        <v/>
      </c>
      <c r="D96" s="186" t="str">
        <f t="shared" si="654"/>
        <v/>
      </c>
      <c r="E96" s="221">
        <f t="shared" si="473"/>
        <v>0</v>
      </c>
      <c r="F96" s="224">
        <f t="shared" si="474"/>
        <v>0</v>
      </c>
      <c r="G96" s="184">
        <f t="shared" si="393"/>
        <v>0</v>
      </c>
      <c r="H96" s="188">
        <f t="shared" si="475"/>
        <v>0</v>
      </c>
      <c r="I96" s="157">
        <f t="shared" si="502"/>
        <v>0</v>
      </c>
      <c r="J96" s="157">
        <f t="shared" si="503"/>
        <v>0</v>
      </c>
      <c r="K96" s="185">
        <f t="shared" si="504"/>
        <v>0</v>
      </c>
      <c r="L96" s="189">
        <f t="shared" si="476"/>
        <v>0</v>
      </c>
      <c r="M96" s="157">
        <f t="shared" si="505"/>
        <v>0</v>
      </c>
      <c r="N96" s="157">
        <f t="shared" si="506"/>
        <v>0</v>
      </c>
      <c r="O96" s="157">
        <f t="shared" si="507"/>
        <v>0</v>
      </c>
      <c r="P96" s="189">
        <f t="shared" si="477"/>
        <v>0</v>
      </c>
      <c r="Q96" s="157">
        <f t="shared" si="508"/>
        <v>0</v>
      </c>
      <c r="R96" s="157">
        <f t="shared" si="509"/>
        <v>0</v>
      </c>
      <c r="S96" s="157">
        <f t="shared" si="510"/>
        <v>0</v>
      </c>
      <c r="T96" s="189">
        <f t="shared" si="478"/>
        <v>0</v>
      </c>
      <c r="U96" s="157">
        <f t="shared" si="511"/>
        <v>0</v>
      </c>
      <c r="V96" s="157">
        <f t="shared" si="512"/>
        <v>0</v>
      </c>
      <c r="W96" s="157">
        <f t="shared" si="513"/>
        <v>0</v>
      </c>
      <c r="X96" s="189">
        <f t="shared" si="479"/>
        <v>0</v>
      </c>
      <c r="Y96" s="157">
        <f t="shared" si="514"/>
        <v>0</v>
      </c>
      <c r="Z96" s="157">
        <f t="shared" si="515"/>
        <v>0</v>
      </c>
      <c r="AA96" s="157">
        <f t="shared" si="516"/>
        <v>0</v>
      </c>
      <c r="AB96" s="189">
        <f t="shared" si="480"/>
        <v>0</v>
      </c>
      <c r="AC96" s="157">
        <f t="shared" si="517"/>
        <v>0</v>
      </c>
      <c r="AD96" s="157">
        <f t="shared" si="518"/>
        <v>0</v>
      </c>
      <c r="AE96" s="157">
        <f t="shared" si="519"/>
        <v>0</v>
      </c>
      <c r="AF96" s="189">
        <f t="shared" si="481"/>
        <v>0</v>
      </c>
      <c r="AG96" s="157">
        <f t="shared" si="520"/>
        <v>0</v>
      </c>
      <c r="AH96" s="157">
        <f t="shared" si="521"/>
        <v>0</v>
      </c>
      <c r="AI96" s="159">
        <f t="shared" si="522"/>
        <v>0</v>
      </c>
      <c r="AJ96" s="189">
        <f t="shared" si="394"/>
        <v>0</v>
      </c>
      <c r="AK96" s="221">
        <f t="shared" si="482"/>
        <v>0</v>
      </c>
      <c r="AL96" s="221">
        <f t="shared" si="396"/>
        <v>0</v>
      </c>
      <c r="AM96" s="159">
        <f t="shared" si="397"/>
        <v>0</v>
      </c>
      <c r="AN96" s="189">
        <f t="shared" si="394"/>
        <v>0</v>
      </c>
      <c r="AO96" s="221">
        <f t="shared" si="483"/>
        <v>0</v>
      </c>
      <c r="AP96" s="221">
        <f t="shared" si="400"/>
        <v>0</v>
      </c>
      <c r="AQ96" s="159">
        <f t="shared" si="401"/>
        <v>0</v>
      </c>
      <c r="AR96" s="189">
        <f t="shared" si="394"/>
        <v>0</v>
      </c>
      <c r="AS96" s="221">
        <f t="shared" si="484"/>
        <v>0</v>
      </c>
      <c r="AT96" s="221">
        <f t="shared" si="404"/>
        <v>0</v>
      </c>
      <c r="AU96" s="159">
        <f t="shared" si="405"/>
        <v>0</v>
      </c>
      <c r="AV96" s="189">
        <f t="shared" si="394"/>
        <v>0</v>
      </c>
      <c r="AW96" s="221">
        <f t="shared" si="485"/>
        <v>0</v>
      </c>
      <c r="AX96" s="221">
        <f t="shared" si="408"/>
        <v>0</v>
      </c>
      <c r="AY96" s="159">
        <f t="shared" si="409"/>
        <v>0</v>
      </c>
      <c r="AZ96" s="189">
        <f t="shared" si="394"/>
        <v>0</v>
      </c>
      <c r="BA96" s="221">
        <f t="shared" si="486"/>
        <v>0</v>
      </c>
      <c r="BB96" s="221">
        <f t="shared" si="412"/>
        <v>0</v>
      </c>
      <c r="BC96" s="159">
        <f t="shared" si="413"/>
        <v>0</v>
      </c>
      <c r="BD96" s="189">
        <f t="shared" si="394"/>
        <v>0</v>
      </c>
      <c r="BE96" s="221">
        <f t="shared" si="487"/>
        <v>0</v>
      </c>
      <c r="BF96" s="221">
        <f t="shared" si="416"/>
        <v>0</v>
      </c>
      <c r="BG96" s="159">
        <f t="shared" si="417"/>
        <v>0</v>
      </c>
      <c r="BH96" s="189">
        <f t="shared" si="394"/>
        <v>0</v>
      </c>
      <c r="BI96" s="221">
        <f t="shared" si="488"/>
        <v>0</v>
      </c>
      <c r="BJ96" s="221">
        <f t="shared" si="420"/>
        <v>0</v>
      </c>
      <c r="BK96" s="159">
        <f t="shared" si="421"/>
        <v>0</v>
      </c>
      <c r="BL96" s="189">
        <f t="shared" ref="BL96" si="655">BL27</f>
        <v>0</v>
      </c>
      <c r="BM96" s="221">
        <f t="shared" ref="BM96" si="656">$K96*BL96</f>
        <v>0</v>
      </c>
      <c r="BN96" s="221">
        <f t="shared" si="424"/>
        <v>0</v>
      </c>
      <c r="BO96" s="159">
        <f t="shared" si="425"/>
        <v>0</v>
      </c>
      <c r="BP96" s="189">
        <f t="shared" ref="BP96" si="657">BP27</f>
        <v>0</v>
      </c>
      <c r="BQ96" s="221">
        <f t="shared" ref="BQ96" si="658">$K96*BP96</f>
        <v>0</v>
      </c>
      <c r="BR96" s="221">
        <f t="shared" si="428"/>
        <v>0</v>
      </c>
      <c r="BS96" s="159">
        <f t="shared" si="429"/>
        <v>0</v>
      </c>
      <c r="BT96" s="189">
        <f t="shared" ref="BT96" si="659">BT27</f>
        <v>0</v>
      </c>
      <c r="BU96" s="221">
        <f t="shared" ref="BU96" si="660">$K96*BT96</f>
        <v>0</v>
      </c>
      <c r="BV96" s="221">
        <f t="shared" si="432"/>
        <v>0</v>
      </c>
      <c r="BW96" s="159">
        <f t="shared" si="433"/>
        <v>0</v>
      </c>
      <c r="BX96" s="189">
        <f t="shared" si="434"/>
        <v>0</v>
      </c>
      <c r="BY96" s="221">
        <f t="shared" si="435"/>
        <v>0</v>
      </c>
      <c r="BZ96" s="221">
        <f t="shared" si="436"/>
        <v>0</v>
      </c>
      <c r="CA96" s="159">
        <f t="shared" si="437"/>
        <v>0</v>
      </c>
      <c r="CB96" s="189">
        <f t="shared" si="434"/>
        <v>0</v>
      </c>
      <c r="CC96" s="221">
        <f t="shared" si="438"/>
        <v>0</v>
      </c>
      <c r="CD96" s="221">
        <f t="shared" si="439"/>
        <v>0</v>
      </c>
      <c r="CE96" s="159">
        <f t="shared" si="440"/>
        <v>0</v>
      </c>
      <c r="CF96" s="189">
        <f t="shared" si="434"/>
        <v>0</v>
      </c>
      <c r="CG96" s="221">
        <f t="shared" si="441"/>
        <v>0</v>
      </c>
      <c r="CH96" s="221">
        <f t="shared" si="442"/>
        <v>0</v>
      </c>
      <c r="CI96" s="159">
        <f t="shared" si="443"/>
        <v>0</v>
      </c>
      <c r="CJ96" s="189">
        <f t="shared" si="434"/>
        <v>0</v>
      </c>
      <c r="CK96" s="221">
        <f t="shared" si="444"/>
        <v>0</v>
      </c>
      <c r="CL96" s="221">
        <f t="shared" si="445"/>
        <v>0</v>
      </c>
      <c r="CM96" s="159">
        <f t="shared" si="446"/>
        <v>0</v>
      </c>
      <c r="CN96" s="189">
        <f t="shared" si="434"/>
        <v>0</v>
      </c>
      <c r="CO96" s="221">
        <f t="shared" si="447"/>
        <v>0</v>
      </c>
      <c r="CP96" s="221">
        <f t="shared" si="448"/>
        <v>0</v>
      </c>
      <c r="CQ96" s="159">
        <f t="shared" si="449"/>
        <v>0</v>
      </c>
      <c r="CR96" s="189">
        <f t="shared" si="434"/>
        <v>0</v>
      </c>
      <c r="CS96" s="221">
        <f t="shared" si="450"/>
        <v>0</v>
      </c>
      <c r="CT96" s="221">
        <f t="shared" si="451"/>
        <v>0</v>
      </c>
      <c r="CU96" s="159">
        <f t="shared" si="452"/>
        <v>0</v>
      </c>
      <c r="CV96" s="189">
        <f t="shared" ref="CV96" si="661">CV27</f>
        <v>0</v>
      </c>
      <c r="CW96" s="221">
        <f t="shared" si="454"/>
        <v>0</v>
      </c>
      <c r="CX96" s="221">
        <f t="shared" si="455"/>
        <v>0</v>
      </c>
      <c r="CY96" s="159">
        <f t="shared" si="456"/>
        <v>0</v>
      </c>
      <c r="CZ96" s="189">
        <f t="shared" ref="CZ96" si="662">CZ27</f>
        <v>0</v>
      </c>
      <c r="DA96" s="221">
        <f t="shared" si="458"/>
        <v>0</v>
      </c>
      <c r="DB96" s="221">
        <f t="shared" si="459"/>
        <v>0</v>
      </c>
      <c r="DC96" s="159">
        <f t="shared" si="460"/>
        <v>0</v>
      </c>
      <c r="DD96" s="189">
        <f t="shared" ref="DD96" si="663">DD27</f>
        <v>0</v>
      </c>
      <c r="DE96" s="221">
        <f t="shared" si="462"/>
        <v>0</v>
      </c>
      <c r="DF96" s="221">
        <f t="shared" si="463"/>
        <v>0</v>
      </c>
      <c r="DG96" s="159">
        <f t="shared" si="464"/>
        <v>0</v>
      </c>
      <c r="DH96" s="189">
        <f t="shared" ref="DH96" si="664">DH27</f>
        <v>0</v>
      </c>
      <c r="DI96" s="221">
        <f t="shared" si="466"/>
        <v>0</v>
      </c>
      <c r="DJ96" s="221">
        <f t="shared" si="467"/>
        <v>0</v>
      </c>
      <c r="DK96" s="159">
        <f t="shared" si="468"/>
        <v>0</v>
      </c>
      <c r="DM96" s="160">
        <f t="shared" si="499"/>
        <v>0</v>
      </c>
      <c r="DN96" s="161">
        <f t="shared" si="500"/>
        <v>0</v>
      </c>
      <c r="DO96" s="161">
        <f t="shared" si="471"/>
        <v>0</v>
      </c>
    </row>
    <row r="97" spans="1:119" ht="14.1" customHeight="1" x14ac:dyDescent="0.25">
      <c r="A97" s="186" t="str">
        <f t="shared" ref="A97:D97" si="665">IF(A28=0, "", A28)</f>
        <v/>
      </c>
      <c r="B97" s="187" t="str">
        <f t="shared" si="665"/>
        <v/>
      </c>
      <c r="C97" s="186" t="str">
        <f t="shared" si="665"/>
        <v/>
      </c>
      <c r="D97" s="186" t="str">
        <f t="shared" si="665"/>
        <v/>
      </c>
      <c r="E97" s="221">
        <f t="shared" si="473"/>
        <v>0</v>
      </c>
      <c r="F97" s="224">
        <f t="shared" si="474"/>
        <v>0</v>
      </c>
      <c r="G97" s="184">
        <f t="shared" si="393"/>
        <v>0</v>
      </c>
      <c r="H97" s="188">
        <f t="shared" si="475"/>
        <v>0</v>
      </c>
      <c r="I97" s="157">
        <f t="shared" si="502"/>
        <v>0</v>
      </c>
      <c r="J97" s="157">
        <f t="shared" si="503"/>
        <v>0</v>
      </c>
      <c r="K97" s="185">
        <f t="shared" si="504"/>
        <v>0</v>
      </c>
      <c r="L97" s="189">
        <f t="shared" si="476"/>
        <v>0</v>
      </c>
      <c r="M97" s="157">
        <f t="shared" si="505"/>
        <v>0</v>
      </c>
      <c r="N97" s="157">
        <f t="shared" si="506"/>
        <v>0</v>
      </c>
      <c r="O97" s="157">
        <f t="shared" si="507"/>
        <v>0</v>
      </c>
      <c r="P97" s="189">
        <f t="shared" si="477"/>
        <v>0</v>
      </c>
      <c r="Q97" s="157">
        <f t="shared" si="508"/>
        <v>0</v>
      </c>
      <c r="R97" s="157">
        <f t="shared" si="509"/>
        <v>0</v>
      </c>
      <c r="S97" s="157">
        <f t="shared" si="510"/>
        <v>0</v>
      </c>
      <c r="T97" s="189">
        <f t="shared" si="478"/>
        <v>0</v>
      </c>
      <c r="U97" s="157">
        <f t="shared" si="511"/>
        <v>0</v>
      </c>
      <c r="V97" s="157">
        <f t="shared" si="512"/>
        <v>0</v>
      </c>
      <c r="W97" s="157">
        <f t="shared" si="513"/>
        <v>0</v>
      </c>
      <c r="X97" s="189">
        <f t="shared" si="479"/>
        <v>0</v>
      </c>
      <c r="Y97" s="157">
        <f t="shared" si="514"/>
        <v>0</v>
      </c>
      <c r="Z97" s="157">
        <f t="shared" si="515"/>
        <v>0</v>
      </c>
      <c r="AA97" s="157">
        <f t="shared" si="516"/>
        <v>0</v>
      </c>
      <c r="AB97" s="189">
        <f t="shared" si="480"/>
        <v>0</v>
      </c>
      <c r="AC97" s="157">
        <f t="shared" si="517"/>
        <v>0</v>
      </c>
      <c r="AD97" s="157">
        <f t="shared" si="518"/>
        <v>0</v>
      </c>
      <c r="AE97" s="157">
        <f t="shared" si="519"/>
        <v>0</v>
      </c>
      <c r="AF97" s="189">
        <f t="shared" si="481"/>
        <v>0</v>
      </c>
      <c r="AG97" s="157">
        <f t="shared" si="520"/>
        <v>0</v>
      </c>
      <c r="AH97" s="157">
        <f t="shared" si="521"/>
        <v>0</v>
      </c>
      <c r="AI97" s="159">
        <f t="shared" si="522"/>
        <v>0</v>
      </c>
      <c r="AJ97" s="189">
        <f t="shared" si="394"/>
        <v>0</v>
      </c>
      <c r="AK97" s="221">
        <f t="shared" si="482"/>
        <v>0</v>
      </c>
      <c r="AL97" s="221">
        <f t="shared" si="396"/>
        <v>0</v>
      </c>
      <c r="AM97" s="159">
        <f t="shared" si="397"/>
        <v>0</v>
      </c>
      <c r="AN97" s="189">
        <f t="shared" si="394"/>
        <v>0</v>
      </c>
      <c r="AO97" s="221">
        <f t="shared" si="483"/>
        <v>0</v>
      </c>
      <c r="AP97" s="221">
        <f t="shared" si="400"/>
        <v>0</v>
      </c>
      <c r="AQ97" s="159">
        <f t="shared" si="401"/>
        <v>0</v>
      </c>
      <c r="AR97" s="189">
        <f t="shared" si="394"/>
        <v>0</v>
      </c>
      <c r="AS97" s="221">
        <f t="shared" si="484"/>
        <v>0</v>
      </c>
      <c r="AT97" s="221">
        <f t="shared" si="404"/>
        <v>0</v>
      </c>
      <c r="AU97" s="159">
        <f t="shared" si="405"/>
        <v>0</v>
      </c>
      <c r="AV97" s="189">
        <f t="shared" si="394"/>
        <v>0</v>
      </c>
      <c r="AW97" s="221">
        <f t="shared" si="485"/>
        <v>0</v>
      </c>
      <c r="AX97" s="221">
        <f t="shared" si="408"/>
        <v>0</v>
      </c>
      <c r="AY97" s="159">
        <f t="shared" si="409"/>
        <v>0</v>
      </c>
      <c r="AZ97" s="189">
        <f t="shared" si="394"/>
        <v>0</v>
      </c>
      <c r="BA97" s="221">
        <f t="shared" si="486"/>
        <v>0</v>
      </c>
      <c r="BB97" s="221">
        <f t="shared" si="412"/>
        <v>0</v>
      </c>
      <c r="BC97" s="159">
        <f t="shared" si="413"/>
        <v>0</v>
      </c>
      <c r="BD97" s="189">
        <f t="shared" si="394"/>
        <v>0</v>
      </c>
      <c r="BE97" s="221">
        <f t="shared" si="487"/>
        <v>0</v>
      </c>
      <c r="BF97" s="221">
        <f t="shared" si="416"/>
        <v>0</v>
      </c>
      <c r="BG97" s="159">
        <f t="shared" si="417"/>
        <v>0</v>
      </c>
      <c r="BH97" s="189">
        <f t="shared" si="394"/>
        <v>0</v>
      </c>
      <c r="BI97" s="221">
        <f t="shared" si="488"/>
        <v>0</v>
      </c>
      <c r="BJ97" s="221">
        <f t="shared" si="420"/>
        <v>0</v>
      </c>
      <c r="BK97" s="159">
        <f t="shared" si="421"/>
        <v>0</v>
      </c>
      <c r="BL97" s="189">
        <f t="shared" ref="BL97" si="666">BL28</f>
        <v>0</v>
      </c>
      <c r="BM97" s="221">
        <f t="shared" ref="BM97" si="667">$K97*BL97</f>
        <v>0</v>
      </c>
      <c r="BN97" s="221">
        <f t="shared" si="424"/>
        <v>0</v>
      </c>
      <c r="BO97" s="159">
        <f t="shared" si="425"/>
        <v>0</v>
      </c>
      <c r="BP97" s="189">
        <f t="shared" ref="BP97" si="668">BP28</f>
        <v>0</v>
      </c>
      <c r="BQ97" s="221">
        <f t="shared" ref="BQ97" si="669">$K97*BP97</f>
        <v>0</v>
      </c>
      <c r="BR97" s="221">
        <f t="shared" si="428"/>
        <v>0</v>
      </c>
      <c r="BS97" s="159">
        <f t="shared" si="429"/>
        <v>0</v>
      </c>
      <c r="BT97" s="189">
        <f t="shared" ref="BT97:BT112" si="670">BT28</f>
        <v>0</v>
      </c>
      <c r="BU97" s="221">
        <f t="shared" ref="BU97" si="671">$K97*BT97</f>
        <v>0</v>
      </c>
      <c r="BV97" s="221">
        <f t="shared" si="432"/>
        <v>0</v>
      </c>
      <c r="BW97" s="159">
        <f t="shared" si="433"/>
        <v>0</v>
      </c>
      <c r="BX97" s="189">
        <f t="shared" si="434"/>
        <v>0</v>
      </c>
      <c r="BY97" s="221">
        <f t="shared" si="435"/>
        <v>0</v>
      </c>
      <c r="BZ97" s="221">
        <f t="shared" si="436"/>
        <v>0</v>
      </c>
      <c r="CA97" s="159">
        <f t="shared" si="437"/>
        <v>0</v>
      </c>
      <c r="CB97" s="189">
        <f t="shared" si="434"/>
        <v>0</v>
      </c>
      <c r="CC97" s="221">
        <f t="shared" si="438"/>
        <v>0</v>
      </c>
      <c r="CD97" s="221">
        <f t="shared" si="439"/>
        <v>0</v>
      </c>
      <c r="CE97" s="159">
        <f t="shared" si="440"/>
        <v>0</v>
      </c>
      <c r="CF97" s="189">
        <f t="shared" si="434"/>
        <v>0</v>
      </c>
      <c r="CG97" s="221">
        <f t="shared" si="441"/>
        <v>0</v>
      </c>
      <c r="CH97" s="221">
        <f t="shared" si="442"/>
        <v>0</v>
      </c>
      <c r="CI97" s="159">
        <f t="shared" si="443"/>
        <v>0</v>
      </c>
      <c r="CJ97" s="189">
        <f t="shared" si="434"/>
        <v>0</v>
      </c>
      <c r="CK97" s="221">
        <f t="shared" si="444"/>
        <v>0</v>
      </c>
      <c r="CL97" s="221">
        <f t="shared" si="445"/>
        <v>0</v>
      </c>
      <c r="CM97" s="159">
        <f t="shared" si="446"/>
        <v>0</v>
      </c>
      <c r="CN97" s="189">
        <f t="shared" si="434"/>
        <v>0</v>
      </c>
      <c r="CO97" s="221">
        <f t="shared" si="447"/>
        <v>0</v>
      </c>
      <c r="CP97" s="221">
        <f t="shared" si="448"/>
        <v>0</v>
      </c>
      <c r="CQ97" s="159">
        <f t="shared" si="449"/>
        <v>0</v>
      </c>
      <c r="CR97" s="189">
        <f t="shared" si="434"/>
        <v>0</v>
      </c>
      <c r="CS97" s="221">
        <f t="shared" si="450"/>
        <v>0</v>
      </c>
      <c r="CT97" s="221">
        <f t="shared" si="451"/>
        <v>0</v>
      </c>
      <c r="CU97" s="159">
        <f t="shared" si="452"/>
        <v>0</v>
      </c>
      <c r="CV97" s="189">
        <f t="shared" ref="CV97" si="672">CV28</f>
        <v>0</v>
      </c>
      <c r="CW97" s="221">
        <f t="shared" si="454"/>
        <v>0</v>
      </c>
      <c r="CX97" s="221">
        <f t="shared" si="455"/>
        <v>0</v>
      </c>
      <c r="CY97" s="159">
        <f t="shared" si="456"/>
        <v>0</v>
      </c>
      <c r="CZ97" s="189">
        <f t="shared" ref="CZ97" si="673">CZ28</f>
        <v>0</v>
      </c>
      <c r="DA97" s="221">
        <f t="shared" si="458"/>
        <v>0</v>
      </c>
      <c r="DB97" s="221">
        <f t="shared" si="459"/>
        <v>0</v>
      </c>
      <c r="DC97" s="159">
        <f t="shared" si="460"/>
        <v>0</v>
      </c>
      <c r="DD97" s="189">
        <f t="shared" ref="DD97" si="674">DD28</f>
        <v>0</v>
      </c>
      <c r="DE97" s="221">
        <f t="shared" si="462"/>
        <v>0</v>
      </c>
      <c r="DF97" s="221">
        <f t="shared" si="463"/>
        <v>0</v>
      </c>
      <c r="DG97" s="159">
        <f t="shared" si="464"/>
        <v>0</v>
      </c>
      <c r="DH97" s="189">
        <f t="shared" ref="DH97" si="675">DH28</f>
        <v>0</v>
      </c>
      <c r="DI97" s="221">
        <f t="shared" si="466"/>
        <v>0</v>
      </c>
      <c r="DJ97" s="221">
        <f t="shared" si="467"/>
        <v>0</v>
      </c>
      <c r="DK97" s="159">
        <f t="shared" si="468"/>
        <v>0</v>
      </c>
      <c r="DM97" s="160">
        <f t="shared" si="499"/>
        <v>0</v>
      </c>
      <c r="DN97" s="161">
        <f t="shared" si="500"/>
        <v>0</v>
      </c>
      <c r="DO97" s="161">
        <f t="shared" si="471"/>
        <v>0</v>
      </c>
    </row>
    <row r="98" spans="1:119" ht="14.1" customHeight="1" x14ac:dyDescent="0.25">
      <c r="A98" s="186" t="str">
        <f t="shared" ref="A98:D98" si="676">IF(A29=0, "", A29)</f>
        <v/>
      </c>
      <c r="B98" s="187" t="str">
        <f t="shared" si="676"/>
        <v/>
      </c>
      <c r="C98" s="186" t="str">
        <f t="shared" si="676"/>
        <v/>
      </c>
      <c r="D98" s="186" t="str">
        <f t="shared" si="676"/>
        <v/>
      </c>
      <c r="E98" s="221">
        <f t="shared" si="473"/>
        <v>0</v>
      </c>
      <c r="F98" s="224">
        <f t="shared" si="474"/>
        <v>0</v>
      </c>
      <c r="G98" s="184">
        <f t="shared" si="393"/>
        <v>0</v>
      </c>
      <c r="H98" s="188">
        <f t="shared" si="475"/>
        <v>0</v>
      </c>
      <c r="I98" s="157">
        <f t="shared" si="502"/>
        <v>0</v>
      </c>
      <c r="J98" s="157">
        <f t="shared" si="503"/>
        <v>0</v>
      </c>
      <c r="K98" s="185">
        <f t="shared" si="504"/>
        <v>0</v>
      </c>
      <c r="L98" s="189">
        <f t="shared" si="476"/>
        <v>0</v>
      </c>
      <c r="M98" s="157">
        <f t="shared" si="505"/>
        <v>0</v>
      </c>
      <c r="N98" s="157">
        <f t="shared" si="506"/>
        <v>0</v>
      </c>
      <c r="O98" s="157">
        <f t="shared" si="507"/>
        <v>0</v>
      </c>
      <c r="P98" s="189">
        <f t="shared" si="477"/>
        <v>0</v>
      </c>
      <c r="Q98" s="157">
        <f t="shared" si="508"/>
        <v>0</v>
      </c>
      <c r="R98" s="157">
        <f t="shared" si="509"/>
        <v>0</v>
      </c>
      <c r="S98" s="157">
        <f t="shared" si="510"/>
        <v>0</v>
      </c>
      <c r="T98" s="189">
        <f t="shared" si="478"/>
        <v>0</v>
      </c>
      <c r="U98" s="157">
        <f t="shared" si="511"/>
        <v>0</v>
      </c>
      <c r="V98" s="157">
        <f t="shared" si="512"/>
        <v>0</v>
      </c>
      <c r="W98" s="157">
        <f t="shared" si="513"/>
        <v>0</v>
      </c>
      <c r="X98" s="189">
        <f t="shared" si="479"/>
        <v>0</v>
      </c>
      <c r="Y98" s="157">
        <f t="shared" si="514"/>
        <v>0</v>
      </c>
      <c r="Z98" s="157">
        <f t="shared" si="515"/>
        <v>0</v>
      </c>
      <c r="AA98" s="157">
        <f t="shared" si="516"/>
        <v>0</v>
      </c>
      <c r="AB98" s="189">
        <f t="shared" si="480"/>
        <v>0</v>
      </c>
      <c r="AC98" s="157">
        <f t="shared" si="517"/>
        <v>0</v>
      </c>
      <c r="AD98" s="157">
        <f t="shared" si="518"/>
        <v>0</v>
      </c>
      <c r="AE98" s="157">
        <f t="shared" si="519"/>
        <v>0</v>
      </c>
      <c r="AF98" s="189">
        <f t="shared" si="481"/>
        <v>0</v>
      </c>
      <c r="AG98" s="157">
        <f t="shared" si="520"/>
        <v>0</v>
      </c>
      <c r="AH98" s="157">
        <f t="shared" si="521"/>
        <v>0</v>
      </c>
      <c r="AI98" s="159">
        <f t="shared" si="522"/>
        <v>0</v>
      </c>
      <c r="AJ98" s="189">
        <f t="shared" ref="AJ98:BH112" si="677">AJ29</f>
        <v>0</v>
      </c>
      <c r="AK98" s="221">
        <f t="shared" si="482"/>
        <v>0</v>
      </c>
      <c r="AL98" s="221">
        <f t="shared" si="396"/>
        <v>0</v>
      </c>
      <c r="AM98" s="159">
        <f t="shared" si="397"/>
        <v>0</v>
      </c>
      <c r="AN98" s="189">
        <f t="shared" si="677"/>
        <v>0</v>
      </c>
      <c r="AO98" s="221">
        <f t="shared" si="483"/>
        <v>0</v>
      </c>
      <c r="AP98" s="221">
        <f t="shared" si="400"/>
        <v>0</v>
      </c>
      <c r="AQ98" s="159">
        <f t="shared" si="401"/>
        <v>0</v>
      </c>
      <c r="AR98" s="189">
        <f t="shared" si="677"/>
        <v>0</v>
      </c>
      <c r="AS98" s="221">
        <f t="shared" si="484"/>
        <v>0</v>
      </c>
      <c r="AT98" s="221">
        <f t="shared" si="404"/>
        <v>0</v>
      </c>
      <c r="AU98" s="159">
        <f t="shared" si="405"/>
        <v>0</v>
      </c>
      <c r="AV98" s="189">
        <f t="shared" si="677"/>
        <v>0</v>
      </c>
      <c r="AW98" s="221">
        <f t="shared" si="485"/>
        <v>0</v>
      </c>
      <c r="AX98" s="221">
        <f t="shared" si="408"/>
        <v>0</v>
      </c>
      <c r="AY98" s="159">
        <f t="shared" si="409"/>
        <v>0</v>
      </c>
      <c r="AZ98" s="189">
        <f t="shared" si="677"/>
        <v>0</v>
      </c>
      <c r="BA98" s="221">
        <f t="shared" si="486"/>
        <v>0</v>
      </c>
      <c r="BB98" s="221">
        <f t="shared" si="412"/>
        <v>0</v>
      </c>
      <c r="BC98" s="159">
        <f t="shared" si="413"/>
        <v>0</v>
      </c>
      <c r="BD98" s="189">
        <f t="shared" si="677"/>
        <v>0</v>
      </c>
      <c r="BE98" s="221">
        <f t="shared" si="487"/>
        <v>0</v>
      </c>
      <c r="BF98" s="221">
        <f t="shared" si="416"/>
        <v>0</v>
      </c>
      <c r="BG98" s="159">
        <f t="shared" si="417"/>
        <v>0</v>
      </c>
      <c r="BH98" s="189">
        <f t="shared" si="677"/>
        <v>0</v>
      </c>
      <c r="BI98" s="221">
        <f t="shared" si="488"/>
        <v>0</v>
      </c>
      <c r="BJ98" s="221">
        <f t="shared" si="420"/>
        <v>0</v>
      </c>
      <c r="BK98" s="159">
        <f t="shared" si="421"/>
        <v>0</v>
      </c>
      <c r="BL98" s="189">
        <f t="shared" ref="BL98" si="678">BL29</f>
        <v>0</v>
      </c>
      <c r="BM98" s="221">
        <f t="shared" ref="BM98:BM112" si="679">$K98*BL98</f>
        <v>0</v>
      </c>
      <c r="BN98" s="221">
        <f t="shared" si="424"/>
        <v>0</v>
      </c>
      <c r="BO98" s="159">
        <f t="shared" si="425"/>
        <v>0</v>
      </c>
      <c r="BP98" s="189">
        <f t="shared" ref="BP98" si="680">BP29</f>
        <v>0</v>
      </c>
      <c r="BQ98" s="221">
        <f t="shared" ref="BQ98:BQ112" si="681">$K98*BP98</f>
        <v>0</v>
      </c>
      <c r="BR98" s="221">
        <f t="shared" si="428"/>
        <v>0</v>
      </c>
      <c r="BS98" s="159">
        <f t="shared" si="429"/>
        <v>0</v>
      </c>
      <c r="BT98" s="189">
        <f t="shared" si="670"/>
        <v>0</v>
      </c>
      <c r="BU98" s="221">
        <f t="shared" ref="BU98" si="682">$K98*BT98</f>
        <v>0</v>
      </c>
      <c r="BV98" s="221">
        <f t="shared" si="432"/>
        <v>0</v>
      </c>
      <c r="BW98" s="159">
        <f t="shared" si="433"/>
        <v>0</v>
      </c>
      <c r="BX98" s="189">
        <f t="shared" ref="BX98:CR112" si="683">BX29</f>
        <v>0</v>
      </c>
      <c r="BY98" s="221">
        <f t="shared" si="435"/>
        <v>0</v>
      </c>
      <c r="BZ98" s="221">
        <f t="shared" si="436"/>
        <v>0</v>
      </c>
      <c r="CA98" s="159">
        <f t="shared" si="437"/>
        <v>0</v>
      </c>
      <c r="CB98" s="189">
        <f t="shared" si="683"/>
        <v>0</v>
      </c>
      <c r="CC98" s="221">
        <f t="shared" si="438"/>
        <v>0</v>
      </c>
      <c r="CD98" s="221">
        <f t="shared" si="439"/>
        <v>0</v>
      </c>
      <c r="CE98" s="159">
        <f t="shared" si="440"/>
        <v>0</v>
      </c>
      <c r="CF98" s="189">
        <f t="shared" si="683"/>
        <v>0</v>
      </c>
      <c r="CG98" s="221">
        <f t="shared" si="441"/>
        <v>0</v>
      </c>
      <c r="CH98" s="221">
        <f t="shared" si="442"/>
        <v>0</v>
      </c>
      <c r="CI98" s="159">
        <f t="shared" si="443"/>
        <v>0</v>
      </c>
      <c r="CJ98" s="189">
        <f t="shared" si="683"/>
        <v>0</v>
      </c>
      <c r="CK98" s="221">
        <f t="shared" si="444"/>
        <v>0</v>
      </c>
      <c r="CL98" s="221">
        <f t="shared" si="445"/>
        <v>0</v>
      </c>
      <c r="CM98" s="159">
        <f t="shared" si="446"/>
        <v>0</v>
      </c>
      <c r="CN98" s="189">
        <f t="shared" si="683"/>
        <v>0</v>
      </c>
      <c r="CO98" s="221">
        <f t="shared" si="447"/>
        <v>0</v>
      </c>
      <c r="CP98" s="221">
        <f t="shared" si="448"/>
        <v>0</v>
      </c>
      <c r="CQ98" s="159">
        <f t="shared" si="449"/>
        <v>0</v>
      </c>
      <c r="CR98" s="189">
        <f t="shared" si="683"/>
        <v>0</v>
      </c>
      <c r="CS98" s="221">
        <f t="shared" si="450"/>
        <v>0</v>
      </c>
      <c r="CT98" s="221">
        <f t="shared" si="451"/>
        <v>0</v>
      </c>
      <c r="CU98" s="159">
        <f t="shared" si="452"/>
        <v>0</v>
      </c>
      <c r="CV98" s="189">
        <f t="shared" ref="CV98" si="684">CV29</f>
        <v>0</v>
      </c>
      <c r="CW98" s="221">
        <f t="shared" si="454"/>
        <v>0</v>
      </c>
      <c r="CX98" s="221">
        <f t="shared" si="455"/>
        <v>0</v>
      </c>
      <c r="CY98" s="159">
        <f t="shared" si="456"/>
        <v>0</v>
      </c>
      <c r="CZ98" s="189">
        <f t="shared" ref="CZ98" si="685">CZ29</f>
        <v>0</v>
      </c>
      <c r="DA98" s="221">
        <f t="shared" si="458"/>
        <v>0</v>
      </c>
      <c r="DB98" s="221">
        <f t="shared" si="459"/>
        <v>0</v>
      </c>
      <c r="DC98" s="159">
        <f t="shared" si="460"/>
        <v>0</v>
      </c>
      <c r="DD98" s="189">
        <f t="shared" ref="DD98" si="686">DD29</f>
        <v>0</v>
      </c>
      <c r="DE98" s="221">
        <f t="shared" si="462"/>
        <v>0</v>
      </c>
      <c r="DF98" s="221">
        <f t="shared" si="463"/>
        <v>0</v>
      </c>
      <c r="DG98" s="159">
        <f t="shared" si="464"/>
        <v>0</v>
      </c>
      <c r="DH98" s="189">
        <f t="shared" ref="DH98" si="687">DH29</f>
        <v>0</v>
      </c>
      <c r="DI98" s="221">
        <f t="shared" si="466"/>
        <v>0</v>
      </c>
      <c r="DJ98" s="221">
        <f t="shared" si="467"/>
        <v>0</v>
      </c>
      <c r="DK98" s="159">
        <f t="shared" si="468"/>
        <v>0</v>
      </c>
      <c r="DM98" s="160">
        <f t="shared" si="499"/>
        <v>0</v>
      </c>
      <c r="DN98" s="161">
        <f t="shared" si="500"/>
        <v>0</v>
      </c>
      <c r="DO98" s="161">
        <f t="shared" si="471"/>
        <v>0</v>
      </c>
    </row>
    <row r="99" spans="1:119" ht="14.1" customHeight="1" x14ac:dyDescent="0.25">
      <c r="A99" s="186" t="str">
        <f t="shared" ref="A99:D99" si="688">IF(A30=0, "", A30)</f>
        <v/>
      </c>
      <c r="B99" s="187" t="str">
        <f t="shared" si="688"/>
        <v/>
      </c>
      <c r="C99" s="186" t="str">
        <f t="shared" si="688"/>
        <v/>
      </c>
      <c r="D99" s="186" t="str">
        <f t="shared" si="688"/>
        <v/>
      </c>
      <c r="E99" s="221">
        <f t="shared" si="473"/>
        <v>0</v>
      </c>
      <c r="F99" s="224">
        <f t="shared" si="474"/>
        <v>0</v>
      </c>
      <c r="G99" s="184">
        <f t="shared" si="393"/>
        <v>0</v>
      </c>
      <c r="H99" s="188">
        <f t="shared" si="475"/>
        <v>0</v>
      </c>
      <c r="I99" s="157">
        <f t="shared" si="502"/>
        <v>0</v>
      </c>
      <c r="J99" s="157">
        <f t="shared" si="503"/>
        <v>0</v>
      </c>
      <c r="K99" s="185">
        <f t="shared" si="504"/>
        <v>0</v>
      </c>
      <c r="L99" s="189">
        <f t="shared" si="476"/>
        <v>0</v>
      </c>
      <c r="M99" s="157">
        <f t="shared" si="505"/>
        <v>0</v>
      </c>
      <c r="N99" s="157">
        <f t="shared" si="506"/>
        <v>0</v>
      </c>
      <c r="O99" s="157">
        <f t="shared" si="507"/>
        <v>0</v>
      </c>
      <c r="P99" s="189">
        <f t="shared" si="477"/>
        <v>0</v>
      </c>
      <c r="Q99" s="157">
        <f t="shared" si="508"/>
        <v>0</v>
      </c>
      <c r="R99" s="157">
        <f t="shared" si="509"/>
        <v>0</v>
      </c>
      <c r="S99" s="157">
        <f t="shared" si="510"/>
        <v>0</v>
      </c>
      <c r="T99" s="189">
        <f t="shared" si="478"/>
        <v>0</v>
      </c>
      <c r="U99" s="157">
        <f t="shared" si="511"/>
        <v>0</v>
      </c>
      <c r="V99" s="157">
        <f t="shared" si="512"/>
        <v>0</v>
      </c>
      <c r="W99" s="157">
        <f t="shared" si="513"/>
        <v>0</v>
      </c>
      <c r="X99" s="189">
        <f t="shared" si="479"/>
        <v>0</v>
      </c>
      <c r="Y99" s="157">
        <f t="shared" si="514"/>
        <v>0</v>
      </c>
      <c r="Z99" s="157">
        <f t="shared" si="515"/>
        <v>0</v>
      </c>
      <c r="AA99" s="157">
        <f t="shared" si="516"/>
        <v>0</v>
      </c>
      <c r="AB99" s="189">
        <f t="shared" si="480"/>
        <v>0</v>
      </c>
      <c r="AC99" s="157">
        <f t="shared" si="517"/>
        <v>0</v>
      </c>
      <c r="AD99" s="157">
        <f t="shared" si="518"/>
        <v>0</v>
      </c>
      <c r="AE99" s="157">
        <f t="shared" si="519"/>
        <v>0</v>
      </c>
      <c r="AF99" s="189">
        <f t="shared" si="481"/>
        <v>0</v>
      </c>
      <c r="AG99" s="157">
        <f t="shared" si="520"/>
        <v>0</v>
      </c>
      <c r="AH99" s="157">
        <f t="shared" si="521"/>
        <v>0</v>
      </c>
      <c r="AI99" s="159">
        <f t="shared" si="522"/>
        <v>0</v>
      </c>
      <c r="AJ99" s="189">
        <f t="shared" si="677"/>
        <v>0</v>
      </c>
      <c r="AK99" s="221">
        <f t="shared" ref="AK99:AK112" si="689">$K99*AJ99</f>
        <v>0</v>
      </c>
      <c r="AL99" s="221">
        <f t="shared" si="396"/>
        <v>0</v>
      </c>
      <c r="AM99" s="159">
        <f t="shared" si="397"/>
        <v>0</v>
      </c>
      <c r="AN99" s="189">
        <f t="shared" si="677"/>
        <v>0</v>
      </c>
      <c r="AO99" s="221">
        <f t="shared" ref="AO99:AO112" si="690">$K99*AN99</f>
        <v>0</v>
      </c>
      <c r="AP99" s="221">
        <f t="shared" si="400"/>
        <v>0</v>
      </c>
      <c r="AQ99" s="159">
        <f t="shared" si="401"/>
        <v>0</v>
      </c>
      <c r="AR99" s="189">
        <f t="shared" si="677"/>
        <v>0</v>
      </c>
      <c r="AS99" s="221">
        <f t="shared" ref="AS99:AS112" si="691">$K99*AR99</f>
        <v>0</v>
      </c>
      <c r="AT99" s="221">
        <f t="shared" si="404"/>
        <v>0</v>
      </c>
      <c r="AU99" s="159">
        <f t="shared" si="405"/>
        <v>0</v>
      </c>
      <c r="AV99" s="189">
        <f t="shared" si="677"/>
        <v>0</v>
      </c>
      <c r="AW99" s="221">
        <f t="shared" ref="AW99:AW112" si="692">$K99*AV99</f>
        <v>0</v>
      </c>
      <c r="AX99" s="221">
        <f t="shared" si="408"/>
        <v>0</v>
      </c>
      <c r="AY99" s="159">
        <f t="shared" si="409"/>
        <v>0</v>
      </c>
      <c r="AZ99" s="189">
        <f t="shared" si="677"/>
        <v>0</v>
      </c>
      <c r="BA99" s="221">
        <f t="shared" ref="BA99:BA112" si="693">$K99*AZ99</f>
        <v>0</v>
      </c>
      <c r="BB99" s="221">
        <f t="shared" si="412"/>
        <v>0</v>
      </c>
      <c r="BC99" s="159">
        <f t="shared" si="413"/>
        <v>0</v>
      </c>
      <c r="BD99" s="189">
        <f t="shared" si="677"/>
        <v>0</v>
      </c>
      <c r="BE99" s="221">
        <f t="shared" ref="BE99:BE112" si="694">$K99*BD99</f>
        <v>0</v>
      </c>
      <c r="BF99" s="221">
        <f t="shared" si="416"/>
        <v>0</v>
      </c>
      <c r="BG99" s="159">
        <f t="shared" si="417"/>
        <v>0</v>
      </c>
      <c r="BH99" s="189">
        <f t="shared" si="677"/>
        <v>0</v>
      </c>
      <c r="BI99" s="221">
        <f t="shared" ref="BI99:BI112" si="695">$K99*BH99</f>
        <v>0</v>
      </c>
      <c r="BJ99" s="221">
        <f t="shared" si="420"/>
        <v>0</v>
      </c>
      <c r="BK99" s="159">
        <f t="shared" si="421"/>
        <v>0</v>
      </c>
      <c r="BL99" s="189">
        <f t="shared" ref="BL99" si="696">BL30</f>
        <v>0</v>
      </c>
      <c r="BM99" s="221">
        <f t="shared" si="679"/>
        <v>0</v>
      </c>
      <c r="BN99" s="221">
        <f t="shared" si="424"/>
        <v>0</v>
      </c>
      <c r="BO99" s="159">
        <f t="shared" si="425"/>
        <v>0</v>
      </c>
      <c r="BP99" s="189">
        <f t="shared" ref="BP99" si="697">BP30</f>
        <v>0</v>
      </c>
      <c r="BQ99" s="221">
        <f t="shared" si="681"/>
        <v>0</v>
      </c>
      <c r="BR99" s="221">
        <f t="shared" si="428"/>
        <v>0</v>
      </c>
      <c r="BS99" s="159">
        <f t="shared" si="429"/>
        <v>0</v>
      </c>
      <c r="BT99" s="189">
        <f t="shared" si="670"/>
        <v>0</v>
      </c>
      <c r="BU99" s="221">
        <f t="shared" ref="BU99" si="698">$K99*BT99</f>
        <v>0</v>
      </c>
      <c r="BV99" s="221">
        <f t="shared" si="432"/>
        <v>0</v>
      </c>
      <c r="BW99" s="159">
        <f t="shared" si="433"/>
        <v>0</v>
      </c>
      <c r="BX99" s="189">
        <f t="shared" si="683"/>
        <v>0</v>
      </c>
      <c r="BY99" s="221">
        <f t="shared" si="435"/>
        <v>0</v>
      </c>
      <c r="BZ99" s="221">
        <f t="shared" si="436"/>
        <v>0</v>
      </c>
      <c r="CA99" s="159">
        <f t="shared" si="437"/>
        <v>0</v>
      </c>
      <c r="CB99" s="189">
        <f t="shared" si="683"/>
        <v>0</v>
      </c>
      <c r="CC99" s="221">
        <f t="shared" si="438"/>
        <v>0</v>
      </c>
      <c r="CD99" s="221">
        <f t="shared" si="439"/>
        <v>0</v>
      </c>
      <c r="CE99" s="159">
        <f t="shared" si="440"/>
        <v>0</v>
      </c>
      <c r="CF99" s="189">
        <f t="shared" si="683"/>
        <v>0</v>
      </c>
      <c r="CG99" s="221">
        <f t="shared" si="441"/>
        <v>0</v>
      </c>
      <c r="CH99" s="221">
        <f t="shared" si="442"/>
        <v>0</v>
      </c>
      <c r="CI99" s="159">
        <f t="shared" si="443"/>
        <v>0</v>
      </c>
      <c r="CJ99" s="189">
        <f t="shared" si="683"/>
        <v>0</v>
      </c>
      <c r="CK99" s="221">
        <f t="shared" si="444"/>
        <v>0</v>
      </c>
      <c r="CL99" s="221">
        <f t="shared" si="445"/>
        <v>0</v>
      </c>
      <c r="CM99" s="159">
        <f t="shared" si="446"/>
        <v>0</v>
      </c>
      <c r="CN99" s="189">
        <f t="shared" si="683"/>
        <v>0</v>
      </c>
      <c r="CO99" s="221">
        <f t="shared" si="447"/>
        <v>0</v>
      </c>
      <c r="CP99" s="221">
        <f t="shared" si="448"/>
        <v>0</v>
      </c>
      <c r="CQ99" s="159">
        <f t="shared" si="449"/>
        <v>0</v>
      </c>
      <c r="CR99" s="189">
        <f t="shared" si="683"/>
        <v>0</v>
      </c>
      <c r="CS99" s="221">
        <f t="shared" si="450"/>
        <v>0</v>
      </c>
      <c r="CT99" s="221">
        <f t="shared" si="451"/>
        <v>0</v>
      </c>
      <c r="CU99" s="159">
        <f t="shared" si="452"/>
        <v>0</v>
      </c>
      <c r="CV99" s="189">
        <f t="shared" ref="CV99" si="699">CV30</f>
        <v>0</v>
      </c>
      <c r="CW99" s="221">
        <f t="shared" si="454"/>
        <v>0</v>
      </c>
      <c r="CX99" s="221">
        <f t="shared" si="455"/>
        <v>0</v>
      </c>
      <c r="CY99" s="159">
        <f t="shared" si="456"/>
        <v>0</v>
      </c>
      <c r="CZ99" s="189">
        <f t="shared" ref="CZ99" si="700">CZ30</f>
        <v>0</v>
      </c>
      <c r="DA99" s="221">
        <f t="shared" si="458"/>
        <v>0</v>
      </c>
      <c r="DB99" s="221">
        <f t="shared" si="459"/>
        <v>0</v>
      </c>
      <c r="DC99" s="159">
        <f t="shared" si="460"/>
        <v>0</v>
      </c>
      <c r="DD99" s="189">
        <f t="shared" ref="DD99" si="701">DD30</f>
        <v>0</v>
      </c>
      <c r="DE99" s="221">
        <f t="shared" si="462"/>
        <v>0</v>
      </c>
      <c r="DF99" s="221">
        <f t="shared" si="463"/>
        <v>0</v>
      </c>
      <c r="DG99" s="159">
        <f t="shared" si="464"/>
        <v>0</v>
      </c>
      <c r="DH99" s="189">
        <f t="shared" ref="DH99" si="702">DH30</f>
        <v>0</v>
      </c>
      <c r="DI99" s="221">
        <f t="shared" si="466"/>
        <v>0</v>
      </c>
      <c r="DJ99" s="221">
        <f t="shared" si="467"/>
        <v>0</v>
      </c>
      <c r="DK99" s="159">
        <f t="shared" si="468"/>
        <v>0</v>
      </c>
      <c r="DM99" s="160">
        <f t="shared" si="499"/>
        <v>0</v>
      </c>
      <c r="DN99" s="161">
        <f t="shared" si="500"/>
        <v>0</v>
      </c>
      <c r="DO99" s="161">
        <f t="shared" si="471"/>
        <v>0</v>
      </c>
    </row>
    <row r="100" spans="1:119" ht="14.1" customHeight="1" x14ac:dyDescent="0.25">
      <c r="A100" s="186" t="str">
        <f t="shared" ref="A100:D100" si="703">IF(A31=0, "", A31)</f>
        <v/>
      </c>
      <c r="B100" s="187" t="str">
        <f t="shared" si="703"/>
        <v/>
      </c>
      <c r="C100" s="186" t="str">
        <f t="shared" si="703"/>
        <v/>
      </c>
      <c r="D100" s="186" t="str">
        <f t="shared" si="703"/>
        <v/>
      </c>
      <c r="E100" s="221">
        <f t="shared" si="473"/>
        <v>0</v>
      </c>
      <c r="F100" s="224">
        <f t="shared" si="474"/>
        <v>0</v>
      </c>
      <c r="G100" s="184">
        <f t="shared" si="393"/>
        <v>0</v>
      </c>
      <c r="H100" s="188">
        <f t="shared" si="475"/>
        <v>0</v>
      </c>
      <c r="I100" s="157">
        <f t="shared" si="502"/>
        <v>0</v>
      </c>
      <c r="J100" s="157">
        <f t="shared" si="503"/>
        <v>0</v>
      </c>
      <c r="K100" s="185">
        <f t="shared" si="504"/>
        <v>0</v>
      </c>
      <c r="L100" s="189">
        <f t="shared" si="476"/>
        <v>0</v>
      </c>
      <c r="M100" s="157">
        <f t="shared" si="505"/>
        <v>0</v>
      </c>
      <c r="N100" s="157">
        <f t="shared" si="506"/>
        <v>0</v>
      </c>
      <c r="O100" s="157">
        <f t="shared" si="507"/>
        <v>0</v>
      </c>
      <c r="P100" s="189">
        <f t="shared" si="477"/>
        <v>0</v>
      </c>
      <c r="Q100" s="157">
        <f t="shared" si="508"/>
        <v>0</v>
      </c>
      <c r="R100" s="157">
        <f t="shared" si="509"/>
        <v>0</v>
      </c>
      <c r="S100" s="157">
        <f t="shared" si="510"/>
        <v>0</v>
      </c>
      <c r="T100" s="189">
        <f t="shared" si="478"/>
        <v>0</v>
      </c>
      <c r="U100" s="157">
        <f t="shared" si="511"/>
        <v>0</v>
      </c>
      <c r="V100" s="157">
        <f t="shared" si="512"/>
        <v>0</v>
      </c>
      <c r="W100" s="157">
        <f t="shared" si="513"/>
        <v>0</v>
      </c>
      <c r="X100" s="189">
        <f t="shared" si="479"/>
        <v>0</v>
      </c>
      <c r="Y100" s="157">
        <f t="shared" si="514"/>
        <v>0</v>
      </c>
      <c r="Z100" s="157">
        <f t="shared" si="515"/>
        <v>0</v>
      </c>
      <c r="AA100" s="157">
        <f t="shared" si="516"/>
        <v>0</v>
      </c>
      <c r="AB100" s="189">
        <f t="shared" si="480"/>
        <v>0</v>
      </c>
      <c r="AC100" s="157">
        <f t="shared" si="517"/>
        <v>0</v>
      </c>
      <c r="AD100" s="157">
        <f t="shared" si="518"/>
        <v>0</v>
      </c>
      <c r="AE100" s="157">
        <f t="shared" si="519"/>
        <v>0</v>
      </c>
      <c r="AF100" s="189">
        <f t="shared" si="481"/>
        <v>0</v>
      </c>
      <c r="AG100" s="157">
        <f t="shared" si="520"/>
        <v>0</v>
      </c>
      <c r="AH100" s="157">
        <f t="shared" si="521"/>
        <v>0</v>
      </c>
      <c r="AI100" s="159">
        <f t="shared" si="522"/>
        <v>0</v>
      </c>
      <c r="AJ100" s="189">
        <f t="shared" si="677"/>
        <v>0</v>
      </c>
      <c r="AK100" s="221">
        <f t="shared" si="689"/>
        <v>0</v>
      </c>
      <c r="AL100" s="221">
        <f t="shared" si="396"/>
        <v>0</v>
      </c>
      <c r="AM100" s="159">
        <f t="shared" si="397"/>
        <v>0</v>
      </c>
      <c r="AN100" s="189">
        <f t="shared" si="677"/>
        <v>0</v>
      </c>
      <c r="AO100" s="221">
        <f t="shared" si="690"/>
        <v>0</v>
      </c>
      <c r="AP100" s="221">
        <f t="shared" si="400"/>
        <v>0</v>
      </c>
      <c r="AQ100" s="159">
        <f t="shared" si="401"/>
        <v>0</v>
      </c>
      <c r="AR100" s="189">
        <f t="shared" si="677"/>
        <v>0</v>
      </c>
      <c r="AS100" s="221">
        <f t="shared" si="691"/>
        <v>0</v>
      </c>
      <c r="AT100" s="221">
        <f t="shared" si="404"/>
        <v>0</v>
      </c>
      <c r="AU100" s="159">
        <f t="shared" si="405"/>
        <v>0</v>
      </c>
      <c r="AV100" s="189">
        <f t="shared" si="677"/>
        <v>0</v>
      </c>
      <c r="AW100" s="221">
        <f t="shared" si="692"/>
        <v>0</v>
      </c>
      <c r="AX100" s="221">
        <f t="shared" si="408"/>
        <v>0</v>
      </c>
      <c r="AY100" s="159">
        <f t="shared" si="409"/>
        <v>0</v>
      </c>
      <c r="AZ100" s="189">
        <f t="shared" si="677"/>
        <v>0</v>
      </c>
      <c r="BA100" s="221">
        <f t="shared" si="693"/>
        <v>0</v>
      </c>
      <c r="BB100" s="221">
        <f t="shared" si="412"/>
        <v>0</v>
      </c>
      <c r="BC100" s="159">
        <f t="shared" si="413"/>
        <v>0</v>
      </c>
      <c r="BD100" s="189">
        <f t="shared" si="677"/>
        <v>0</v>
      </c>
      <c r="BE100" s="221">
        <f t="shared" si="694"/>
        <v>0</v>
      </c>
      <c r="BF100" s="221">
        <f t="shared" si="416"/>
        <v>0</v>
      </c>
      <c r="BG100" s="159">
        <f t="shared" si="417"/>
        <v>0</v>
      </c>
      <c r="BH100" s="189">
        <f t="shared" si="677"/>
        <v>0</v>
      </c>
      <c r="BI100" s="221">
        <f t="shared" si="695"/>
        <v>0</v>
      </c>
      <c r="BJ100" s="221">
        <f t="shared" si="420"/>
        <v>0</v>
      </c>
      <c r="BK100" s="159">
        <f t="shared" si="421"/>
        <v>0</v>
      </c>
      <c r="BL100" s="189">
        <f t="shared" ref="BL100" si="704">BL31</f>
        <v>0</v>
      </c>
      <c r="BM100" s="221">
        <f t="shared" si="679"/>
        <v>0</v>
      </c>
      <c r="BN100" s="221">
        <f t="shared" si="424"/>
        <v>0</v>
      </c>
      <c r="BO100" s="159">
        <f t="shared" si="425"/>
        <v>0</v>
      </c>
      <c r="BP100" s="189">
        <f t="shared" ref="BP100" si="705">BP31</f>
        <v>0</v>
      </c>
      <c r="BQ100" s="221">
        <f t="shared" si="681"/>
        <v>0</v>
      </c>
      <c r="BR100" s="221">
        <f t="shared" si="428"/>
        <v>0</v>
      </c>
      <c r="BS100" s="159">
        <f t="shared" si="429"/>
        <v>0</v>
      </c>
      <c r="BT100" s="189">
        <f t="shared" si="670"/>
        <v>0</v>
      </c>
      <c r="BU100" s="221">
        <f t="shared" ref="BU100" si="706">$K100*BT100</f>
        <v>0</v>
      </c>
      <c r="BV100" s="221">
        <f t="shared" si="432"/>
        <v>0</v>
      </c>
      <c r="BW100" s="159">
        <f t="shared" si="433"/>
        <v>0</v>
      </c>
      <c r="BX100" s="189">
        <f t="shared" si="683"/>
        <v>0</v>
      </c>
      <c r="BY100" s="221">
        <f t="shared" si="435"/>
        <v>0</v>
      </c>
      <c r="BZ100" s="221">
        <f t="shared" si="436"/>
        <v>0</v>
      </c>
      <c r="CA100" s="159">
        <f t="shared" si="437"/>
        <v>0</v>
      </c>
      <c r="CB100" s="189">
        <f t="shared" si="683"/>
        <v>0</v>
      </c>
      <c r="CC100" s="221">
        <f t="shared" si="438"/>
        <v>0</v>
      </c>
      <c r="CD100" s="221">
        <f t="shared" si="439"/>
        <v>0</v>
      </c>
      <c r="CE100" s="159">
        <f t="shared" si="440"/>
        <v>0</v>
      </c>
      <c r="CF100" s="189">
        <f t="shared" si="683"/>
        <v>0</v>
      </c>
      <c r="CG100" s="221">
        <f t="shared" si="441"/>
        <v>0</v>
      </c>
      <c r="CH100" s="221">
        <f t="shared" si="442"/>
        <v>0</v>
      </c>
      <c r="CI100" s="159">
        <f t="shared" si="443"/>
        <v>0</v>
      </c>
      <c r="CJ100" s="189">
        <f t="shared" si="683"/>
        <v>0</v>
      </c>
      <c r="CK100" s="221">
        <f t="shared" si="444"/>
        <v>0</v>
      </c>
      <c r="CL100" s="221">
        <f t="shared" si="445"/>
        <v>0</v>
      </c>
      <c r="CM100" s="159">
        <f t="shared" si="446"/>
        <v>0</v>
      </c>
      <c r="CN100" s="189">
        <f t="shared" si="683"/>
        <v>0</v>
      </c>
      <c r="CO100" s="221">
        <f t="shared" si="447"/>
        <v>0</v>
      </c>
      <c r="CP100" s="221">
        <f t="shared" si="448"/>
        <v>0</v>
      </c>
      <c r="CQ100" s="159">
        <f t="shared" si="449"/>
        <v>0</v>
      </c>
      <c r="CR100" s="189">
        <f t="shared" si="683"/>
        <v>0</v>
      </c>
      <c r="CS100" s="221">
        <f t="shared" si="450"/>
        <v>0</v>
      </c>
      <c r="CT100" s="221">
        <f t="shared" si="451"/>
        <v>0</v>
      </c>
      <c r="CU100" s="159">
        <f t="shared" si="452"/>
        <v>0</v>
      </c>
      <c r="CV100" s="189">
        <f t="shared" ref="CV100" si="707">CV31</f>
        <v>0</v>
      </c>
      <c r="CW100" s="221">
        <f t="shared" si="454"/>
        <v>0</v>
      </c>
      <c r="CX100" s="221">
        <f t="shared" si="455"/>
        <v>0</v>
      </c>
      <c r="CY100" s="159">
        <f t="shared" si="456"/>
        <v>0</v>
      </c>
      <c r="CZ100" s="189">
        <f t="shared" ref="CZ100" si="708">CZ31</f>
        <v>0</v>
      </c>
      <c r="DA100" s="221">
        <f t="shared" si="458"/>
        <v>0</v>
      </c>
      <c r="DB100" s="221">
        <f t="shared" si="459"/>
        <v>0</v>
      </c>
      <c r="DC100" s="159">
        <f t="shared" si="460"/>
        <v>0</v>
      </c>
      <c r="DD100" s="189">
        <f t="shared" ref="DD100" si="709">DD31</f>
        <v>0</v>
      </c>
      <c r="DE100" s="221">
        <f t="shared" si="462"/>
        <v>0</v>
      </c>
      <c r="DF100" s="221">
        <f t="shared" si="463"/>
        <v>0</v>
      </c>
      <c r="DG100" s="159">
        <f t="shared" si="464"/>
        <v>0</v>
      </c>
      <c r="DH100" s="189">
        <f t="shared" ref="DH100" si="710">DH31</f>
        <v>0</v>
      </c>
      <c r="DI100" s="221">
        <f t="shared" si="466"/>
        <v>0</v>
      </c>
      <c r="DJ100" s="221">
        <f t="shared" si="467"/>
        <v>0</v>
      </c>
      <c r="DK100" s="159">
        <f t="shared" si="468"/>
        <v>0</v>
      </c>
      <c r="DM100" s="160">
        <f t="shared" si="499"/>
        <v>0</v>
      </c>
      <c r="DN100" s="161">
        <f t="shared" si="500"/>
        <v>0</v>
      </c>
      <c r="DO100" s="161">
        <f t="shared" si="471"/>
        <v>0</v>
      </c>
    </row>
    <row r="101" spans="1:119" ht="14.1" hidden="1" customHeight="1" x14ac:dyDescent="0.25">
      <c r="A101" s="186" t="str">
        <f t="shared" ref="A101:D101" si="711">IF(A32=0, "", A32)</f>
        <v/>
      </c>
      <c r="B101" s="187" t="str">
        <f t="shared" si="711"/>
        <v/>
      </c>
      <c r="C101" s="186" t="str">
        <f t="shared" si="711"/>
        <v/>
      </c>
      <c r="D101" s="186" t="str">
        <f t="shared" si="711"/>
        <v/>
      </c>
      <c r="E101" s="221">
        <f t="shared" si="473"/>
        <v>0</v>
      </c>
      <c r="F101" s="224">
        <f t="shared" si="474"/>
        <v>0</v>
      </c>
      <c r="G101" s="184">
        <f t="shared" si="393"/>
        <v>0</v>
      </c>
      <c r="H101" s="188">
        <f t="shared" si="475"/>
        <v>0</v>
      </c>
      <c r="I101" s="157">
        <f t="shared" si="502"/>
        <v>0</v>
      </c>
      <c r="J101" s="157">
        <f t="shared" si="503"/>
        <v>0</v>
      </c>
      <c r="K101" s="185">
        <f t="shared" si="504"/>
        <v>0</v>
      </c>
      <c r="L101" s="189">
        <f t="shared" si="476"/>
        <v>0</v>
      </c>
      <c r="M101" s="157">
        <f t="shared" si="505"/>
        <v>0</v>
      </c>
      <c r="N101" s="157">
        <f t="shared" si="506"/>
        <v>0</v>
      </c>
      <c r="O101" s="157">
        <f t="shared" si="507"/>
        <v>0</v>
      </c>
      <c r="P101" s="189">
        <f t="shared" si="477"/>
        <v>0</v>
      </c>
      <c r="Q101" s="157">
        <f t="shared" si="508"/>
        <v>0</v>
      </c>
      <c r="R101" s="157">
        <f t="shared" si="509"/>
        <v>0</v>
      </c>
      <c r="S101" s="157">
        <f t="shared" si="510"/>
        <v>0</v>
      </c>
      <c r="T101" s="189">
        <f t="shared" si="478"/>
        <v>0</v>
      </c>
      <c r="U101" s="157">
        <f t="shared" si="511"/>
        <v>0</v>
      </c>
      <c r="V101" s="157">
        <f t="shared" si="512"/>
        <v>0</v>
      </c>
      <c r="W101" s="157">
        <f t="shared" si="513"/>
        <v>0</v>
      </c>
      <c r="X101" s="189">
        <f t="shared" si="479"/>
        <v>0</v>
      </c>
      <c r="Y101" s="157">
        <f t="shared" si="514"/>
        <v>0</v>
      </c>
      <c r="Z101" s="157">
        <f t="shared" si="515"/>
        <v>0</v>
      </c>
      <c r="AA101" s="157">
        <f t="shared" si="516"/>
        <v>0</v>
      </c>
      <c r="AB101" s="189">
        <f t="shared" si="480"/>
        <v>0</v>
      </c>
      <c r="AC101" s="157">
        <f t="shared" si="517"/>
        <v>0</v>
      </c>
      <c r="AD101" s="157">
        <f t="shared" si="518"/>
        <v>0</v>
      </c>
      <c r="AE101" s="157">
        <f t="shared" si="519"/>
        <v>0</v>
      </c>
      <c r="AF101" s="189">
        <f t="shared" si="481"/>
        <v>0</v>
      </c>
      <c r="AG101" s="157">
        <f t="shared" si="520"/>
        <v>0</v>
      </c>
      <c r="AH101" s="157">
        <f t="shared" si="521"/>
        <v>0</v>
      </c>
      <c r="AI101" s="159">
        <f t="shared" si="522"/>
        <v>0</v>
      </c>
      <c r="AJ101" s="189">
        <f t="shared" si="677"/>
        <v>0</v>
      </c>
      <c r="AK101" s="221">
        <f t="shared" si="689"/>
        <v>0</v>
      </c>
      <c r="AL101" s="221">
        <f t="shared" si="396"/>
        <v>0</v>
      </c>
      <c r="AM101" s="159">
        <f t="shared" si="397"/>
        <v>0</v>
      </c>
      <c r="AN101" s="189">
        <f t="shared" si="677"/>
        <v>0</v>
      </c>
      <c r="AO101" s="221">
        <f t="shared" si="690"/>
        <v>0</v>
      </c>
      <c r="AP101" s="221">
        <f t="shared" si="400"/>
        <v>0</v>
      </c>
      <c r="AQ101" s="159">
        <f t="shared" si="401"/>
        <v>0</v>
      </c>
      <c r="AR101" s="189">
        <f t="shared" si="677"/>
        <v>0</v>
      </c>
      <c r="AS101" s="221">
        <f t="shared" si="691"/>
        <v>0</v>
      </c>
      <c r="AT101" s="221">
        <f t="shared" si="404"/>
        <v>0</v>
      </c>
      <c r="AU101" s="159">
        <f t="shared" si="405"/>
        <v>0</v>
      </c>
      <c r="AV101" s="189">
        <f t="shared" si="677"/>
        <v>0</v>
      </c>
      <c r="AW101" s="221">
        <f t="shared" si="692"/>
        <v>0</v>
      </c>
      <c r="AX101" s="221">
        <f t="shared" si="408"/>
        <v>0</v>
      </c>
      <c r="AY101" s="159">
        <f t="shared" si="409"/>
        <v>0</v>
      </c>
      <c r="AZ101" s="189">
        <f t="shared" si="677"/>
        <v>0</v>
      </c>
      <c r="BA101" s="221">
        <f t="shared" si="693"/>
        <v>0</v>
      </c>
      <c r="BB101" s="221">
        <f t="shared" si="412"/>
        <v>0</v>
      </c>
      <c r="BC101" s="159">
        <f t="shared" si="413"/>
        <v>0</v>
      </c>
      <c r="BD101" s="189">
        <f t="shared" si="677"/>
        <v>0</v>
      </c>
      <c r="BE101" s="221">
        <f t="shared" si="694"/>
        <v>0</v>
      </c>
      <c r="BF101" s="221">
        <f t="shared" si="416"/>
        <v>0</v>
      </c>
      <c r="BG101" s="159">
        <f t="shared" si="417"/>
        <v>0</v>
      </c>
      <c r="BH101" s="189">
        <f t="shared" si="677"/>
        <v>0</v>
      </c>
      <c r="BI101" s="221">
        <f t="shared" si="695"/>
        <v>0</v>
      </c>
      <c r="BJ101" s="221">
        <f t="shared" si="420"/>
        <v>0</v>
      </c>
      <c r="BK101" s="159">
        <f t="shared" si="421"/>
        <v>0</v>
      </c>
      <c r="BL101" s="189">
        <f t="shared" ref="BL101" si="712">BL32</f>
        <v>0</v>
      </c>
      <c r="BM101" s="221">
        <f t="shared" si="679"/>
        <v>0</v>
      </c>
      <c r="BN101" s="221">
        <f t="shared" si="424"/>
        <v>0</v>
      </c>
      <c r="BO101" s="159">
        <f t="shared" si="425"/>
        <v>0</v>
      </c>
      <c r="BP101" s="189">
        <f t="shared" ref="BP101" si="713">BP32</f>
        <v>0</v>
      </c>
      <c r="BQ101" s="221">
        <f t="shared" si="681"/>
        <v>0</v>
      </c>
      <c r="BR101" s="221">
        <f t="shared" si="428"/>
        <v>0</v>
      </c>
      <c r="BS101" s="159">
        <f t="shared" si="429"/>
        <v>0</v>
      </c>
      <c r="BT101" s="189">
        <f t="shared" si="670"/>
        <v>0</v>
      </c>
      <c r="BU101" s="221">
        <f t="shared" ref="BU101" si="714">$K101*BT101</f>
        <v>0</v>
      </c>
      <c r="BV101" s="221">
        <f t="shared" si="432"/>
        <v>0</v>
      </c>
      <c r="BW101" s="159">
        <f t="shared" si="433"/>
        <v>0</v>
      </c>
      <c r="BX101" s="189">
        <f t="shared" si="683"/>
        <v>0</v>
      </c>
      <c r="BY101" s="221">
        <f t="shared" si="435"/>
        <v>0</v>
      </c>
      <c r="BZ101" s="221">
        <f t="shared" si="436"/>
        <v>0</v>
      </c>
      <c r="CA101" s="159">
        <f t="shared" si="437"/>
        <v>0</v>
      </c>
      <c r="CB101" s="189">
        <f t="shared" si="683"/>
        <v>0</v>
      </c>
      <c r="CC101" s="221">
        <f t="shared" si="438"/>
        <v>0</v>
      </c>
      <c r="CD101" s="221">
        <f t="shared" si="439"/>
        <v>0</v>
      </c>
      <c r="CE101" s="159">
        <f t="shared" si="440"/>
        <v>0</v>
      </c>
      <c r="CF101" s="189">
        <f t="shared" si="683"/>
        <v>0</v>
      </c>
      <c r="CG101" s="221">
        <f t="shared" si="441"/>
        <v>0</v>
      </c>
      <c r="CH101" s="221">
        <f t="shared" si="442"/>
        <v>0</v>
      </c>
      <c r="CI101" s="159">
        <f t="shared" si="443"/>
        <v>0</v>
      </c>
      <c r="CJ101" s="189">
        <f t="shared" si="683"/>
        <v>0</v>
      </c>
      <c r="CK101" s="221">
        <f t="shared" si="444"/>
        <v>0</v>
      </c>
      <c r="CL101" s="221">
        <f t="shared" si="445"/>
        <v>0</v>
      </c>
      <c r="CM101" s="159">
        <f t="shared" si="446"/>
        <v>0</v>
      </c>
      <c r="CN101" s="189">
        <f t="shared" si="683"/>
        <v>0</v>
      </c>
      <c r="CO101" s="221">
        <f t="shared" si="447"/>
        <v>0</v>
      </c>
      <c r="CP101" s="221">
        <f t="shared" si="448"/>
        <v>0</v>
      </c>
      <c r="CQ101" s="159">
        <f t="shared" si="449"/>
        <v>0</v>
      </c>
      <c r="CR101" s="189">
        <f t="shared" si="683"/>
        <v>0</v>
      </c>
      <c r="CS101" s="221">
        <f t="shared" si="450"/>
        <v>0</v>
      </c>
      <c r="CT101" s="221">
        <f t="shared" si="451"/>
        <v>0</v>
      </c>
      <c r="CU101" s="159">
        <f t="shared" si="452"/>
        <v>0</v>
      </c>
      <c r="CV101" s="189">
        <f t="shared" ref="CV101" si="715">CV32</f>
        <v>0</v>
      </c>
      <c r="CW101" s="221">
        <f t="shared" si="454"/>
        <v>0</v>
      </c>
      <c r="CX101" s="221">
        <f t="shared" si="455"/>
        <v>0</v>
      </c>
      <c r="CY101" s="159">
        <f t="shared" si="456"/>
        <v>0</v>
      </c>
      <c r="CZ101" s="189">
        <f t="shared" ref="CZ101" si="716">CZ32</f>
        <v>0</v>
      </c>
      <c r="DA101" s="221">
        <f t="shared" si="458"/>
        <v>0</v>
      </c>
      <c r="DB101" s="221">
        <f t="shared" si="459"/>
        <v>0</v>
      </c>
      <c r="DC101" s="159">
        <f t="shared" si="460"/>
        <v>0</v>
      </c>
      <c r="DD101" s="189">
        <f t="shared" ref="DD101" si="717">DD32</f>
        <v>0</v>
      </c>
      <c r="DE101" s="221">
        <f t="shared" si="462"/>
        <v>0</v>
      </c>
      <c r="DF101" s="221">
        <f t="shared" si="463"/>
        <v>0</v>
      </c>
      <c r="DG101" s="159">
        <f t="shared" si="464"/>
        <v>0</v>
      </c>
      <c r="DH101" s="189">
        <f t="shared" ref="DH101" si="718">DH32</f>
        <v>0</v>
      </c>
      <c r="DI101" s="221">
        <f t="shared" si="466"/>
        <v>0</v>
      </c>
      <c r="DJ101" s="221">
        <f t="shared" si="467"/>
        <v>0</v>
      </c>
      <c r="DK101" s="159">
        <f t="shared" si="468"/>
        <v>0</v>
      </c>
      <c r="DM101" s="160">
        <f t="shared" si="499"/>
        <v>0</v>
      </c>
      <c r="DN101" s="161">
        <f t="shared" si="500"/>
        <v>0</v>
      </c>
      <c r="DO101" s="161">
        <f t="shared" si="471"/>
        <v>0</v>
      </c>
    </row>
    <row r="102" spans="1:119" ht="14.1" hidden="1" customHeight="1" x14ac:dyDescent="0.25">
      <c r="A102" s="186" t="str">
        <f t="shared" ref="A102:D102" si="719">IF(A33=0, "", A33)</f>
        <v/>
      </c>
      <c r="B102" s="187" t="str">
        <f t="shared" si="719"/>
        <v/>
      </c>
      <c r="C102" s="186" t="str">
        <f t="shared" si="719"/>
        <v/>
      </c>
      <c r="D102" s="186" t="str">
        <f t="shared" si="719"/>
        <v/>
      </c>
      <c r="E102" s="221">
        <f t="shared" si="473"/>
        <v>0</v>
      </c>
      <c r="F102" s="224">
        <f t="shared" si="474"/>
        <v>0</v>
      </c>
      <c r="G102" s="184">
        <f t="shared" si="393"/>
        <v>0</v>
      </c>
      <c r="H102" s="188">
        <f t="shared" si="475"/>
        <v>0</v>
      </c>
      <c r="I102" s="157">
        <f t="shared" si="502"/>
        <v>0</v>
      </c>
      <c r="J102" s="157">
        <f t="shared" si="503"/>
        <v>0</v>
      </c>
      <c r="K102" s="185">
        <f t="shared" si="504"/>
        <v>0</v>
      </c>
      <c r="L102" s="189">
        <f t="shared" si="476"/>
        <v>0</v>
      </c>
      <c r="M102" s="157">
        <f t="shared" si="505"/>
        <v>0</v>
      </c>
      <c r="N102" s="157">
        <f t="shared" si="506"/>
        <v>0</v>
      </c>
      <c r="O102" s="157">
        <f t="shared" si="507"/>
        <v>0</v>
      </c>
      <c r="P102" s="189">
        <f t="shared" si="477"/>
        <v>0</v>
      </c>
      <c r="Q102" s="157">
        <f t="shared" si="508"/>
        <v>0</v>
      </c>
      <c r="R102" s="157">
        <f t="shared" si="509"/>
        <v>0</v>
      </c>
      <c r="S102" s="157">
        <f t="shared" si="510"/>
        <v>0</v>
      </c>
      <c r="T102" s="189">
        <f t="shared" si="478"/>
        <v>0</v>
      </c>
      <c r="U102" s="157">
        <f t="shared" si="511"/>
        <v>0</v>
      </c>
      <c r="V102" s="157">
        <f t="shared" si="512"/>
        <v>0</v>
      </c>
      <c r="W102" s="157">
        <f t="shared" si="513"/>
        <v>0</v>
      </c>
      <c r="X102" s="189">
        <f t="shared" si="479"/>
        <v>0</v>
      </c>
      <c r="Y102" s="157">
        <f t="shared" si="514"/>
        <v>0</v>
      </c>
      <c r="Z102" s="157">
        <f t="shared" si="515"/>
        <v>0</v>
      </c>
      <c r="AA102" s="157">
        <f t="shared" si="516"/>
        <v>0</v>
      </c>
      <c r="AB102" s="189">
        <f t="shared" si="480"/>
        <v>0</v>
      </c>
      <c r="AC102" s="157">
        <f t="shared" si="517"/>
        <v>0</v>
      </c>
      <c r="AD102" s="157">
        <f t="shared" si="518"/>
        <v>0</v>
      </c>
      <c r="AE102" s="157">
        <f t="shared" si="519"/>
        <v>0</v>
      </c>
      <c r="AF102" s="189">
        <f t="shared" si="481"/>
        <v>0</v>
      </c>
      <c r="AG102" s="157">
        <f t="shared" si="520"/>
        <v>0</v>
      </c>
      <c r="AH102" s="157">
        <f t="shared" si="521"/>
        <v>0</v>
      </c>
      <c r="AI102" s="159">
        <f t="shared" si="522"/>
        <v>0</v>
      </c>
      <c r="AJ102" s="189">
        <f t="shared" si="677"/>
        <v>0</v>
      </c>
      <c r="AK102" s="221">
        <f t="shared" si="689"/>
        <v>0</v>
      </c>
      <c r="AL102" s="221">
        <f t="shared" si="396"/>
        <v>0</v>
      </c>
      <c r="AM102" s="159">
        <f t="shared" si="397"/>
        <v>0</v>
      </c>
      <c r="AN102" s="189">
        <f t="shared" si="677"/>
        <v>0</v>
      </c>
      <c r="AO102" s="221">
        <f t="shared" si="690"/>
        <v>0</v>
      </c>
      <c r="AP102" s="221">
        <f t="shared" si="400"/>
        <v>0</v>
      </c>
      <c r="AQ102" s="159">
        <f t="shared" si="401"/>
        <v>0</v>
      </c>
      <c r="AR102" s="189">
        <f t="shared" si="677"/>
        <v>0</v>
      </c>
      <c r="AS102" s="221">
        <f t="shared" si="691"/>
        <v>0</v>
      </c>
      <c r="AT102" s="221">
        <f t="shared" si="404"/>
        <v>0</v>
      </c>
      <c r="AU102" s="159">
        <f t="shared" si="405"/>
        <v>0</v>
      </c>
      <c r="AV102" s="189">
        <f t="shared" si="677"/>
        <v>0</v>
      </c>
      <c r="AW102" s="221">
        <f t="shared" si="692"/>
        <v>0</v>
      </c>
      <c r="AX102" s="221">
        <f t="shared" si="408"/>
        <v>0</v>
      </c>
      <c r="AY102" s="159">
        <f t="shared" si="409"/>
        <v>0</v>
      </c>
      <c r="AZ102" s="189">
        <f t="shared" si="677"/>
        <v>0</v>
      </c>
      <c r="BA102" s="221">
        <f t="shared" si="693"/>
        <v>0</v>
      </c>
      <c r="BB102" s="221">
        <f t="shared" si="412"/>
        <v>0</v>
      </c>
      <c r="BC102" s="159">
        <f t="shared" si="413"/>
        <v>0</v>
      </c>
      <c r="BD102" s="189">
        <f t="shared" si="677"/>
        <v>0</v>
      </c>
      <c r="BE102" s="221">
        <f t="shared" si="694"/>
        <v>0</v>
      </c>
      <c r="BF102" s="221">
        <f t="shared" si="416"/>
        <v>0</v>
      </c>
      <c r="BG102" s="159">
        <f t="shared" si="417"/>
        <v>0</v>
      </c>
      <c r="BH102" s="189">
        <f t="shared" si="677"/>
        <v>0</v>
      </c>
      <c r="BI102" s="221">
        <f t="shared" si="695"/>
        <v>0</v>
      </c>
      <c r="BJ102" s="221">
        <f t="shared" si="420"/>
        <v>0</v>
      </c>
      <c r="BK102" s="159">
        <f t="shared" si="421"/>
        <v>0</v>
      </c>
      <c r="BL102" s="189">
        <f t="shared" ref="BL102" si="720">BL33</f>
        <v>0</v>
      </c>
      <c r="BM102" s="221">
        <f t="shared" si="679"/>
        <v>0</v>
      </c>
      <c r="BN102" s="221">
        <f t="shared" si="424"/>
        <v>0</v>
      </c>
      <c r="BO102" s="159">
        <f t="shared" si="425"/>
        <v>0</v>
      </c>
      <c r="BP102" s="189">
        <f t="shared" ref="BP102" si="721">BP33</f>
        <v>0</v>
      </c>
      <c r="BQ102" s="221">
        <f t="shared" si="681"/>
        <v>0</v>
      </c>
      <c r="BR102" s="221">
        <f t="shared" si="428"/>
        <v>0</v>
      </c>
      <c r="BS102" s="159">
        <f t="shared" si="429"/>
        <v>0</v>
      </c>
      <c r="BT102" s="189">
        <f t="shared" si="670"/>
        <v>0</v>
      </c>
      <c r="BU102" s="221">
        <f t="shared" ref="BU102" si="722">$K102*BT102</f>
        <v>0</v>
      </c>
      <c r="BV102" s="221">
        <f t="shared" si="432"/>
        <v>0</v>
      </c>
      <c r="BW102" s="159">
        <f t="shared" si="433"/>
        <v>0</v>
      </c>
      <c r="BX102" s="189">
        <f t="shared" si="683"/>
        <v>0</v>
      </c>
      <c r="BY102" s="221">
        <f t="shared" si="435"/>
        <v>0</v>
      </c>
      <c r="BZ102" s="221">
        <f t="shared" si="436"/>
        <v>0</v>
      </c>
      <c r="CA102" s="159">
        <f t="shared" si="437"/>
        <v>0</v>
      </c>
      <c r="CB102" s="189">
        <f t="shared" si="683"/>
        <v>0</v>
      </c>
      <c r="CC102" s="221">
        <f t="shared" si="438"/>
        <v>0</v>
      </c>
      <c r="CD102" s="221">
        <f t="shared" si="439"/>
        <v>0</v>
      </c>
      <c r="CE102" s="159">
        <f t="shared" si="440"/>
        <v>0</v>
      </c>
      <c r="CF102" s="189">
        <f t="shared" si="683"/>
        <v>0</v>
      </c>
      <c r="CG102" s="221">
        <f t="shared" si="441"/>
        <v>0</v>
      </c>
      <c r="CH102" s="221">
        <f t="shared" si="442"/>
        <v>0</v>
      </c>
      <c r="CI102" s="159">
        <f t="shared" si="443"/>
        <v>0</v>
      </c>
      <c r="CJ102" s="189">
        <f t="shared" si="683"/>
        <v>0</v>
      </c>
      <c r="CK102" s="221">
        <f t="shared" si="444"/>
        <v>0</v>
      </c>
      <c r="CL102" s="221">
        <f t="shared" si="445"/>
        <v>0</v>
      </c>
      <c r="CM102" s="159">
        <f t="shared" si="446"/>
        <v>0</v>
      </c>
      <c r="CN102" s="189">
        <f t="shared" si="683"/>
        <v>0</v>
      </c>
      <c r="CO102" s="221">
        <f t="shared" si="447"/>
        <v>0</v>
      </c>
      <c r="CP102" s="221">
        <f t="shared" si="448"/>
        <v>0</v>
      </c>
      <c r="CQ102" s="159">
        <f t="shared" si="449"/>
        <v>0</v>
      </c>
      <c r="CR102" s="189">
        <f t="shared" si="683"/>
        <v>0</v>
      </c>
      <c r="CS102" s="221">
        <f t="shared" si="450"/>
        <v>0</v>
      </c>
      <c r="CT102" s="221">
        <f t="shared" si="451"/>
        <v>0</v>
      </c>
      <c r="CU102" s="159">
        <f t="shared" si="452"/>
        <v>0</v>
      </c>
      <c r="CV102" s="189">
        <f t="shared" ref="CV102" si="723">CV33</f>
        <v>0</v>
      </c>
      <c r="CW102" s="221">
        <f t="shared" si="454"/>
        <v>0</v>
      </c>
      <c r="CX102" s="221">
        <f t="shared" si="455"/>
        <v>0</v>
      </c>
      <c r="CY102" s="159">
        <f t="shared" si="456"/>
        <v>0</v>
      </c>
      <c r="CZ102" s="189">
        <f t="shared" ref="CZ102" si="724">CZ33</f>
        <v>0</v>
      </c>
      <c r="DA102" s="221">
        <f t="shared" si="458"/>
        <v>0</v>
      </c>
      <c r="DB102" s="221">
        <f t="shared" si="459"/>
        <v>0</v>
      </c>
      <c r="DC102" s="159">
        <f t="shared" si="460"/>
        <v>0</v>
      </c>
      <c r="DD102" s="189">
        <f t="shared" ref="DD102" si="725">DD33</f>
        <v>0</v>
      </c>
      <c r="DE102" s="221">
        <f t="shared" si="462"/>
        <v>0</v>
      </c>
      <c r="DF102" s="221">
        <f t="shared" si="463"/>
        <v>0</v>
      </c>
      <c r="DG102" s="159">
        <f t="shared" si="464"/>
        <v>0</v>
      </c>
      <c r="DH102" s="189">
        <f t="shared" ref="DH102" si="726">DH33</f>
        <v>0</v>
      </c>
      <c r="DI102" s="221">
        <f t="shared" si="466"/>
        <v>0</v>
      </c>
      <c r="DJ102" s="221">
        <f t="shared" si="467"/>
        <v>0</v>
      </c>
      <c r="DK102" s="159">
        <f t="shared" si="468"/>
        <v>0</v>
      </c>
      <c r="DM102" s="160">
        <f t="shared" si="499"/>
        <v>0</v>
      </c>
      <c r="DN102" s="161">
        <f t="shared" si="500"/>
        <v>0</v>
      </c>
      <c r="DO102" s="161">
        <f t="shared" si="471"/>
        <v>0</v>
      </c>
    </row>
    <row r="103" spans="1:119" ht="14.1" hidden="1" customHeight="1" x14ac:dyDescent="0.25">
      <c r="A103" s="186" t="str">
        <f t="shared" ref="A103:D103" si="727">IF(A34=0, "", A34)</f>
        <v/>
      </c>
      <c r="B103" s="187" t="str">
        <f t="shared" si="727"/>
        <v/>
      </c>
      <c r="C103" s="186" t="str">
        <f t="shared" si="727"/>
        <v/>
      </c>
      <c r="D103" s="186" t="str">
        <f t="shared" si="727"/>
        <v/>
      </c>
      <c r="E103" s="221">
        <f t="shared" si="473"/>
        <v>0</v>
      </c>
      <c r="F103" s="224">
        <f t="shared" si="474"/>
        <v>0</v>
      </c>
      <c r="G103" s="184">
        <f t="shared" si="393"/>
        <v>0</v>
      </c>
      <c r="H103" s="188">
        <f t="shared" si="475"/>
        <v>0</v>
      </c>
      <c r="I103" s="157">
        <f t="shared" si="502"/>
        <v>0</v>
      </c>
      <c r="J103" s="157">
        <f t="shared" si="503"/>
        <v>0</v>
      </c>
      <c r="K103" s="185">
        <f t="shared" si="504"/>
        <v>0</v>
      </c>
      <c r="L103" s="189">
        <f t="shared" si="476"/>
        <v>0</v>
      </c>
      <c r="M103" s="157">
        <f t="shared" si="505"/>
        <v>0</v>
      </c>
      <c r="N103" s="157">
        <f t="shared" si="506"/>
        <v>0</v>
      </c>
      <c r="O103" s="157">
        <f t="shared" si="507"/>
        <v>0</v>
      </c>
      <c r="P103" s="189">
        <f t="shared" si="477"/>
        <v>0</v>
      </c>
      <c r="Q103" s="157">
        <f t="shared" si="508"/>
        <v>0</v>
      </c>
      <c r="R103" s="157">
        <f t="shared" si="509"/>
        <v>0</v>
      </c>
      <c r="S103" s="157">
        <f t="shared" si="510"/>
        <v>0</v>
      </c>
      <c r="T103" s="189">
        <f t="shared" si="478"/>
        <v>0</v>
      </c>
      <c r="U103" s="157">
        <f t="shared" si="511"/>
        <v>0</v>
      </c>
      <c r="V103" s="157">
        <f t="shared" si="512"/>
        <v>0</v>
      </c>
      <c r="W103" s="157">
        <f t="shared" si="513"/>
        <v>0</v>
      </c>
      <c r="X103" s="189">
        <f t="shared" si="479"/>
        <v>0</v>
      </c>
      <c r="Y103" s="157">
        <f t="shared" si="514"/>
        <v>0</v>
      </c>
      <c r="Z103" s="157">
        <f t="shared" si="515"/>
        <v>0</v>
      </c>
      <c r="AA103" s="157">
        <f t="shared" si="516"/>
        <v>0</v>
      </c>
      <c r="AB103" s="189">
        <f t="shared" si="480"/>
        <v>0</v>
      </c>
      <c r="AC103" s="157">
        <f t="shared" si="517"/>
        <v>0</v>
      </c>
      <c r="AD103" s="157">
        <f t="shared" si="518"/>
        <v>0</v>
      </c>
      <c r="AE103" s="157">
        <f t="shared" si="519"/>
        <v>0</v>
      </c>
      <c r="AF103" s="189">
        <f t="shared" si="481"/>
        <v>0</v>
      </c>
      <c r="AG103" s="157">
        <f t="shared" si="520"/>
        <v>0</v>
      </c>
      <c r="AH103" s="157">
        <f t="shared" si="521"/>
        <v>0</v>
      </c>
      <c r="AI103" s="159">
        <f t="shared" si="522"/>
        <v>0</v>
      </c>
      <c r="AJ103" s="189">
        <f t="shared" si="677"/>
        <v>0</v>
      </c>
      <c r="AK103" s="221">
        <f t="shared" si="689"/>
        <v>0</v>
      </c>
      <c r="AL103" s="221">
        <f t="shared" si="396"/>
        <v>0</v>
      </c>
      <c r="AM103" s="159">
        <f t="shared" si="397"/>
        <v>0</v>
      </c>
      <c r="AN103" s="189">
        <f t="shared" si="677"/>
        <v>0</v>
      </c>
      <c r="AO103" s="221">
        <f t="shared" si="690"/>
        <v>0</v>
      </c>
      <c r="AP103" s="221">
        <f t="shared" si="400"/>
        <v>0</v>
      </c>
      <c r="AQ103" s="159">
        <f t="shared" si="401"/>
        <v>0</v>
      </c>
      <c r="AR103" s="189">
        <f t="shared" si="677"/>
        <v>0</v>
      </c>
      <c r="AS103" s="221">
        <f t="shared" si="691"/>
        <v>0</v>
      </c>
      <c r="AT103" s="221">
        <f t="shared" si="404"/>
        <v>0</v>
      </c>
      <c r="AU103" s="159">
        <f t="shared" si="405"/>
        <v>0</v>
      </c>
      <c r="AV103" s="189">
        <f t="shared" si="677"/>
        <v>0</v>
      </c>
      <c r="AW103" s="221">
        <f t="shared" si="692"/>
        <v>0</v>
      </c>
      <c r="AX103" s="221">
        <f t="shared" si="408"/>
        <v>0</v>
      </c>
      <c r="AY103" s="159">
        <f t="shared" si="409"/>
        <v>0</v>
      </c>
      <c r="AZ103" s="189">
        <f t="shared" si="677"/>
        <v>0</v>
      </c>
      <c r="BA103" s="221">
        <f t="shared" si="693"/>
        <v>0</v>
      </c>
      <c r="BB103" s="221">
        <f t="shared" si="412"/>
        <v>0</v>
      </c>
      <c r="BC103" s="159">
        <f t="shared" si="413"/>
        <v>0</v>
      </c>
      <c r="BD103" s="189">
        <f t="shared" si="677"/>
        <v>0</v>
      </c>
      <c r="BE103" s="221">
        <f t="shared" si="694"/>
        <v>0</v>
      </c>
      <c r="BF103" s="221">
        <f t="shared" si="416"/>
        <v>0</v>
      </c>
      <c r="BG103" s="159">
        <f t="shared" si="417"/>
        <v>0</v>
      </c>
      <c r="BH103" s="189">
        <f t="shared" si="677"/>
        <v>0</v>
      </c>
      <c r="BI103" s="221">
        <f t="shared" si="695"/>
        <v>0</v>
      </c>
      <c r="BJ103" s="221">
        <f t="shared" si="420"/>
        <v>0</v>
      </c>
      <c r="BK103" s="159">
        <f t="shared" si="421"/>
        <v>0</v>
      </c>
      <c r="BL103" s="189">
        <f t="shared" ref="BL103" si="728">BL34</f>
        <v>0</v>
      </c>
      <c r="BM103" s="221">
        <f t="shared" si="679"/>
        <v>0</v>
      </c>
      <c r="BN103" s="221">
        <f t="shared" si="424"/>
        <v>0</v>
      </c>
      <c r="BO103" s="159">
        <f t="shared" si="425"/>
        <v>0</v>
      </c>
      <c r="BP103" s="189">
        <f t="shared" ref="BP103" si="729">BP34</f>
        <v>0</v>
      </c>
      <c r="BQ103" s="221">
        <f t="shared" si="681"/>
        <v>0</v>
      </c>
      <c r="BR103" s="221">
        <f t="shared" si="428"/>
        <v>0</v>
      </c>
      <c r="BS103" s="159">
        <f t="shared" si="429"/>
        <v>0</v>
      </c>
      <c r="BT103" s="189">
        <f t="shared" si="670"/>
        <v>0</v>
      </c>
      <c r="BU103" s="221">
        <f t="shared" ref="BU103" si="730">$K103*BT103</f>
        <v>0</v>
      </c>
      <c r="BV103" s="221">
        <f t="shared" si="432"/>
        <v>0</v>
      </c>
      <c r="BW103" s="159">
        <f t="shared" si="433"/>
        <v>0</v>
      </c>
      <c r="BX103" s="189">
        <f t="shared" si="683"/>
        <v>0</v>
      </c>
      <c r="BY103" s="221">
        <f t="shared" si="435"/>
        <v>0</v>
      </c>
      <c r="BZ103" s="221">
        <f t="shared" si="436"/>
        <v>0</v>
      </c>
      <c r="CA103" s="159">
        <f t="shared" si="437"/>
        <v>0</v>
      </c>
      <c r="CB103" s="189">
        <f t="shared" si="683"/>
        <v>0</v>
      </c>
      <c r="CC103" s="221">
        <f t="shared" si="438"/>
        <v>0</v>
      </c>
      <c r="CD103" s="221">
        <f t="shared" si="439"/>
        <v>0</v>
      </c>
      <c r="CE103" s="159">
        <f t="shared" si="440"/>
        <v>0</v>
      </c>
      <c r="CF103" s="189">
        <f t="shared" si="683"/>
        <v>0</v>
      </c>
      <c r="CG103" s="221">
        <f t="shared" si="441"/>
        <v>0</v>
      </c>
      <c r="CH103" s="221">
        <f t="shared" si="442"/>
        <v>0</v>
      </c>
      <c r="CI103" s="159">
        <f t="shared" si="443"/>
        <v>0</v>
      </c>
      <c r="CJ103" s="189">
        <f t="shared" si="683"/>
        <v>0</v>
      </c>
      <c r="CK103" s="221">
        <f t="shared" si="444"/>
        <v>0</v>
      </c>
      <c r="CL103" s="221">
        <f t="shared" si="445"/>
        <v>0</v>
      </c>
      <c r="CM103" s="159">
        <f t="shared" si="446"/>
        <v>0</v>
      </c>
      <c r="CN103" s="189">
        <f t="shared" si="683"/>
        <v>0</v>
      </c>
      <c r="CO103" s="221">
        <f t="shared" si="447"/>
        <v>0</v>
      </c>
      <c r="CP103" s="221">
        <f t="shared" si="448"/>
        <v>0</v>
      </c>
      <c r="CQ103" s="159">
        <f t="shared" si="449"/>
        <v>0</v>
      </c>
      <c r="CR103" s="189">
        <f t="shared" si="683"/>
        <v>0</v>
      </c>
      <c r="CS103" s="221">
        <f t="shared" si="450"/>
        <v>0</v>
      </c>
      <c r="CT103" s="221">
        <f t="shared" si="451"/>
        <v>0</v>
      </c>
      <c r="CU103" s="159">
        <f t="shared" si="452"/>
        <v>0</v>
      </c>
      <c r="CV103" s="189">
        <f t="shared" ref="CV103" si="731">CV34</f>
        <v>0</v>
      </c>
      <c r="CW103" s="221">
        <f t="shared" si="454"/>
        <v>0</v>
      </c>
      <c r="CX103" s="221">
        <f t="shared" si="455"/>
        <v>0</v>
      </c>
      <c r="CY103" s="159">
        <f t="shared" si="456"/>
        <v>0</v>
      </c>
      <c r="CZ103" s="189">
        <f t="shared" ref="CZ103" si="732">CZ34</f>
        <v>0</v>
      </c>
      <c r="DA103" s="221">
        <f t="shared" si="458"/>
        <v>0</v>
      </c>
      <c r="DB103" s="221">
        <f t="shared" si="459"/>
        <v>0</v>
      </c>
      <c r="DC103" s="159">
        <f t="shared" si="460"/>
        <v>0</v>
      </c>
      <c r="DD103" s="189">
        <f t="shared" ref="DD103" si="733">DD34</f>
        <v>0</v>
      </c>
      <c r="DE103" s="221">
        <f t="shared" si="462"/>
        <v>0</v>
      </c>
      <c r="DF103" s="221">
        <f t="shared" si="463"/>
        <v>0</v>
      </c>
      <c r="DG103" s="159">
        <f t="shared" si="464"/>
        <v>0</v>
      </c>
      <c r="DH103" s="189">
        <f t="shared" ref="DH103" si="734">DH34</f>
        <v>0</v>
      </c>
      <c r="DI103" s="221">
        <f t="shared" si="466"/>
        <v>0</v>
      </c>
      <c r="DJ103" s="221">
        <f t="shared" si="467"/>
        <v>0</v>
      </c>
      <c r="DK103" s="159">
        <f t="shared" si="468"/>
        <v>0</v>
      </c>
      <c r="DM103" s="160">
        <f t="shared" si="499"/>
        <v>0</v>
      </c>
      <c r="DN103" s="161">
        <f t="shared" si="500"/>
        <v>0</v>
      </c>
      <c r="DO103" s="161">
        <f t="shared" si="471"/>
        <v>0</v>
      </c>
    </row>
    <row r="104" spans="1:119" ht="14.1" hidden="1" customHeight="1" x14ac:dyDescent="0.25">
      <c r="A104" s="186" t="str">
        <f t="shared" ref="A104:D104" si="735">IF(A35=0, "", A35)</f>
        <v/>
      </c>
      <c r="B104" s="187" t="str">
        <f t="shared" si="735"/>
        <v/>
      </c>
      <c r="C104" s="186" t="str">
        <f t="shared" si="735"/>
        <v/>
      </c>
      <c r="D104" s="186" t="str">
        <f t="shared" si="735"/>
        <v/>
      </c>
      <c r="E104" s="221">
        <f t="shared" si="473"/>
        <v>0</v>
      </c>
      <c r="F104" s="224">
        <f t="shared" si="474"/>
        <v>0</v>
      </c>
      <c r="G104" s="184">
        <f t="shared" si="393"/>
        <v>0</v>
      </c>
      <c r="H104" s="188">
        <f t="shared" si="475"/>
        <v>0</v>
      </c>
      <c r="I104" s="157">
        <f t="shared" si="502"/>
        <v>0</v>
      </c>
      <c r="J104" s="157">
        <f t="shared" si="503"/>
        <v>0</v>
      </c>
      <c r="K104" s="185">
        <f t="shared" si="504"/>
        <v>0</v>
      </c>
      <c r="L104" s="189">
        <f t="shared" si="476"/>
        <v>0</v>
      </c>
      <c r="M104" s="157">
        <f t="shared" si="505"/>
        <v>0</v>
      </c>
      <c r="N104" s="157">
        <f t="shared" si="506"/>
        <v>0</v>
      </c>
      <c r="O104" s="157">
        <f t="shared" si="507"/>
        <v>0</v>
      </c>
      <c r="P104" s="189">
        <f t="shared" si="477"/>
        <v>0</v>
      </c>
      <c r="Q104" s="157">
        <f t="shared" si="508"/>
        <v>0</v>
      </c>
      <c r="R104" s="157">
        <f t="shared" si="509"/>
        <v>0</v>
      </c>
      <c r="S104" s="157">
        <f t="shared" si="510"/>
        <v>0</v>
      </c>
      <c r="T104" s="189">
        <f t="shared" si="478"/>
        <v>0</v>
      </c>
      <c r="U104" s="157">
        <f t="shared" si="511"/>
        <v>0</v>
      </c>
      <c r="V104" s="157">
        <f t="shared" si="512"/>
        <v>0</v>
      </c>
      <c r="W104" s="157">
        <f t="shared" si="513"/>
        <v>0</v>
      </c>
      <c r="X104" s="189">
        <f t="shared" si="479"/>
        <v>0</v>
      </c>
      <c r="Y104" s="157">
        <f t="shared" si="514"/>
        <v>0</v>
      </c>
      <c r="Z104" s="157">
        <f t="shared" si="515"/>
        <v>0</v>
      </c>
      <c r="AA104" s="157">
        <f t="shared" si="516"/>
        <v>0</v>
      </c>
      <c r="AB104" s="189">
        <f t="shared" si="480"/>
        <v>0</v>
      </c>
      <c r="AC104" s="157">
        <f t="shared" si="517"/>
        <v>0</v>
      </c>
      <c r="AD104" s="157">
        <f t="shared" si="518"/>
        <v>0</v>
      </c>
      <c r="AE104" s="157">
        <f t="shared" si="519"/>
        <v>0</v>
      </c>
      <c r="AF104" s="189">
        <f t="shared" si="481"/>
        <v>0</v>
      </c>
      <c r="AG104" s="157">
        <f t="shared" si="520"/>
        <v>0</v>
      </c>
      <c r="AH104" s="157">
        <f t="shared" si="521"/>
        <v>0</v>
      </c>
      <c r="AI104" s="159">
        <f t="shared" si="522"/>
        <v>0</v>
      </c>
      <c r="AJ104" s="189">
        <f t="shared" si="677"/>
        <v>0</v>
      </c>
      <c r="AK104" s="221">
        <f t="shared" si="689"/>
        <v>0</v>
      </c>
      <c r="AL104" s="221">
        <f t="shared" si="396"/>
        <v>0</v>
      </c>
      <c r="AM104" s="159">
        <f t="shared" si="397"/>
        <v>0</v>
      </c>
      <c r="AN104" s="189">
        <f t="shared" si="677"/>
        <v>0</v>
      </c>
      <c r="AO104" s="221">
        <f t="shared" si="690"/>
        <v>0</v>
      </c>
      <c r="AP104" s="221">
        <f t="shared" si="400"/>
        <v>0</v>
      </c>
      <c r="AQ104" s="159">
        <f t="shared" si="401"/>
        <v>0</v>
      </c>
      <c r="AR104" s="189">
        <f t="shared" si="677"/>
        <v>0</v>
      </c>
      <c r="AS104" s="221">
        <f t="shared" si="691"/>
        <v>0</v>
      </c>
      <c r="AT104" s="221">
        <f t="shared" si="404"/>
        <v>0</v>
      </c>
      <c r="AU104" s="159">
        <f t="shared" si="405"/>
        <v>0</v>
      </c>
      <c r="AV104" s="189">
        <f t="shared" si="677"/>
        <v>0</v>
      </c>
      <c r="AW104" s="221">
        <f t="shared" si="692"/>
        <v>0</v>
      </c>
      <c r="AX104" s="221">
        <f t="shared" si="408"/>
        <v>0</v>
      </c>
      <c r="AY104" s="159">
        <f t="shared" si="409"/>
        <v>0</v>
      </c>
      <c r="AZ104" s="189">
        <f t="shared" si="677"/>
        <v>0</v>
      </c>
      <c r="BA104" s="221">
        <f t="shared" si="693"/>
        <v>0</v>
      </c>
      <c r="BB104" s="221">
        <f t="shared" si="412"/>
        <v>0</v>
      </c>
      <c r="BC104" s="159">
        <f t="shared" si="413"/>
        <v>0</v>
      </c>
      <c r="BD104" s="189">
        <f t="shared" si="677"/>
        <v>0</v>
      </c>
      <c r="BE104" s="221">
        <f t="shared" si="694"/>
        <v>0</v>
      </c>
      <c r="BF104" s="221">
        <f t="shared" si="416"/>
        <v>0</v>
      </c>
      <c r="BG104" s="159">
        <f t="shared" si="417"/>
        <v>0</v>
      </c>
      <c r="BH104" s="189">
        <f t="shared" si="677"/>
        <v>0</v>
      </c>
      <c r="BI104" s="221">
        <f t="shared" si="695"/>
        <v>0</v>
      </c>
      <c r="BJ104" s="221">
        <f t="shared" si="420"/>
        <v>0</v>
      </c>
      <c r="BK104" s="159">
        <f t="shared" si="421"/>
        <v>0</v>
      </c>
      <c r="BL104" s="189">
        <f t="shared" ref="BL104" si="736">BL35</f>
        <v>0</v>
      </c>
      <c r="BM104" s="221">
        <f t="shared" si="679"/>
        <v>0</v>
      </c>
      <c r="BN104" s="221">
        <f t="shared" si="424"/>
        <v>0</v>
      </c>
      <c r="BO104" s="159">
        <f t="shared" si="425"/>
        <v>0</v>
      </c>
      <c r="BP104" s="189">
        <f t="shared" ref="BP104" si="737">BP35</f>
        <v>0</v>
      </c>
      <c r="BQ104" s="221">
        <f t="shared" si="681"/>
        <v>0</v>
      </c>
      <c r="BR104" s="221">
        <f t="shared" si="428"/>
        <v>0</v>
      </c>
      <c r="BS104" s="159">
        <f t="shared" si="429"/>
        <v>0</v>
      </c>
      <c r="BT104" s="189">
        <f t="shared" si="670"/>
        <v>0</v>
      </c>
      <c r="BU104" s="221">
        <f t="shared" ref="BU104" si="738">$K104*BT104</f>
        <v>0</v>
      </c>
      <c r="BV104" s="221">
        <f t="shared" si="432"/>
        <v>0</v>
      </c>
      <c r="BW104" s="159">
        <f t="shared" si="433"/>
        <v>0</v>
      </c>
      <c r="BX104" s="189">
        <f t="shared" si="683"/>
        <v>0</v>
      </c>
      <c r="BY104" s="221">
        <f t="shared" si="435"/>
        <v>0</v>
      </c>
      <c r="BZ104" s="221">
        <f t="shared" si="436"/>
        <v>0</v>
      </c>
      <c r="CA104" s="159">
        <f t="shared" si="437"/>
        <v>0</v>
      </c>
      <c r="CB104" s="189">
        <f t="shared" si="683"/>
        <v>0</v>
      </c>
      <c r="CC104" s="221">
        <f t="shared" si="438"/>
        <v>0</v>
      </c>
      <c r="CD104" s="221">
        <f t="shared" si="439"/>
        <v>0</v>
      </c>
      <c r="CE104" s="159">
        <f t="shared" si="440"/>
        <v>0</v>
      </c>
      <c r="CF104" s="189">
        <f t="shared" si="683"/>
        <v>0</v>
      </c>
      <c r="CG104" s="221">
        <f t="shared" si="441"/>
        <v>0</v>
      </c>
      <c r="CH104" s="221">
        <f t="shared" si="442"/>
        <v>0</v>
      </c>
      <c r="CI104" s="159">
        <f t="shared" si="443"/>
        <v>0</v>
      </c>
      <c r="CJ104" s="189">
        <f t="shared" si="683"/>
        <v>0</v>
      </c>
      <c r="CK104" s="221">
        <f t="shared" si="444"/>
        <v>0</v>
      </c>
      <c r="CL104" s="221">
        <f t="shared" si="445"/>
        <v>0</v>
      </c>
      <c r="CM104" s="159">
        <f t="shared" si="446"/>
        <v>0</v>
      </c>
      <c r="CN104" s="189">
        <f t="shared" si="683"/>
        <v>0</v>
      </c>
      <c r="CO104" s="221">
        <f t="shared" si="447"/>
        <v>0</v>
      </c>
      <c r="CP104" s="221">
        <f t="shared" si="448"/>
        <v>0</v>
      </c>
      <c r="CQ104" s="159">
        <f t="shared" si="449"/>
        <v>0</v>
      </c>
      <c r="CR104" s="189">
        <f t="shared" si="683"/>
        <v>0</v>
      </c>
      <c r="CS104" s="221">
        <f t="shared" si="450"/>
        <v>0</v>
      </c>
      <c r="CT104" s="221">
        <f t="shared" si="451"/>
        <v>0</v>
      </c>
      <c r="CU104" s="159">
        <f t="shared" si="452"/>
        <v>0</v>
      </c>
      <c r="CV104" s="189">
        <f t="shared" ref="CV104" si="739">CV35</f>
        <v>0</v>
      </c>
      <c r="CW104" s="221">
        <f t="shared" si="454"/>
        <v>0</v>
      </c>
      <c r="CX104" s="221">
        <f t="shared" si="455"/>
        <v>0</v>
      </c>
      <c r="CY104" s="159">
        <f t="shared" si="456"/>
        <v>0</v>
      </c>
      <c r="CZ104" s="189">
        <f t="shared" ref="CZ104" si="740">CZ35</f>
        <v>0</v>
      </c>
      <c r="DA104" s="221">
        <f t="shared" si="458"/>
        <v>0</v>
      </c>
      <c r="DB104" s="221">
        <f t="shared" si="459"/>
        <v>0</v>
      </c>
      <c r="DC104" s="159">
        <f t="shared" si="460"/>
        <v>0</v>
      </c>
      <c r="DD104" s="189">
        <f t="shared" ref="DD104" si="741">DD35</f>
        <v>0</v>
      </c>
      <c r="DE104" s="221">
        <f t="shared" si="462"/>
        <v>0</v>
      </c>
      <c r="DF104" s="221">
        <f t="shared" si="463"/>
        <v>0</v>
      </c>
      <c r="DG104" s="159">
        <f t="shared" si="464"/>
        <v>0</v>
      </c>
      <c r="DH104" s="189">
        <f t="shared" ref="DH104" si="742">DH35</f>
        <v>0</v>
      </c>
      <c r="DI104" s="221">
        <f t="shared" si="466"/>
        <v>0</v>
      </c>
      <c r="DJ104" s="221">
        <f t="shared" si="467"/>
        <v>0</v>
      </c>
      <c r="DK104" s="159">
        <f t="shared" si="468"/>
        <v>0</v>
      </c>
      <c r="DM104" s="160">
        <f t="shared" si="499"/>
        <v>0</v>
      </c>
      <c r="DN104" s="161">
        <f t="shared" si="500"/>
        <v>0</v>
      </c>
      <c r="DO104" s="161">
        <f t="shared" si="471"/>
        <v>0</v>
      </c>
    </row>
    <row r="105" spans="1:119" ht="14.1" hidden="1" customHeight="1" x14ac:dyDescent="0.25">
      <c r="A105" s="186" t="str">
        <f t="shared" ref="A105:D105" si="743">IF(A36=0, "", A36)</f>
        <v/>
      </c>
      <c r="B105" s="187" t="str">
        <f t="shared" si="743"/>
        <v/>
      </c>
      <c r="C105" s="186" t="str">
        <f t="shared" si="743"/>
        <v/>
      </c>
      <c r="D105" s="186" t="str">
        <f t="shared" si="743"/>
        <v/>
      </c>
      <c r="E105" s="221">
        <f t="shared" si="473"/>
        <v>0</v>
      </c>
      <c r="F105" s="224">
        <f t="shared" si="474"/>
        <v>0</v>
      </c>
      <c r="G105" s="184">
        <f t="shared" si="393"/>
        <v>0</v>
      </c>
      <c r="H105" s="188">
        <f t="shared" si="475"/>
        <v>0</v>
      </c>
      <c r="I105" s="157">
        <f t="shared" si="502"/>
        <v>0</v>
      </c>
      <c r="J105" s="157">
        <f t="shared" si="503"/>
        <v>0</v>
      </c>
      <c r="K105" s="185">
        <f t="shared" si="504"/>
        <v>0</v>
      </c>
      <c r="L105" s="189">
        <f t="shared" si="476"/>
        <v>0</v>
      </c>
      <c r="M105" s="157">
        <f t="shared" si="505"/>
        <v>0</v>
      </c>
      <c r="N105" s="157">
        <f t="shared" si="506"/>
        <v>0</v>
      </c>
      <c r="O105" s="157">
        <f t="shared" si="507"/>
        <v>0</v>
      </c>
      <c r="P105" s="189">
        <f t="shared" si="477"/>
        <v>0</v>
      </c>
      <c r="Q105" s="157">
        <f t="shared" si="508"/>
        <v>0</v>
      </c>
      <c r="R105" s="157">
        <f t="shared" si="509"/>
        <v>0</v>
      </c>
      <c r="S105" s="157">
        <f t="shared" si="510"/>
        <v>0</v>
      </c>
      <c r="T105" s="189">
        <f t="shared" si="478"/>
        <v>0</v>
      </c>
      <c r="U105" s="157">
        <f t="shared" si="511"/>
        <v>0</v>
      </c>
      <c r="V105" s="157">
        <f t="shared" si="512"/>
        <v>0</v>
      </c>
      <c r="W105" s="157">
        <f t="shared" si="513"/>
        <v>0</v>
      </c>
      <c r="X105" s="189">
        <f t="shared" si="479"/>
        <v>0</v>
      </c>
      <c r="Y105" s="157">
        <f t="shared" si="514"/>
        <v>0</v>
      </c>
      <c r="Z105" s="157">
        <f t="shared" si="515"/>
        <v>0</v>
      </c>
      <c r="AA105" s="157">
        <f t="shared" si="516"/>
        <v>0</v>
      </c>
      <c r="AB105" s="189">
        <f t="shared" si="480"/>
        <v>0</v>
      </c>
      <c r="AC105" s="157">
        <f t="shared" si="517"/>
        <v>0</v>
      </c>
      <c r="AD105" s="157">
        <f t="shared" si="518"/>
        <v>0</v>
      </c>
      <c r="AE105" s="157">
        <f t="shared" si="519"/>
        <v>0</v>
      </c>
      <c r="AF105" s="189">
        <f t="shared" si="481"/>
        <v>0</v>
      </c>
      <c r="AG105" s="157">
        <f t="shared" si="520"/>
        <v>0</v>
      </c>
      <c r="AH105" s="157">
        <f t="shared" si="521"/>
        <v>0</v>
      </c>
      <c r="AI105" s="159">
        <f t="shared" si="522"/>
        <v>0</v>
      </c>
      <c r="AJ105" s="189">
        <f t="shared" si="677"/>
        <v>0</v>
      </c>
      <c r="AK105" s="221">
        <f t="shared" si="689"/>
        <v>0</v>
      </c>
      <c r="AL105" s="221">
        <f t="shared" si="396"/>
        <v>0</v>
      </c>
      <c r="AM105" s="159">
        <f t="shared" si="397"/>
        <v>0</v>
      </c>
      <c r="AN105" s="189">
        <f t="shared" si="677"/>
        <v>0</v>
      </c>
      <c r="AO105" s="221">
        <f t="shared" si="690"/>
        <v>0</v>
      </c>
      <c r="AP105" s="221">
        <f t="shared" si="400"/>
        <v>0</v>
      </c>
      <c r="AQ105" s="159">
        <f t="shared" si="401"/>
        <v>0</v>
      </c>
      <c r="AR105" s="189">
        <f t="shared" si="677"/>
        <v>0</v>
      </c>
      <c r="AS105" s="221">
        <f t="shared" si="691"/>
        <v>0</v>
      </c>
      <c r="AT105" s="221">
        <f t="shared" si="404"/>
        <v>0</v>
      </c>
      <c r="AU105" s="159">
        <f t="shared" si="405"/>
        <v>0</v>
      </c>
      <c r="AV105" s="189">
        <f t="shared" si="677"/>
        <v>0</v>
      </c>
      <c r="AW105" s="221">
        <f t="shared" si="692"/>
        <v>0</v>
      </c>
      <c r="AX105" s="221">
        <f t="shared" si="408"/>
        <v>0</v>
      </c>
      <c r="AY105" s="159">
        <f t="shared" si="409"/>
        <v>0</v>
      </c>
      <c r="AZ105" s="189">
        <f t="shared" si="677"/>
        <v>0</v>
      </c>
      <c r="BA105" s="221">
        <f t="shared" si="693"/>
        <v>0</v>
      </c>
      <c r="BB105" s="221">
        <f t="shared" si="412"/>
        <v>0</v>
      </c>
      <c r="BC105" s="159">
        <f t="shared" si="413"/>
        <v>0</v>
      </c>
      <c r="BD105" s="189">
        <f t="shared" si="677"/>
        <v>0</v>
      </c>
      <c r="BE105" s="221">
        <f t="shared" si="694"/>
        <v>0</v>
      </c>
      <c r="BF105" s="221">
        <f t="shared" si="416"/>
        <v>0</v>
      </c>
      <c r="BG105" s="159">
        <f t="shared" si="417"/>
        <v>0</v>
      </c>
      <c r="BH105" s="189">
        <f t="shared" si="677"/>
        <v>0</v>
      </c>
      <c r="BI105" s="221">
        <f t="shared" si="695"/>
        <v>0</v>
      </c>
      <c r="BJ105" s="221">
        <f t="shared" si="420"/>
        <v>0</v>
      </c>
      <c r="BK105" s="159">
        <f t="shared" si="421"/>
        <v>0</v>
      </c>
      <c r="BL105" s="189">
        <f t="shared" ref="BL105" si="744">BL36</f>
        <v>0</v>
      </c>
      <c r="BM105" s="221">
        <f t="shared" si="679"/>
        <v>0</v>
      </c>
      <c r="BN105" s="221">
        <f t="shared" si="424"/>
        <v>0</v>
      </c>
      <c r="BO105" s="159">
        <f t="shared" si="425"/>
        <v>0</v>
      </c>
      <c r="BP105" s="189">
        <f t="shared" ref="BP105" si="745">BP36</f>
        <v>0</v>
      </c>
      <c r="BQ105" s="221">
        <f t="shared" si="681"/>
        <v>0</v>
      </c>
      <c r="BR105" s="221">
        <f t="shared" si="428"/>
        <v>0</v>
      </c>
      <c r="BS105" s="159">
        <f t="shared" si="429"/>
        <v>0</v>
      </c>
      <c r="BT105" s="189">
        <f t="shared" si="670"/>
        <v>0</v>
      </c>
      <c r="BU105" s="221">
        <f t="shared" ref="BU105" si="746">$K105*BT105</f>
        <v>0</v>
      </c>
      <c r="BV105" s="221">
        <f t="shared" si="432"/>
        <v>0</v>
      </c>
      <c r="BW105" s="159">
        <f t="shared" si="433"/>
        <v>0</v>
      </c>
      <c r="BX105" s="189">
        <f t="shared" si="683"/>
        <v>0</v>
      </c>
      <c r="BY105" s="221">
        <f t="shared" si="435"/>
        <v>0</v>
      </c>
      <c r="BZ105" s="221">
        <f t="shared" si="436"/>
        <v>0</v>
      </c>
      <c r="CA105" s="159">
        <f t="shared" si="437"/>
        <v>0</v>
      </c>
      <c r="CB105" s="189">
        <f t="shared" si="683"/>
        <v>0</v>
      </c>
      <c r="CC105" s="221">
        <f t="shared" si="438"/>
        <v>0</v>
      </c>
      <c r="CD105" s="221">
        <f t="shared" si="439"/>
        <v>0</v>
      </c>
      <c r="CE105" s="159">
        <f t="shared" si="440"/>
        <v>0</v>
      </c>
      <c r="CF105" s="189">
        <f t="shared" si="683"/>
        <v>0</v>
      </c>
      <c r="CG105" s="221">
        <f t="shared" si="441"/>
        <v>0</v>
      </c>
      <c r="CH105" s="221">
        <f t="shared" si="442"/>
        <v>0</v>
      </c>
      <c r="CI105" s="159">
        <f t="shared" si="443"/>
        <v>0</v>
      </c>
      <c r="CJ105" s="189">
        <f t="shared" si="683"/>
        <v>0</v>
      </c>
      <c r="CK105" s="221">
        <f t="shared" si="444"/>
        <v>0</v>
      </c>
      <c r="CL105" s="221">
        <f t="shared" si="445"/>
        <v>0</v>
      </c>
      <c r="CM105" s="159">
        <f t="shared" si="446"/>
        <v>0</v>
      </c>
      <c r="CN105" s="189">
        <f t="shared" si="683"/>
        <v>0</v>
      </c>
      <c r="CO105" s="221">
        <f t="shared" si="447"/>
        <v>0</v>
      </c>
      <c r="CP105" s="221">
        <f t="shared" si="448"/>
        <v>0</v>
      </c>
      <c r="CQ105" s="159">
        <f t="shared" si="449"/>
        <v>0</v>
      </c>
      <c r="CR105" s="189">
        <f t="shared" si="683"/>
        <v>0</v>
      </c>
      <c r="CS105" s="221">
        <f t="shared" si="450"/>
        <v>0</v>
      </c>
      <c r="CT105" s="221">
        <f t="shared" si="451"/>
        <v>0</v>
      </c>
      <c r="CU105" s="159">
        <f t="shared" si="452"/>
        <v>0</v>
      </c>
      <c r="CV105" s="189">
        <f t="shared" ref="CV105" si="747">CV36</f>
        <v>0</v>
      </c>
      <c r="CW105" s="221">
        <f t="shared" si="454"/>
        <v>0</v>
      </c>
      <c r="CX105" s="221">
        <f t="shared" si="455"/>
        <v>0</v>
      </c>
      <c r="CY105" s="159">
        <f t="shared" si="456"/>
        <v>0</v>
      </c>
      <c r="CZ105" s="189">
        <f t="shared" ref="CZ105" si="748">CZ36</f>
        <v>0</v>
      </c>
      <c r="DA105" s="221">
        <f t="shared" si="458"/>
        <v>0</v>
      </c>
      <c r="DB105" s="221">
        <f t="shared" si="459"/>
        <v>0</v>
      </c>
      <c r="DC105" s="159">
        <f t="shared" si="460"/>
        <v>0</v>
      </c>
      <c r="DD105" s="189">
        <f t="shared" ref="DD105" si="749">DD36</f>
        <v>0</v>
      </c>
      <c r="DE105" s="221">
        <f t="shared" si="462"/>
        <v>0</v>
      </c>
      <c r="DF105" s="221">
        <f t="shared" si="463"/>
        <v>0</v>
      </c>
      <c r="DG105" s="159">
        <f t="shared" si="464"/>
        <v>0</v>
      </c>
      <c r="DH105" s="189">
        <f t="shared" ref="DH105" si="750">DH36</f>
        <v>0</v>
      </c>
      <c r="DI105" s="221">
        <f t="shared" si="466"/>
        <v>0</v>
      </c>
      <c r="DJ105" s="221">
        <f t="shared" si="467"/>
        <v>0</v>
      </c>
      <c r="DK105" s="159">
        <f t="shared" si="468"/>
        <v>0</v>
      </c>
      <c r="DM105" s="160">
        <f t="shared" si="499"/>
        <v>0</v>
      </c>
      <c r="DN105" s="161">
        <f t="shared" si="500"/>
        <v>0</v>
      </c>
      <c r="DO105" s="161">
        <f t="shared" si="471"/>
        <v>0</v>
      </c>
    </row>
    <row r="106" spans="1:119" ht="14.1" hidden="1" customHeight="1" x14ac:dyDescent="0.25">
      <c r="A106" s="186" t="str">
        <f t="shared" ref="A106:D106" si="751">IF(A37=0, "", A37)</f>
        <v/>
      </c>
      <c r="B106" s="187" t="str">
        <f t="shared" si="751"/>
        <v/>
      </c>
      <c r="C106" s="186" t="str">
        <f t="shared" si="751"/>
        <v/>
      </c>
      <c r="D106" s="186" t="str">
        <f t="shared" si="751"/>
        <v/>
      </c>
      <c r="E106" s="221">
        <f t="shared" si="473"/>
        <v>0</v>
      </c>
      <c r="F106" s="224">
        <f t="shared" si="474"/>
        <v>0</v>
      </c>
      <c r="G106" s="184">
        <f t="shared" si="393"/>
        <v>0</v>
      </c>
      <c r="H106" s="188">
        <f t="shared" si="475"/>
        <v>0</v>
      </c>
      <c r="I106" s="157">
        <f t="shared" si="502"/>
        <v>0</v>
      </c>
      <c r="J106" s="157">
        <f t="shared" si="503"/>
        <v>0</v>
      </c>
      <c r="K106" s="185">
        <f t="shared" si="504"/>
        <v>0</v>
      </c>
      <c r="L106" s="189">
        <f t="shared" si="476"/>
        <v>0</v>
      </c>
      <c r="M106" s="157">
        <f t="shared" si="505"/>
        <v>0</v>
      </c>
      <c r="N106" s="157">
        <f t="shared" si="506"/>
        <v>0</v>
      </c>
      <c r="O106" s="157">
        <f t="shared" si="507"/>
        <v>0</v>
      </c>
      <c r="P106" s="189">
        <f t="shared" si="477"/>
        <v>0</v>
      </c>
      <c r="Q106" s="157">
        <f t="shared" si="508"/>
        <v>0</v>
      </c>
      <c r="R106" s="157">
        <f t="shared" si="509"/>
        <v>0</v>
      </c>
      <c r="S106" s="157">
        <f t="shared" si="510"/>
        <v>0</v>
      </c>
      <c r="T106" s="189">
        <f t="shared" si="478"/>
        <v>0</v>
      </c>
      <c r="U106" s="157">
        <f t="shared" si="511"/>
        <v>0</v>
      </c>
      <c r="V106" s="157">
        <f t="shared" si="512"/>
        <v>0</v>
      </c>
      <c r="W106" s="157">
        <f t="shared" si="513"/>
        <v>0</v>
      </c>
      <c r="X106" s="189">
        <f t="shared" si="479"/>
        <v>0</v>
      </c>
      <c r="Y106" s="157">
        <f t="shared" si="514"/>
        <v>0</v>
      </c>
      <c r="Z106" s="157">
        <f t="shared" si="515"/>
        <v>0</v>
      </c>
      <c r="AA106" s="157">
        <f t="shared" si="516"/>
        <v>0</v>
      </c>
      <c r="AB106" s="189">
        <f t="shared" si="480"/>
        <v>0</v>
      </c>
      <c r="AC106" s="157">
        <f t="shared" si="517"/>
        <v>0</v>
      </c>
      <c r="AD106" s="157">
        <f t="shared" si="518"/>
        <v>0</v>
      </c>
      <c r="AE106" s="157">
        <f t="shared" si="519"/>
        <v>0</v>
      </c>
      <c r="AF106" s="189">
        <f t="shared" si="481"/>
        <v>0</v>
      </c>
      <c r="AG106" s="157">
        <f t="shared" si="520"/>
        <v>0</v>
      </c>
      <c r="AH106" s="157">
        <f t="shared" si="521"/>
        <v>0</v>
      </c>
      <c r="AI106" s="159">
        <f t="shared" si="522"/>
        <v>0</v>
      </c>
      <c r="AJ106" s="189">
        <f t="shared" si="677"/>
        <v>0</v>
      </c>
      <c r="AK106" s="221">
        <f t="shared" si="689"/>
        <v>0</v>
      </c>
      <c r="AL106" s="221">
        <f t="shared" si="396"/>
        <v>0</v>
      </c>
      <c r="AM106" s="159">
        <f t="shared" si="397"/>
        <v>0</v>
      </c>
      <c r="AN106" s="189">
        <f t="shared" si="677"/>
        <v>0</v>
      </c>
      <c r="AO106" s="221">
        <f t="shared" si="690"/>
        <v>0</v>
      </c>
      <c r="AP106" s="221">
        <f t="shared" si="400"/>
        <v>0</v>
      </c>
      <c r="AQ106" s="159">
        <f t="shared" si="401"/>
        <v>0</v>
      </c>
      <c r="AR106" s="189">
        <f t="shared" si="677"/>
        <v>0</v>
      </c>
      <c r="AS106" s="221">
        <f t="shared" si="691"/>
        <v>0</v>
      </c>
      <c r="AT106" s="221">
        <f t="shared" si="404"/>
        <v>0</v>
      </c>
      <c r="AU106" s="159">
        <f t="shared" si="405"/>
        <v>0</v>
      </c>
      <c r="AV106" s="189">
        <f t="shared" si="677"/>
        <v>0</v>
      </c>
      <c r="AW106" s="221">
        <f t="shared" si="692"/>
        <v>0</v>
      </c>
      <c r="AX106" s="221">
        <f t="shared" si="408"/>
        <v>0</v>
      </c>
      <c r="AY106" s="159">
        <f t="shared" si="409"/>
        <v>0</v>
      </c>
      <c r="AZ106" s="189">
        <f t="shared" si="677"/>
        <v>0</v>
      </c>
      <c r="BA106" s="221">
        <f t="shared" si="693"/>
        <v>0</v>
      </c>
      <c r="BB106" s="221">
        <f t="shared" si="412"/>
        <v>0</v>
      </c>
      <c r="BC106" s="159">
        <f t="shared" si="413"/>
        <v>0</v>
      </c>
      <c r="BD106" s="189">
        <f t="shared" si="677"/>
        <v>0</v>
      </c>
      <c r="BE106" s="221">
        <f t="shared" si="694"/>
        <v>0</v>
      </c>
      <c r="BF106" s="221">
        <f t="shared" si="416"/>
        <v>0</v>
      </c>
      <c r="BG106" s="159">
        <f t="shared" si="417"/>
        <v>0</v>
      </c>
      <c r="BH106" s="189">
        <f t="shared" si="677"/>
        <v>0</v>
      </c>
      <c r="BI106" s="221">
        <f t="shared" si="695"/>
        <v>0</v>
      </c>
      <c r="BJ106" s="221">
        <f t="shared" si="420"/>
        <v>0</v>
      </c>
      <c r="BK106" s="159">
        <f t="shared" si="421"/>
        <v>0</v>
      </c>
      <c r="BL106" s="189">
        <f t="shared" ref="BL106" si="752">BL37</f>
        <v>0</v>
      </c>
      <c r="BM106" s="221">
        <f t="shared" si="679"/>
        <v>0</v>
      </c>
      <c r="BN106" s="221">
        <f t="shared" si="424"/>
        <v>0</v>
      </c>
      <c r="BO106" s="159">
        <f t="shared" si="425"/>
        <v>0</v>
      </c>
      <c r="BP106" s="189">
        <f t="shared" ref="BP106" si="753">BP37</f>
        <v>0</v>
      </c>
      <c r="BQ106" s="221">
        <f t="shared" si="681"/>
        <v>0</v>
      </c>
      <c r="BR106" s="221">
        <f t="shared" si="428"/>
        <v>0</v>
      </c>
      <c r="BS106" s="159">
        <f t="shared" si="429"/>
        <v>0</v>
      </c>
      <c r="BT106" s="189">
        <f t="shared" si="670"/>
        <v>0</v>
      </c>
      <c r="BU106" s="221">
        <f t="shared" ref="BU106" si="754">$K106*BT106</f>
        <v>0</v>
      </c>
      <c r="BV106" s="221">
        <f t="shared" si="432"/>
        <v>0</v>
      </c>
      <c r="BW106" s="159">
        <f t="shared" si="433"/>
        <v>0</v>
      </c>
      <c r="BX106" s="189">
        <f t="shared" si="683"/>
        <v>0</v>
      </c>
      <c r="BY106" s="221">
        <f t="shared" si="435"/>
        <v>0</v>
      </c>
      <c r="BZ106" s="221">
        <f t="shared" si="436"/>
        <v>0</v>
      </c>
      <c r="CA106" s="159">
        <f t="shared" si="437"/>
        <v>0</v>
      </c>
      <c r="CB106" s="189">
        <f t="shared" si="683"/>
        <v>0</v>
      </c>
      <c r="CC106" s="221">
        <f t="shared" si="438"/>
        <v>0</v>
      </c>
      <c r="CD106" s="221">
        <f t="shared" si="439"/>
        <v>0</v>
      </c>
      <c r="CE106" s="159">
        <f t="shared" si="440"/>
        <v>0</v>
      </c>
      <c r="CF106" s="189">
        <f t="shared" si="683"/>
        <v>0</v>
      </c>
      <c r="CG106" s="221">
        <f t="shared" si="441"/>
        <v>0</v>
      </c>
      <c r="CH106" s="221">
        <f t="shared" si="442"/>
        <v>0</v>
      </c>
      <c r="CI106" s="159">
        <f t="shared" si="443"/>
        <v>0</v>
      </c>
      <c r="CJ106" s="189">
        <f t="shared" si="683"/>
        <v>0</v>
      </c>
      <c r="CK106" s="221">
        <f t="shared" si="444"/>
        <v>0</v>
      </c>
      <c r="CL106" s="221">
        <f t="shared" si="445"/>
        <v>0</v>
      </c>
      <c r="CM106" s="159">
        <f t="shared" si="446"/>
        <v>0</v>
      </c>
      <c r="CN106" s="189">
        <f t="shared" si="683"/>
        <v>0</v>
      </c>
      <c r="CO106" s="221">
        <f t="shared" si="447"/>
        <v>0</v>
      </c>
      <c r="CP106" s="221">
        <f t="shared" si="448"/>
        <v>0</v>
      </c>
      <c r="CQ106" s="159">
        <f t="shared" si="449"/>
        <v>0</v>
      </c>
      <c r="CR106" s="189">
        <f t="shared" si="683"/>
        <v>0</v>
      </c>
      <c r="CS106" s="221">
        <f t="shared" si="450"/>
        <v>0</v>
      </c>
      <c r="CT106" s="221">
        <f t="shared" si="451"/>
        <v>0</v>
      </c>
      <c r="CU106" s="159">
        <f t="shared" si="452"/>
        <v>0</v>
      </c>
      <c r="CV106" s="189">
        <f t="shared" ref="CV106" si="755">CV37</f>
        <v>0</v>
      </c>
      <c r="CW106" s="221">
        <f t="shared" si="454"/>
        <v>0</v>
      </c>
      <c r="CX106" s="221">
        <f t="shared" si="455"/>
        <v>0</v>
      </c>
      <c r="CY106" s="159">
        <f t="shared" si="456"/>
        <v>0</v>
      </c>
      <c r="CZ106" s="189">
        <f t="shared" ref="CZ106" si="756">CZ37</f>
        <v>0</v>
      </c>
      <c r="DA106" s="221">
        <f t="shared" si="458"/>
        <v>0</v>
      </c>
      <c r="DB106" s="221">
        <f t="shared" si="459"/>
        <v>0</v>
      </c>
      <c r="DC106" s="159">
        <f t="shared" si="460"/>
        <v>0</v>
      </c>
      <c r="DD106" s="189">
        <f t="shared" ref="DD106" si="757">DD37</f>
        <v>0</v>
      </c>
      <c r="DE106" s="221">
        <f t="shared" si="462"/>
        <v>0</v>
      </c>
      <c r="DF106" s="221">
        <f t="shared" si="463"/>
        <v>0</v>
      </c>
      <c r="DG106" s="159">
        <f t="shared" si="464"/>
        <v>0</v>
      </c>
      <c r="DH106" s="189">
        <f t="shared" ref="DH106" si="758">DH37</f>
        <v>0</v>
      </c>
      <c r="DI106" s="221">
        <f t="shared" si="466"/>
        <v>0</v>
      </c>
      <c r="DJ106" s="221">
        <f t="shared" si="467"/>
        <v>0</v>
      </c>
      <c r="DK106" s="159">
        <f t="shared" si="468"/>
        <v>0</v>
      </c>
      <c r="DM106" s="160">
        <f t="shared" si="499"/>
        <v>0</v>
      </c>
      <c r="DN106" s="161">
        <f t="shared" si="500"/>
        <v>0</v>
      </c>
      <c r="DO106" s="161">
        <f t="shared" si="471"/>
        <v>0</v>
      </c>
    </row>
    <row r="107" spans="1:119" ht="14.1" hidden="1" customHeight="1" x14ac:dyDescent="0.25">
      <c r="A107" s="186" t="str">
        <f t="shared" ref="A107:D107" si="759">IF(A38=0, "", A38)</f>
        <v/>
      </c>
      <c r="B107" s="187" t="str">
        <f t="shared" si="759"/>
        <v/>
      </c>
      <c r="C107" s="186" t="str">
        <f t="shared" si="759"/>
        <v/>
      </c>
      <c r="D107" s="186" t="str">
        <f t="shared" si="759"/>
        <v/>
      </c>
      <c r="E107" s="221">
        <f t="shared" si="473"/>
        <v>0</v>
      </c>
      <c r="F107" s="224">
        <f t="shared" si="474"/>
        <v>0</v>
      </c>
      <c r="G107" s="184">
        <f t="shared" si="393"/>
        <v>0</v>
      </c>
      <c r="H107" s="188">
        <f t="shared" si="475"/>
        <v>0</v>
      </c>
      <c r="I107" s="157">
        <f t="shared" si="502"/>
        <v>0</v>
      </c>
      <c r="J107" s="157">
        <f t="shared" si="503"/>
        <v>0</v>
      </c>
      <c r="K107" s="185">
        <f t="shared" si="504"/>
        <v>0</v>
      </c>
      <c r="L107" s="189">
        <f t="shared" si="476"/>
        <v>0</v>
      </c>
      <c r="M107" s="157">
        <f t="shared" si="505"/>
        <v>0</v>
      </c>
      <c r="N107" s="157">
        <f t="shared" si="506"/>
        <v>0</v>
      </c>
      <c r="O107" s="157">
        <f t="shared" si="507"/>
        <v>0</v>
      </c>
      <c r="P107" s="189">
        <f t="shared" si="477"/>
        <v>0</v>
      </c>
      <c r="Q107" s="157">
        <f t="shared" si="508"/>
        <v>0</v>
      </c>
      <c r="R107" s="157">
        <f t="shared" si="509"/>
        <v>0</v>
      </c>
      <c r="S107" s="157">
        <f t="shared" si="510"/>
        <v>0</v>
      </c>
      <c r="T107" s="189">
        <f t="shared" si="478"/>
        <v>0</v>
      </c>
      <c r="U107" s="157">
        <f t="shared" si="511"/>
        <v>0</v>
      </c>
      <c r="V107" s="157">
        <f t="shared" si="512"/>
        <v>0</v>
      </c>
      <c r="W107" s="157">
        <f t="shared" si="513"/>
        <v>0</v>
      </c>
      <c r="X107" s="189">
        <f t="shared" si="479"/>
        <v>0</v>
      </c>
      <c r="Y107" s="157">
        <f t="shared" si="514"/>
        <v>0</v>
      </c>
      <c r="Z107" s="157">
        <f t="shared" si="515"/>
        <v>0</v>
      </c>
      <c r="AA107" s="157">
        <f t="shared" si="516"/>
        <v>0</v>
      </c>
      <c r="AB107" s="189">
        <f t="shared" si="480"/>
        <v>0</v>
      </c>
      <c r="AC107" s="157">
        <f t="shared" si="517"/>
        <v>0</v>
      </c>
      <c r="AD107" s="157">
        <f t="shared" si="518"/>
        <v>0</v>
      </c>
      <c r="AE107" s="157">
        <f t="shared" si="519"/>
        <v>0</v>
      </c>
      <c r="AF107" s="189">
        <f t="shared" si="481"/>
        <v>0</v>
      </c>
      <c r="AG107" s="157">
        <f t="shared" si="520"/>
        <v>0</v>
      </c>
      <c r="AH107" s="157">
        <f t="shared" si="521"/>
        <v>0</v>
      </c>
      <c r="AI107" s="159">
        <f t="shared" si="522"/>
        <v>0</v>
      </c>
      <c r="AJ107" s="189">
        <f t="shared" si="677"/>
        <v>0</v>
      </c>
      <c r="AK107" s="221">
        <f t="shared" si="689"/>
        <v>0</v>
      </c>
      <c r="AL107" s="221">
        <f t="shared" si="396"/>
        <v>0</v>
      </c>
      <c r="AM107" s="159">
        <f t="shared" si="397"/>
        <v>0</v>
      </c>
      <c r="AN107" s="189">
        <f t="shared" si="677"/>
        <v>0</v>
      </c>
      <c r="AO107" s="221">
        <f t="shared" si="690"/>
        <v>0</v>
      </c>
      <c r="AP107" s="221">
        <f t="shared" si="400"/>
        <v>0</v>
      </c>
      <c r="AQ107" s="159">
        <f t="shared" si="401"/>
        <v>0</v>
      </c>
      <c r="AR107" s="189">
        <f t="shared" si="677"/>
        <v>0</v>
      </c>
      <c r="AS107" s="221">
        <f t="shared" si="691"/>
        <v>0</v>
      </c>
      <c r="AT107" s="221">
        <f t="shared" si="404"/>
        <v>0</v>
      </c>
      <c r="AU107" s="159">
        <f t="shared" si="405"/>
        <v>0</v>
      </c>
      <c r="AV107" s="189">
        <f t="shared" si="677"/>
        <v>0</v>
      </c>
      <c r="AW107" s="221">
        <f t="shared" si="692"/>
        <v>0</v>
      </c>
      <c r="AX107" s="221">
        <f t="shared" si="408"/>
        <v>0</v>
      </c>
      <c r="AY107" s="159">
        <f t="shared" si="409"/>
        <v>0</v>
      </c>
      <c r="AZ107" s="189">
        <f t="shared" si="677"/>
        <v>0</v>
      </c>
      <c r="BA107" s="221">
        <f t="shared" si="693"/>
        <v>0</v>
      </c>
      <c r="BB107" s="221">
        <f t="shared" si="412"/>
        <v>0</v>
      </c>
      <c r="BC107" s="159">
        <f t="shared" si="413"/>
        <v>0</v>
      </c>
      <c r="BD107" s="189">
        <f t="shared" si="677"/>
        <v>0</v>
      </c>
      <c r="BE107" s="221">
        <f t="shared" si="694"/>
        <v>0</v>
      </c>
      <c r="BF107" s="221">
        <f t="shared" si="416"/>
        <v>0</v>
      </c>
      <c r="BG107" s="159">
        <f t="shared" si="417"/>
        <v>0</v>
      </c>
      <c r="BH107" s="189">
        <f t="shared" si="677"/>
        <v>0</v>
      </c>
      <c r="BI107" s="221">
        <f t="shared" si="695"/>
        <v>0</v>
      </c>
      <c r="BJ107" s="221">
        <f t="shared" si="420"/>
        <v>0</v>
      </c>
      <c r="BK107" s="159">
        <f t="shared" si="421"/>
        <v>0</v>
      </c>
      <c r="BL107" s="189">
        <f t="shared" ref="BL107" si="760">BL38</f>
        <v>0</v>
      </c>
      <c r="BM107" s="221">
        <f t="shared" si="679"/>
        <v>0</v>
      </c>
      <c r="BN107" s="221">
        <f t="shared" si="424"/>
        <v>0</v>
      </c>
      <c r="BO107" s="159">
        <f t="shared" si="425"/>
        <v>0</v>
      </c>
      <c r="BP107" s="189">
        <f t="shared" ref="BP107" si="761">BP38</f>
        <v>0</v>
      </c>
      <c r="BQ107" s="221">
        <f t="shared" si="681"/>
        <v>0</v>
      </c>
      <c r="BR107" s="221">
        <f t="shared" si="428"/>
        <v>0</v>
      </c>
      <c r="BS107" s="159">
        <f t="shared" si="429"/>
        <v>0</v>
      </c>
      <c r="BT107" s="189">
        <f t="shared" si="670"/>
        <v>0</v>
      </c>
      <c r="BU107" s="221">
        <f t="shared" ref="BU107" si="762">$K107*BT107</f>
        <v>0</v>
      </c>
      <c r="BV107" s="221">
        <f t="shared" si="432"/>
        <v>0</v>
      </c>
      <c r="BW107" s="159">
        <f t="shared" si="433"/>
        <v>0</v>
      </c>
      <c r="BX107" s="189">
        <f t="shared" si="683"/>
        <v>0</v>
      </c>
      <c r="BY107" s="221">
        <f t="shared" si="435"/>
        <v>0</v>
      </c>
      <c r="BZ107" s="221">
        <f t="shared" si="436"/>
        <v>0</v>
      </c>
      <c r="CA107" s="159">
        <f t="shared" si="437"/>
        <v>0</v>
      </c>
      <c r="CB107" s="189">
        <f t="shared" si="683"/>
        <v>0</v>
      </c>
      <c r="CC107" s="221">
        <f t="shared" si="438"/>
        <v>0</v>
      </c>
      <c r="CD107" s="221">
        <f t="shared" si="439"/>
        <v>0</v>
      </c>
      <c r="CE107" s="159">
        <f t="shared" si="440"/>
        <v>0</v>
      </c>
      <c r="CF107" s="189">
        <f t="shared" si="683"/>
        <v>0</v>
      </c>
      <c r="CG107" s="221">
        <f t="shared" si="441"/>
        <v>0</v>
      </c>
      <c r="CH107" s="221">
        <f t="shared" si="442"/>
        <v>0</v>
      </c>
      <c r="CI107" s="159">
        <f t="shared" si="443"/>
        <v>0</v>
      </c>
      <c r="CJ107" s="189">
        <f t="shared" si="683"/>
        <v>0</v>
      </c>
      <c r="CK107" s="221">
        <f t="shared" si="444"/>
        <v>0</v>
      </c>
      <c r="CL107" s="221">
        <f t="shared" si="445"/>
        <v>0</v>
      </c>
      <c r="CM107" s="159">
        <f t="shared" si="446"/>
        <v>0</v>
      </c>
      <c r="CN107" s="189">
        <f t="shared" si="683"/>
        <v>0</v>
      </c>
      <c r="CO107" s="221">
        <f t="shared" si="447"/>
        <v>0</v>
      </c>
      <c r="CP107" s="221">
        <f t="shared" si="448"/>
        <v>0</v>
      </c>
      <c r="CQ107" s="159">
        <f t="shared" si="449"/>
        <v>0</v>
      </c>
      <c r="CR107" s="189">
        <f t="shared" si="683"/>
        <v>0</v>
      </c>
      <c r="CS107" s="221">
        <f t="shared" si="450"/>
        <v>0</v>
      </c>
      <c r="CT107" s="221">
        <f t="shared" si="451"/>
        <v>0</v>
      </c>
      <c r="CU107" s="159">
        <f t="shared" si="452"/>
        <v>0</v>
      </c>
      <c r="CV107" s="189">
        <f t="shared" ref="CV107" si="763">CV38</f>
        <v>0</v>
      </c>
      <c r="CW107" s="221">
        <f t="shared" si="454"/>
        <v>0</v>
      </c>
      <c r="CX107" s="221">
        <f t="shared" si="455"/>
        <v>0</v>
      </c>
      <c r="CY107" s="159">
        <f t="shared" si="456"/>
        <v>0</v>
      </c>
      <c r="CZ107" s="189">
        <f t="shared" ref="CZ107" si="764">CZ38</f>
        <v>0</v>
      </c>
      <c r="DA107" s="221">
        <f t="shared" si="458"/>
        <v>0</v>
      </c>
      <c r="DB107" s="221">
        <f t="shared" si="459"/>
        <v>0</v>
      </c>
      <c r="DC107" s="159">
        <f t="shared" si="460"/>
        <v>0</v>
      </c>
      <c r="DD107" s="189">
        <f t="shared" ref="DD107" si="765">DD38</f>
        <v>0</v>
      </c>
      <c r="DE107" s="221">
        <f t="shared" si="462"/>
        <v>0</v>
      </c>
      <c r="DF107" s="221">
        <f t="shared" si="463"/>
        <v>0</v>
      </c>
      <c r="DG107" s="159">
        <f t="shared" si="464"/>
        <v>0</v>
      </c>
      <c r="DH107" s="189">
        <f t="shared" ref="DH107" si="766">DH38</f>
        <v>0</v>
      </c>
      <c r="DI107" s="221">
        <f t="shared" si="466"/>
        <v>0</v>
      </c>
      <c r="DJ107" s="221">
        <f t="shared" si="467"/>
        <v>0</v>
      </c>
      <c r="DK107" s="159">
        <f t="shared" si="468"/>
        <v>0</v>
      </c>
      <c r="DM107" s="160">
        <f t="shared" si="499"/>
        <v>0</v>
      </c>
      <c r="DN107" s="161">
        <f t="shared" si="500"/>
        <v>0</v>
      </c>
      <c r="DO107" s="161">
        <f t="shared" si="471"/>
        <v>0</v>
      </c>
    </row>
    <row r="108" spans="1:119" ht="14.1" hidden="1" customHeight="1" x14ac:dyDescent="0.25">
      <c r="A108" s="186" t="str">
        <f t="shared" ref="A108:D108" si="767">IF(A39=0, "", A39)</f>
        <v/>
      </c>
      <c r="B108" s="187" t="str">
        <f t="shared" si="767"/>
        <v/>
      </c>
      <c r="C108" s="186" t="str">
        <f t="shared" si="767"/>
        <v/>
      </c>
      <c r="D108" s="186" t="str">
        <f t="shared" si="767"/>
        <v/>
      </c>
      <c r="E108" s="221">
        <f t="shared" si="473"/>
        <v>0</v>
      </c>
      <c r="F108" s="224">
        <f t="shared" si="474"/>
        <v>0</v>
      </c>
      <c r="G108" s="184">
        <f t="shared" si="393"/>
        <v>0</v>
      </c>
      <c r="H108" s="188">
        <f t="shared" si="475"/>
        <v>0</v>
      </c>
      <c r="I108" s="157">
        <f t="shared" si="502"/>
        <v>0</v>
      </c>
      <c r="J108" s="157">
        <f t="shared" si="503"/>
        <v>0</v>
      </c>
      <c r="K108" s="185">
        <f t="shared" si="504"/>
        <v>0</v>
      </c>
      <c r="L108" s="189">
        <f t="shared" si="476"/>
        <v>0</v>
      </c>
      <c r="M108" s="157">
        <f t="shared" si="505"/>
        <v>0</v>
      </c>
      <c r="N108" s="157">
        <f t="shared" si="506"/>
        <v>0</v>
      </c>
      <c r="O108" s="157">
        <f t="shared" si="507"/>
        <v>0</v>
      </c>
      <c r="P108" s="189">
        <f t="shared" si="477"/>
        <v>0</v>
      </c>
      <c r="Q108" s="157">
        <f t="shared" si="508"/>
        <v>0</v>
      </c>
      <c r="R108" s="157">
        <f t="shared" si="509"/>
        <v>0</v>
      </c>
      <c r="S108" s="157">
        <f t="shared" si="510"/>
        <v>0</v>
      </c>
      <c r="T108" s="189">
        <f t="shared" si="478"/>
        <v>0</v>
      </c>
      <c r="U108" s="157">
        <f t="shared" si="511"/>
        <v>0</v>
      </c>
      <c r="V108" s="157">
        <f t="shared" si="512"/>
        <v>0</v>
      </c>
      <c r="W108" s="157">
        <f t="shared" si="513"/>
        <v>0</v>
      </c>
      <c r="X108" s="189">
        <f t="shared" si="479"/>
        <v>0</v>
      </c>
      <c r="Y108" s="157">
        <f t="shared" si="514"/>
        <v>0</v>
      </c>
      <c r="Z108" s="157">
        <f t="shared" si="515"/>
        <v>0</v>
      </c>
      <c r="AA108" s="157">
        <f t="shared" si="516"/>
        <v>0</v>
      </c>
      <c r="AB108" s="189">
        <f t="shared" si="480"/>
        <v>0</v>
      </c>
      <c r="AC108" s="157">
        <f t="shared" si="517"/>
        <v>0</v>
      </c>
      <c r="AD108" s="157">
        <f t="shared" si="518"/>
        <v>0</v>
      </c>
      <c r="AE108" s="157">
        <f t="shared" si="519"/>
        <v>0</v>
      </c>
      <c r="AF108" s="189">
        <f t="shared" si="481"/>
        <v>0</v>
      </c>
      <c r="AG108" s="157">
        <f t="shared" si="520"/>
        <v>0</v>
      </c>
      <c r="AH108" s="157">
        <f t="shared" si="521"/>
        <v>0</v>
      </c>
      <c r="AI108" s="159">
        <f t="shared" si="522"/>
        <v>0</v>
      </c>
      <c r="AJ108" s="189">
        <f t="shared" si="677"/>
        <v>0</v>
      </c>
      <c r="AK108" s="221">
        <f t="shared" si="689"/>
        <v>0</v>
      </c>
      <c r="AL108" s="221">
        <f t="shared" si="396"/>
        <v>0</v>
      </c>
      <c r="AM108" s="159">
        <f t="shared" si="397"/>
        <v>0</v>
      </c>
      <c r="AN108" s="189">
        <f t="shared" si="677"/>
        <v>0</v>
      </c>
      <c r="AO108" s="221">
        <f t="shared" si="690"/>
        <v>0</v>
      </c>
      <c r="AP108" s="221">
        <f t="shared" si="400"/>
        <v>0</v>
      </c>
      <c r="AQ108" s="159">
        <f t="shared" si="401"/>
        <v>0</v>
      </c>
      <c r="AR108" s="189">
        <f t="shared" si="677"/>
        <v>0</v>
      </c>
      <c r="AS108" s="221">
        <f t="shared" si="691"/>
        <v>0</v>
      </c>
      <c r="AT108" s="221">
        <f t="shared" si="404"/>
        <v>0</v>
      </c>
      <c r="AU108" s="159">
        <f t="shared" si="405"/>
        <v>0</v>
      </c>
      <c r="AV108" s="189">
        <f t="shared" si="677"/>
        <v>0</v>
      </c>
      <c r="AW108" s="221">
        <f t="shared" si="692"/>
        <v>0</v>
      </c>
      <c r="AX108" s="221">
        <f t="shared" si="408"/>
        <v>0</v>
      </c>
      <c r="AY108" s="159">
        <f t="shared" si="409"/>
        <v>0</v>
      </c>
      <c r="AZ108" s="189">
        <f t="shared" si="677"/>
        <v>0</v>
      </c>
      <c r="BA108" s="221">
        <f t="shared" si="693"/>
        <v>0</v>
      </c>
      <c r="BB108" s="221">
        <f t="shared" si="412"/>
        <v>0</v>
      </c>
      <c r="BC108" s="159">
        <f t="shared" si="413"/>
        <v>0</v>
      </c>
      <c r="BD108" s="189">
        <f t="shared" si="677"/>
        <v>0</v>
      </c>
      <c r="BE108" s="221">
        <f t="shared" si="694"/>
        <v>0</v>
      </c>
      <c r="BF108" s="221">
        <f t="shared" si="416"/>
        <v>0</v>
      </c>
      <c r="BG108" s="159">
        <f t="shared" si="417"/>
        <v>0</v>
      </c>
      <c r="BH108" s="189">
        <f t="shared" si="677"/>
        <v>0</v>
      </c>
      <c r="BI108" s="221">
        <f t="shared" si="695"/>
        <v>0</v>
      </c>
      <c r="BJ108" s="221">
        <f t="shared" si="420"/>
        <v>0</v>
      </c>
      <c r="BK108" s="159">
        <f t="shared" si="421"/>
        <v>0</v>
      </c>
      <c r="BL108" s="189">
        <f t="shared" ref="BL108" si="768">BL39</f>
        <v>0</v>
      </c>
      <c r="BM108" s="221">
        <f t="shared" si="679"/>
        <v>0</v>
      </c>
      <c r="BN108" s="221">
        <f t="shared" si="424"/>
        <v>0</v>
      </c>
      <c r="BO108" s="159">
        <f t="shared" si="425"/>
        <v>0</v>
      </c>
      <c r="BP108" s="189">
        <f t="shared" ref="BP108" si="769">BP39</f>
        <v>0</v>
      </c>
      <c r="BQ108" s="221">
        <f t="shared" si="681"/>
        <v>0</v>
      </c>
      <c r="BR108" s="221">
        <f t="shared" si="428"/>
        <v>0</v>
      </c>
      <c r="BS108" s="159">
        <f t="shared" si="429"/>
        <v>0</v>
      </c>
      <c r="BT108" s="189">
        <f t="shared" si="670"/>
        <v>0</v>
      </c>
      <c r="BU108" s="221">
        <f t="shared" ref="BU108" si="770">$K108*BT108</f>
        <v>0</v>
      </c>
      <c r="BV108" s="221">
        <f t="shared" si="432"/>
        <v>0</v>
      </c>
      <c r="BW108" s="159">
        <f t="shared" si="433"/>
        <v>0</v>
      </c>
      <c r="BX108" s="189">
        <f t="shared" si="683"/>
        <v>0</v>
      </c>
      <c r="BY108" s="221">
        <f t="shared" si="435"/>
        <v>0</v>
      </c>
      <c r="BZ108" s="221">
        <f t="shared" si="436"/>
        <v>0</v>
      </c>
      <c r="CA108" s="159">
        <f t="shared" si="437"/>
        <v>0</v>
      </c>
      <c r="CB108" s="189">
        <f t="shared" si="683"/>
        <v>0</v>
      </c>
      <c r="CC108" s="221">
        <f t="shared" si="438"/>
        <v>0</v>
      </c>
      <c r="CD108" s="221">
        <f t="shared" si="439"/>
        <v>0</v>
      </c>
      <c r="CE108" s="159">
        <f t="shared" si="440"/>
        <v>0</v>
      </c>
      <c r="CF108" s="189">
        <f t="shared" si="683"/>
        <v>0</v>
      </c>
      <c r="CG108" s="221">
        <f t="shared" si="441"/>
        <v>0</v>
      </c>
      <c r="CH108" s="221">
        <f t="shared" si="442"/>
        <v>0</v>
      </c>
      <c r="CI108" s="159">
        <f t="shared" si="443"/>
        <v>0</v>
      </c>
      <c r="CJ108" s="189">
        <f t="shared" si="683"/>
        <v>0</v>
      </c>
      <c r="CK108" s="221">
        <f t="shared" si="444"/>
        <v>0</v>
      </c>
      <c r="CL108" s="221">
        <f t="shared" si="445"/>
        <v>0</v>
      </c>
      <c r="CM108" s="159">
        <f t="shared" si="446"/>
        <v>0</v>
      </c>
      <c r="CN108" s="189">
        <f t="shared" si="683"/>
        <v>0</v>
      </c>
      <c r="CO108" s="221">
        <f t="shared" si="447"/>
        <v>0</v>
      </c>
      <c r="CP108" s="221">
        <f t="shared" si="448"/>
        <v>0</v>
      </c>
      <c r="CQ108" s="159">
        <f t="shared" si="449"/>
        <v>0</v>
      </c>
      <c r="CR108" s="189">
        <f t="shared" si="683"/>
        <v>0</v>
      </c>
      <c r="CS108" s="221">
        <f t="shared" si="450"/>
        <v>0</v>
      </c>
      <c r="CT108" s="221">
        <f t="shared" si="451"/>
        <v>0</v>
      </c>
      <c r="CU108" s="159">
        <f t="shared" si="452"/>
        <v>0</v>
      </c>
      <c r="CV108" s="189">
        <f t="shared" ref="CV108" si="771">CV39</f>
        <v>0</v>
      </c>
      <c r="CW108" s="221">
        <f t="shared" si="454"/>
        <v>0</v>
      </c>
      <c r="CX108" s="221">
        <f t="shared" si="455"/>
        <v>0</v>
      </c>
      <c r="CY108" s="159">
        <f t="shared" si="456"/>
        <v>0</v>
      </c>
      <c r="CZ108" s="189">
        <f t="shared" ref="CZ108" si="772">CZ39</f>
        <v>0</v>
      </c>
      <c r="DA108" s="221">
        <f t="shared" si="458"/>
        <v>0</v>
      </c>
      <c r="DB108" s="221">
        <f t="shared" si="459"/>
        <v>0</v>
      </c>
      <c r="DC108" s="159">
        <f t="shared" si="460"/>
        <v>0</v>
      </c>
      <c r="DD108" s="189">
        <f t="shared" ref="DD108" si="773">DD39</f>
        <v>0</v>
      </c>
      <c r="DE108" s="221">
        <f t="shared" si="462"/>
        <v>0</v>
      </c>
      <c r="DF108" s="221">
        <f t="shared" si="463"/>
        <v>0</v>
      </c>
      <c r="DG108" s="159">
        <f t="shared" si="464"/>
        <v>0</v>
      </c>
      <c r="DH108" s="189">
        <f t="shared" ref="DH108" si="774">DH39</f>
        <v>0</v>
      </c>
      <c r="DI108" s="221">
        <f t="shared" si="466"/>
        <v>0</v>
      </c>
      <c r="DJ108" s="221">
        <f t="shared" si="467"/>
        <v>0</v>
      </c>
      <c r="DK108" s="159">
        <f t="shared" si="468"/>
        <v>0</v>
      </c>
      <c r="DM108" s="160">
        <f t="shared" si="499"/>
        <v>0</v>
      </c>
      <c r="DN108" s="161">
        <f t="shared" si="500"/>
        <v>0</v>
      </c>
      <c r="DO108" s="161">
        <f t="shared" si="471"/>
        <v>0</v>
      </c>
    </row>
    <row r="109" spans="1:119" ht="14.1" hidden="1" customHeight="1" x14ac:dyDescent="0.25">
      <c r="A109" s="186" t="str">
        <f t="shared" ref="A109:D109" si="775">IF(A40=0, "", A40)</f>
        <v/>
      </c>
      <c r="B109" s="187" t="str">
        <f t="shared" si="775"/>
        <v/>
      </c>
      <c r="C109" s="186" t="str">
        <f t="shared" si="775"/>
        <v/>
      </c>
      <c r="D109" s="186" t="str">
        <f t="shared" si="775"/>
        <v/>
      </c>
      <c r="E109" s="221">
        <f t="shared" si="473"/>
        <v>0</v>
      </c>
      <c r="F109" s="224">
        <f t="shared" si="474"/>
        <v>0</v>
      </c>
      <c r="G109" s="184">
        <f t="shared" si="393"/>
        <v>0</v>
      </c>
      <c r="H109" s="188">
        <f t="shared" si="475"/>
        <v>0</v>
      </c>
      <c r="I109" s="157">
        <f t="shared" si="502"/>
        <v>0</v>
      </c>
      <c r="J109" s="157">
        <f t="shared" si="503"/>
        <v>0</v>
      </c>
      <c r="K109" s="185">
        <f t="shared" si="504"/>
        <v>0</v>
      </c>
      <c r="L109" s="189">
        <f t="shared" si="476"/>
        <v>0</v>
      </c>
      <c r="M109" s="157">
        <f t="shared" si="505"/>
        <v>0</v>
      </c>
      <c r="N109" s="157">
        <f t="shared" si="506"/>
        <v>0</v>
      </c>
      <c r="O109" s="157">
        <f t="shared" si="507"/>
        <v>0</v>
      </c>
      <c r="P109" s="189">
        <f t="shared" si="477"/>
        <v>0</v>
      </c>
      <c r="Q109" s="157">
        <f t="shared" si="508"/>
        <v>0</v>
      </c>
      <c r="R109" s="157">
        <f t="shared" si="509"/>
        <v>0</v>
      </c>
      <c r="S109" s="157">
        <f t="shared" si="510"/>
        <v>0</v>
      </c>
      <c r="T109" s="189">
        <f t="shared" si="478"/>
        <v>0</v>
      </c>
      <c r="U109" s="157">
        <f t="shared" si="511"/>
        <v>0</v>
      </c>
      <c r="V109" s="157">
        <f t="shared" si="512"/>
        <v>0</v>
      </c>
      <c r="W109" s="157">
        <f t="shared" si="513"/>
        <v>0</v>
      </c>
      <c r="X109" s="189">
        <f t="shared" si="479"/>
        <v>0</v>
      </c>
      <c r="Y109" s="157">
        <f t="shared" si="514"/>
        <v>0</v>
      </c>
      <c r="Z109" s="157">
        <f t="shared" si="515"/>
        <v>0</v>
      </c>
      <c r="AA109" s="157">
        <f t="shared" si="516"/>
        <v>0</v>
      </c>
      <c r="AB109" s="189">
        <f t="shared" si="480"/>
        <v>0</v>
      </c>
      <c r="AC109" s="157">
        <f t="shared" si="517"/>
        <v>0</v>
      </c>
      <c r="AD109" s="157">
        <f t="shared" si="518"/>
        <v>0</v>
      </c>
      <c r="AE109" s="157">
        <f t="shared" si="519"/>
        <v>0</v>
      </c>
      <c r="AF109" s="189">
        <f t="shared" si="481"/>
        <v>0</v>
      </c>
      <c r="AG109" s="157">
        <f t="shared" si="520"/>
        <v>0</v>
      </c>
      <c r="AH109" s="157">
        <f t="shared" si="521"/>
        <v>0</v>
      </c>
      <c r="AI109" s="159">
        <f t="shared" si="522"/>
        <v>0</v>
      </c>
      <c r="AJ109" s="189">
        <f t="shared" si="677"/>
        <v>0</v>
      </c>
      <c r="AK109" s="221">
        <f t="shared" si="689"/>
        <v>0</v>
      </c>
      <c r="AL109" s="221">
        <f t="shared" si="396"/>
        <v>0</v>
      </c>
      <c r="AM109" s="159">
        <f t="shared" si="397"/>
        <v>0</v>
      </c>
      <c r="AN109" s="189">
        <f t="shared" si="677"/>
        <v>0</v>
      </c>
      <c r="AO109" s="221">
        <f t="shared" si="690"/>
        <v>0</v>
      </c>
      <c r="AP109" s="221">
        <f t="shared" si="400"/>
        <v>0</v>
      </c>
      <c r="AQ109" s="159">
        <f t="shared" si="401"/>
        <v>0</v>
      </c>
      <c r="AR109" s="189">
        <f t="shared" si="677"/>
        <v>0</v>
      </c>
      <c r="AS109" s="221">
        <f t="shared" si="691"/>
        <v>0</v>
      </c>
      <c r="AT109" s="221">
        <f t="shared" si="404"/>
        <v>0</v>
      </c>
      <c r="AU109" s="159">
        <f t="shared" si="405"/>
        <v>0</v>
      </c>
      <c r="AV109" s="189">
        <f t="shared" si="677"/>
        <v>0</v>
      </c>
      <c r="AW109" s="221">
        <f t="shared" si="692"/>
        <v>0</v>
      </c>
      <c r="AX109" s="221">
        <f t="shared" si="408"/>
        <v>0</v>
      </c>
      <c r="AY109" s="159">
        <f t="shared" si="409"/>
        <v>0</v>
      </c>
      <c r="AZ109" s="189">
        <f t="shared" si="677"/>
        <v>0</v>
      </c>
      <c r="BA109" s="221">
        <f t="shared" si="693"/>
        <v>0</v>
      </c>
      <c r="BB109" s="221">
        <f t="shared" si="412"/>
        <v>0</v>
      </c>
      <c r="BC109" s="159">
        <f t="shared" si="413"/>
        <v>0</v>
      </c>
      <c r="BD109" s="189">
        <f t="shared" si="677"/>
        <v>0</v>
      </c>
      <c r="BE109" s="221">
        <f t="shared" si="694"/>
        <v>0</v>
      </c>
      <c r="BF109" s="221">
        <f t="shared" si="416"/>
        <v>0</v>
      </c>
      <c r="BG109" s="159">
        <f t="shared" si="417"/>
        <v>0</v>
      </c>
      <c r="BH109" s="189">
        <f t="shared" si="677"/>
        <v>0</v>
      </c>
      <c r="BI109" s="221">
        <f t="shared" si="695"/>
        <v>0</v>
      </c>
      <c r="BJ109" s="221">
        <f t="shared" si="420"/>
        <v>0</v>
      </c>
      <c r="BK109" s="159">
        <f t="shared" si="421"/>
        <v>0</v>
      </c>
      <c r="BL109" s="189">
        <f t="shared" ref="BL109" si="776">BL40</f>
        <v>0</v>
      </c>
      <c r="BM109" s="221">
        <f t="shared" si="679"/>
        <v>0</v>
      </c>
      <c r="BN109" s="221">
        <f t="shared" si="424"/>
        <v>0</v>
      </c>
      <c r="BO109" s="159">
        <f t="shared" si="425"/>
        <v>0</v>
      </c>
      <c r="BP109" s="189">
        <f t="shared" ref="BP109" si="777">BP40</f>
        <v>0</v>
      </c>
      <c r="BQ109" s="221">
        <f t="shared" si="681"/>
        <v>0</v>
      </c>
      <c r="BR109" s="221">
        <f t="shared" si="428"/>
        <v>0</v>
      </c>
      <c r="BS109" s="159">
        <f t="shared" si="429"/>
        <v>0</v>
      </c>
      <c r="BT109" s="189">
        <f t="shared" si="670"/>
        <v>0</v>
      </c>
      <c r="BU109" s="221">
        <f t="shared" ref="BU109" si="778">$K109*BT109</f>
        <v>0</v>
      </c>
      <c r="BV109" s="221">
        <f t="shared" si="432"/>
        <v>0</v>
      </c>
      <c r="BW109" s="159">
        <f t="shared" si="433"/>
        <v>0</v>
      </c>
      <c r="BX109" s="189">
        <f t="shared" si="683"/>
        <v>0</v>
      </c>
      <c r="BY109" s="221">
        <f t="shared" si="435"/>
        <v>0</v>
      </c>
      <c r="BZ109" s="221">
        <f t="shared" si="436"/>
        <v>0</v>
      </c>
      <c r="CA109" s="159">
        <f t="shared" si="437"/>
        <v>0</v>
      </c>
      <c r="CB109" s="189">
        <f t="shared" si="683"/>
        <v>0</v>
      </c>
      <c r="CC109" s="221">
        <f t="shared" si="438"/>
        <v>0</v>
      </c>
      <c r="CD109" s="221">
        <f t="shared" si="439"/>
        <v>0</v>
      </c>
      <c r="CE109" s="159">
        <f t="shared" si="440"/>
        <v>0</v>
      </c>
      <c r="CF109" s="189">
        <f t="shared" si="683"/>
        <v>0</v>
      </c>
      <c r="CG109" s="221">
        <f t="shared" si="441"/>
        <v>0</v>
      </c>
      <c r="CH109" s="221">
        <f t="shared" si="442"/>
        <v>0</v>
      </c>
      <c r="CI109" s="159">
        <f t="shared" si="443"/>
        <v>0</v>
      </c>
      <c r="CJ109" s="189">
        <f t="shared" si="683"/>
        <v>0</v>
      </c>
      <c r="CK109" s="221">
        <f t="shared" si="444"/>
        <v>0</v>
      </c>
      <c r="CL109" s="221">
        <f t="shared" si="445"/>
        <v>0</v>
      </c>
      <c r="CM109" s="159">
        <f t="shared" si="446"/>
        <v>0</v>
      </c>
      <c r="CN109" s="189">
        <f t="shared" si="683"/>
        <v>0</v>
      </c>
      <c r="CO109" s="221">
        <f t="shared" si="447"/>
        <v>0</v>
      </c>
      <c r="CP109" s="221">
        <f t="shared" si="448"/>
        <v>0</v>
      </c>
      <c r="CQ109" s="159">
        <f t="shared" si="449"/>
        <v>0</v>
      </c>
      <c r="CR109" s="189">
        <f t="shared" si="683"/>
        <v>0</v>
      </c>
      <c r="CS109" s="221">
        <f t="shared" si="450"/>
        <v>0</v>
      </c>
      <c r="CT109" s="221">
        <f t="shared" si="451"/>
        <v>0</v>
      </c>
      <c r="CU109" s="159">
        <f t="shared" si="452"/>
        <v>0</v>
      </c>
      <c r="CV109" s="189">
        <f t="shared" ref="CV109" si="779">CV40</f>
        <v>0</v>
      </c>
      <c r="CW109" s="221">
        <f t="shared" si="454"/>
        <v>0</v>
      </c>
      <c r="CX109" s="221">
        <f t="shared" si="455"/>
        <v>0</v>
      </c>
      <c r="CY109" s="159">
        <f t="shared" si="456"/>
        <v>0</v>
      </c>
      <c r="CZ109" s="189">
        <f t="shared" ref="CZ109" si="780">CZ40</f>
        <v>0</v>
      </c>
      <c r="DA109" s="221">
        <f t="shared" si="458"/>
        <v>0</v>
      </c>
      <c r="DB109" s="221">
        <f t="shared" si="459"/>
        <v>0</v>
      </c>
      <c r="DC109" s="159">
        <f t="shared" si="460"/>
        <v>0</v>
      </c>
      <c r="DD109" s="189">
        <f t="shared" ref="DD109" si="781">DD40</f>
        <v>0</v>
      </c>
      <c r="DE109" s="221">
        <f t="shared" si="462"/>
        <v>0</v>
      </c>
      <c r="DF109" s="221">
        <f t="shared" si="463"/>
        <v>0</v>
      </c>
      <c r="DG109" s="159">
        <f t="shared" si="464"/>
        <v>0</v>
      </c>
      <c r="DH109" s="189">
        <f t="shared" ref="DH109" si="782">DH40</f>
        <v>0</v>
      </c>
      <c r="DI109" s="221">
        <f t="shared" si="466"/>
        <v>0</v>
      </c>
      <c r="DJ109" s="221">
        <f t="shared" si="467"/>
        <v>0</v>
      </c>
      <c r="DK109" s="159">
        <f t="shared" si="468"/>
        <v>0</v>
      </c>
      <c r="DM109" s="160">
        <f t="shared" si="499"/>
        <v>0</v>
      </c>
      <c r="DN109" s="161">
        <f t="shared" si="500"/>
        <v>0</v>
      </c>
      <c r="DO109" s="161">
        <f t="shared" si="471"/>
        <v>0</v>
      </c>
    </row>
    <row r="110" spans="1:119" ht="14.1" hidden="1" customHeight="1" x14ac:dyDescent="0.25">
      <c r="A110" s="186" t="str">
        <f t="shared" ref="A110:D110" si="783">IF(A41=0, "", A41)</f>
        <v/>
      </c>
      <c r="B110" s="187" t="str">
        <f t="shared" si="783"/>
        <v/>
      </c>
      <c r="C110" s="186" t="str">
        <f t="shared" si="783"/>
        <v/>
      </c>
      <c r="D110" s="186" t="str">
        <f t="shared" si="783"/>
        <v/>
      </c>
      <c r="E110" s="221">
        <f t="shared" si="473"/>
        <v>0</v>
      </c>
      <c r="F110" s="224">
        <f t="shared" si="474"/>
        <v>0</v>
      </c>
      <c r="G110" s="184">
        <f t="shared" si="393"/>
        <v>0</v>
      </c>
      <c r="H110" s="188">
        <f t="shared" si="475"/>
        <v>0</v>
      </c>
      <c r="I110" s="157">
        <f t="shared" si="502"/>
        <v>0</v>
      </c>
      <c r="J110" s="157">
        <f t="shared" si="503"/>
        <v>0</v>
      </c>
      <c r="K110" s="185">
        <f t="shared" si="504"/>
        <v>0</v>
      </c>
      <c r="L110" s="189">
        <f t="shared" si="476"/>
        <v>0</v>
      </c>
      <c r="M110" s="157">
        <f t="shared" si="505"/>
        <v>0</v>
      </c>
      <c r="N110" s="157">
        <f t="shared" si="506"/>
        <v>0</v>
      </c>
      <c r="O110" s="157">
        <f t="shared" si="507"/>
        <v>0</v>
      </c>
      <c r="P110" s="189">
        <f t="shared" si="477"/>
        <v>0</v>
      </c>
      <c r="Q110" s="157">
        <f t="shared" si="508"/>
        <v>0</v>
      </c>
      <c r="R110" s="157">
        <f t="shared" si="509"/>
        <v>0</v>
      </c>
      <c r="S110" s="157">
        <f t="shared" si="510"/>
        <v>0</v>
      </c>
      <c r="T110" s="189">
        <f t="shared" si="478"/>
        <v>0</v>
      </c>
      <c r="U110" s="157">
        <f t="shared" si="511"/>
        <v>0</v>
      </c>
      <c r="V110" s="157">
        <f t="shared" si="512"/>
        <v>0</v>
      </c>
      <c r="W110" s="157">
        <f t="shared" si="513"/>
        <v>0</v>
      </c>
      <c r="X110" s="189">
        <f t="shared" si="479"/>
        <v>0</v>
      </c>
      <c r="Y110" s="157">
        <f t="shared" si="514"/>
        <v>0</v>
      </c>
      <c r="Z110" s="157">
        <f t="shared" si="515"/>
        <v>0</v>
      </c>
      <c r="AA110" s="157">
        <f t="shared" si="516"/>
        <v>0</v>
      </c>
      <c r="AB110" s="189">
        <f t="shared" si="480"/>
        <v>0</v>
      </c>
      <c r="AC110" s="157">
        <f t="shared" si="517"/>
        <v>0</v>
      </c>
      <c r="AD110" s="157">
        <f t="shared" si="518"/>
        <v>0</v>
      </c>
      <c r="AE110" s="157">
        <f t="shared" si="519"/>
        <v>0</v>
      </c>
      <c r="AF110" s="189">
        <f t="shared" si="481"/>
        <v>0</v>
      </c>
      <c r="AG110" s="157">
        <f t="shared" si="520"/>
        <v>0</v>
      </c>
      <c r="AH110" s="157">
        <f t="shared" si="521"/>
        <v>0</v>
      </c>
      <c r="AI110" s="159">
        <f t="shared" si="522"/>
        <v>0</v>
      </c>
      <c r="AJ110" s="189">
        <f t="shared" si="677"/>
        <v>0</v>
      </c>
      <c r="AK110" s="221">
        <f t="shared" si="689"/>
        <v>0</v>
      </c>
      <c r="AL110" s="221">
        <f t="shared" si="396"/>
        <v>0</v>
      </c>
      <c r="AM110" s="159">
        <f t="shared" si="397"/>
        <v>0</v>
      </c>
      <c r="AN110" s="189">
        <f t="shared" si="677"/>
        <v>0</v>
      </c>
      <c r="AO110" s="221">
        <f t="shared" si="690"/>
        <v>0</v>
      </c>
      <c r="AP110" s="221">
        <f t="shared" si="400"/>
        <v>0</v>
      </c>
      <c r="AQ110" s="159">
        <f t="shared" si="401"/>
        <v>0</v>
      </c>
      <c r="AR110" s="189">
        <f t="shared" si="677"/>
        <v>0</v>
      </c>
      <c r="AS110" s="221">
        <f t="shared" si="691"/>
        <v>0</v>
      </c>
      <c r="AT110" s="221">
        <f t="shared" si="404"/>
        <v>0</v>
      </c>
      <c r="AU110" s="159">
        <f t="shared" si="405"/>
        <v>0</v>
      </c>
      <c r="AV110" s="189">
        <f t="shared" si="677"/>
        <v>0</v>
      </c>
      <c r="AW110" s="221">
        <f t="shared" si="692"/>
        <v>0</v>
      </c>
      <c r="AX110" s="221">
        <f t="shared" si="408"/>
        <v>0</v>
      </c>
      <c r="AY110" s="159">
        <f t="shared" si="409"/>
        <v>0</v>
      </c>
      <c r="AZ110" s="189">
        <f t="shared" si="677"/>
        <v>0</v>
      </c>
      <c r="BA110" s="221">
        <f t="shared" si="693"/>
        <v>0</v>
      </c>
      <c r="BB110" s="221">
        <f t="shared" si="412"/>
        <v>0</v>
      </c>
      <c r="BC110" s="159">
        <f t="shared" si="413"/>
        <v>0</v>
      </c>
      <c r="BD110" s="189">
        <f t="shared" si="677"/>
        <v>0</v>
      </c>
      <c r="BE110" s="221">
        <f t="shared" si="694"/>
        <v>0</v>
      </c>
      <c r="BF110" s="221">
        <f t="shared" si="416"/>
        <v>0</v>
      </c>
      <c r="BG110" s="159">
        <f t="shared" si="417"/>
        <v>0</v>
      </c>
      <c r="BH110" s="189">
        <f t="shared" si="677"/>
        <v>0</v>
      </c>
      <c r="BI110" s="221">
        <f t="shared" si="695"/>
        <v>0</v>
      </c>
      <c r="BJ110" s="221">
        <f t="shared" si="420"/>
        <v>0</v>
      </c>
      <c r="BK110" s="159">
        <f t="shared" si="421"/>
        <v>0</v>
      </c>
      <c r="BL110" s="189">
        <f t="shared" ref="BL110" si="784">BL41</f>
        <v>0</v>
      </c>
      <c r="BM110" s="221">
        <f t="shared" si="679"/>
        <v>0</v>
      </c>
      <c r="BN110" s="221">
        <f t="shared" si="424"/>
        <v>0</v>
      </c>
      <c r="BO110" s="159">
        <f t="shared" si="425"/>
        <v>0</v>
      </c>
      <c r="BP110" s="189">
        <f t="shared" ref="BP110" si="785">BP41</f>
        <v>0</v>
      </c>
      <c r="BQ110" s="221">
        <f t="shared" si="681"/>
        <v>0</v>
      </c>
      <c r="BR110" s="221">
        <f t="shared" si="428"/>
        <v>0</v>
      </c>
      <c r="BS110" s="159">
        <f t="shared" si="429"/>
        <v>0</v>
      </c>
      <c r="BT110" s="189">
        <f t="shared" si="670"/>
        <v>0</v>
      </c>
      <c r="BU110" s="221">
        <f t="shared" ref="BU110" si="786">$K110*BT110</f>
        <v>0</v>
      </c>
      <c r="BV110" s="221">
        <f t="shared" si="432"/>
        <v>0</v>
      </c>
      <c r="BW110" s="159">
        <f t="shared" si="433"/>
        <v>0</v>
      </c>
      <c r="BX110" s="189">
        <f t="shared" si="683"/>
        <v>0</v>
      </c>
      <c r="BY110" s="221">
        <f t="shared" si="435"/>
        <v>0</v>
      </c>
      <c r="BZ110" s="221">
        <f t="shared" si="436"/>
        <v>0</v>
      </c>
      <c r="CA110" s="159">
        <f t="shared" si="437"/>
        <v>0</v>
      </c>
      <c r="CB110" s="189">
        <f t="shared" si="683"/>
        <v>0</v>
      </c>
      <c r="CC110" s="221">
        <f t="shared" si="438"/>
        <v>0</v>
      </c>
      <c r="CD110" s="221">
        <f t="shared" si="439"/>
        <v>0</v>
      </c>
      <c r="CE110" s="159">
        <f t="shared" si="440"/>
        <v>0</v>
      </c>
      <c r="CF110" s="189">
        <f t="shared" si="683"/>
        <v>0</v>
      </c>
      <c r="CG110" s="221">
        <f t="shared" si="441"/>
        <v>0</v>
      </c>
      <c r="CH110" s="221">
        <f t="shared" si="442"/>
        <v>0</v>
      </c>
      <c r="CI110" s="159">
        <f t="shared" si="443"/>
        <v>0</v>
      </c>
      <c r="CJ110" s="189">
        <f t="shared" si="683"/>
        <v>0</v>
      </c>
      <c r="CK110" s="221">
        <f t="shared" si="444"/>
        <v>0</v>
      </c>
      <c r="CL110" s="221">
        <f t="shared" si="445"/>
        <v>0</v>
      </c>
      <c r="CM110" s="159">
        <f t="shared" si="446"/>
        <v>0</v>
      </c>
      <c r="CN110" s="189">
        <f t="shared" si="683"/>
        <v>0</v>
      </c>
      <c r="CO110" s="221">
        <f t="shared" si="447"/>
        <v>0</v>
      </c>
      <c r="CP110" s="221">
        <f t="shared" si="448"/>
        <v>0</v>
      </c>
      <c r="CQ110" s="159">
        <f t="shared" si="449"/>
        <v>0</v>
      </c>
      <c r="CR110" s="189">
        <f t="shared" si="683"/>
        <v>0</v>
      </c>
      <c r="CS110" s="221">
        <f t="shared" si="450"/>
        <v>0</v>
      </c>
      <c r="CT110" s="221">
        <f t="shared" si="451"/>
        <v>0</v>
      </c>
      <c r="CU110" s="159">
        <f t="shared" si="452"/>
        <v>0</v>
      </c>
      <c r="CV110" s="189">
        <f t="shared" ref="CV110" si="787">CV41</f>
        <v>0</v>
      </c>
      <c r="CW110" s="221">
        <f t="shared" si="454"/>
        <v>0</v>
      </c>
      <c r="CX110" s="221">
        <f t="shared" si="455"/>
        <v>0</v>
      </c>
      <c r="CY110" s="159">
        <f t="shared" si="456"/>
        <v>0</v>
      </c>
      <c r="CZ110" s="189">
        <f t="shared" ref="CZ110" si="788">CZ41</f>
        <v>0</v>
      </c>
      <c r="DA110" s="221">
        <f t="shared" si="458"/>
        <v>0</v>
      </c>
      <c r="DB110" s="221">
        <f t="shared" si="459"/>
        <v>0</v>
      </c>
      <c r="DC110" s="159">
        <f t="shared" si="460"/>
        <v>0</v>
      </c>
      <c r="DD110" s="189">
        <f t="shared" ref="DD110" si="789">DD41</f>
        <v>0</v>
      </c>
      <c r="DE110" s="221">
        <f t="shared" si="462"/>
        <v>0</v>
      </c>
      <c r="DF110" s="221">
        <f t="shared" si="463"/>
        <v>0</v>
      </c>
      <c r="DG110" s="159">
        <f t="shared" si="464"/>
        <v>0</v>
      </c>
      <c r="DH110" s="189">
        <f t="shared" ref="DH110" si="790">DH41</f>
        <v>0</v>
      </c>
      <c r="DI110" s="221">
        <f t="shared" si="466"/>
        <v>0</v>
      </c>
      <c r="DJ110" s="221">
        <f t="shared" si="467"/>
        <v>0</v>
      </c>
      <c r="DK110" s="159">
        <f t="shared" si="468"/>
        <v>0</v>
      </c>
      <c r="DM110" s="160">
        <f t="shared" si="499"/>
        <v>0</v>
      </c>
      <c r="DN110" s="161">
        <f t="shared" si="500"/>
        <v>0</v>
      </c>
      <c r="DO110" s="161">
        <f t="shared" si="471"/>
        <v>0</v>
      </c>
    </row>
    <row r="111" spans="1:119" ht="14.1" hidden="1" customHeight="1" x14ac:dyDescent="0.25">
      <c r="A111" s="186" t="str">
        <f t="shared" ref="A111:D111" si="791">IF(A42=0, "", A42)</f>
        <v/>
      </c>
      <c r="B111" s="187" t="str">
        <f t="shared" si="791"/>
        <v/>
      </c>
      <c r="C111" s="186" t="str">
        <f t="shared" si="791"/>
        <v/>
      </c>
      <c r="D111" s="186" t="str">
        <f t="shared" si="791"/>
        <v/>
      </c>
      <c r="E111" s="221">
        <f t="shared" si="473"/>
        <v>0</v>
      </c>
      <c r="F111" s="224">
        <f t="shared" si="474"/>
        <v>0</v>
      </c>
      <c r="G111" s="184">
        <f t="shared" si="393"/>
        <v>0</v>
      </c>
      <c r="H111" s="188">
        <f t="shared" si="475"/>
        <v>0</v>
      </c>
      <c r="I111" s="157">
        <f t="shared" si="502"/>
        <v>0</v>
      </c>
      <c r="J111" s="157">
        <f t="shared" si="503"/>
        <v>0</v>
      </c>
      <c r="K111" s="185">
        <f t="shared" si="504"/>
        <v>0</v>
      </c>
      <c r="L111" s="189">
        <f t="shared" si="476"/>
        <v>0</v>
      </c>
      <c r="M111" s="157">
        <f t="shared" si="505"/>
        <v>0</v>
      </c>
      <c r="N111" s="157">
        <f t="shared" si="506"/>
        <v>0</v>
      </c>
      <c r="O111" s="157">
        <f t="shared" si="507"/>
        <v>0</v>
      </c>
      <c r="P111" s="189">
        <f t="shared" si="477"/>
        <v>0</v>
      </c>
      <c r="Q111" s="157">
        <f t="shared" si="508"/>
        <v>0</v>
      </c>
      <c r="R111" s="157">
        <f t="shared" si="509"/>
        <v>0</v>
      </c>
      <c r="S111" s="157">
        <f t="shared" si="510"/>
        <v>0</v>
      </c>
      <c r="T111" s="189">
        <f t="shared" si="478"/>
        <v>0</v>
      </c>
      <c r="U111" s="157">
        <f t="shared" si="511"/>
        <v>0</v>
      </c>
      <c r="V111" s="157">
        <f t="shared" si="512"/>
        <v>0</v>
      </c>
      <c r="W111" s="157">
        <f t="shared" si="513"/>
        <v>0</v>
      </c>
      <c r="X111" s="189">
        <f t="shared" si="479"/>
        <v>0</v>
      </c>
      <c r="Y111" s="157">
        <f t="shared" si="514"/>
        <v>0</v>
      </c>
      <c r="Z111" s="157">
        <f t="shared" si="515"/>
        <v>0</v>
      </c>
      <c r="AA111" s="157">
        <f t="shared" si="516"/>
        <v>0</v>
      </c>
      <c r="AB111" s="189">
        <f t="shared" si="480"/>
        <v>0</v>
      </c>
      <c r="AC111" s="157">
        <f t="shared" si="517"/>
        <v>0</v>
      </c>
      <c r="AD111" s="157">
        <f t="shared" si="518"/>
        <v>0</v>
      </c>
      <c r="AE111" s="157">
        <f t="shared" si="519"/>
        <v>0</v>
      </c>
      <c r="AF111" s="189">
        <f t="shared" si="481"/>
        <v>0</v>
      </c>
      <c r="AG111" s="157">
        <f t="shared" si="520"/>
        <v>0</v>
      </c>
      <c r="AH111" s="157">
        <f t="shared" si="521"/>
        <v>0</v>
      </c>
      <c r="AI111" s="159">
        <f t="shared" si="522"/>
        <v>0</v>
      </c>
      <c r="AJ111" s="189">
        <f t="shared" si="677"/>
        <v>0</v>
      </c>
      <c r="AK111" s="221">
        <f t="shared" si="689"/>
        <v>0</v>
      </c>
      <c r="AL111" s="221">
        <f t="shared" si="396"/>
        <v>0</v>
      </c>
      <c r="AM111" s="159">
        <f t="shared" si="397"/>
        <v>0</v>
      </c>
      <c r="AN111" s="189">
        <f t="shared" si="677"/>
        <v>0</v>
      </c>
      <c r="AO111" s="221">
        <f t="shared" si="690"/>
        <v>0</v>
      </c>
      <c r="AP111" s="221">
        <f t="shared" si="400"/>
        <v>0</v>
      </c>
      <c r="AQ111" s="159">
        <f t="shared" si="401"/>
        <v>0</v>
      </c>
      <c r="AR111" s="189">
        <f t="shared" si="677"/>
        <v>0</v>
      </c>
      <c r="AS111" s="221">
        <f t="shared" si="691"/>
        <v>0</v>
      </c>
      <c r="AT111" s="221">
        <f t="shared" si="404"/>
        <v>0</v>
      </c>
      <c r="AU111" s="159">
        <f t="shared" si="405"/>
        <v>0</v>
      </c>
      <c r="AV111" s="189">
        <f t="shared" si="677"/>
        <v>0</v>
      </c>
      <c r="AW111" s="221">
        <f t="shared" si="692"/>
        <v>0</v>
      </c>
      <c r="AX111" s="221">
        <f t="shared" si="408"/>
        <v>0</v>
      </c>
      <c r="AY111" s="159">
        <f t="shared" si="409"/>
        <v>0</v>
      </c>
      <c r="AZ111" s="189">
        <f t="shared" si="677"/>
        <v>0</v>
      </c>
      <c r="BA111" s="221">
        <f t="shared" si="693"/>
        <v>0</v>
      </c>
      <c r="BB111" s="221">
        <f t="shared" si="412"/>
        <v>0</v>
      </c>
      <c r="BC111" s="159">
        <f t="shared" si="413"/>
        <v>0</v>
      </c>
      <c r="BD111" s="189">
        <f t="shared" si="677"/>
        <v>0</v>
      </c>
      <c r="BE111" s="221">
        <f t="shared" si="694"/>
        <v>0</v>
      </c>
      <c r="BF111" s="221">
        <f t="shared" si="416"/>
        <v>0</v>
      </c>
      <c r="BG111" s="159">
        <f t="shared" si="417"/>
        <v>0</v>
      </c>
      <c r="BH111" s="189">
        <f t="shared" si="677"/>
        <v>0</v>
      </c>
      <c r="BI111" s="221">
        <f t="shared" si="695"/>
        <v>0</v>
      </c>
      <c r="BJ111" s="221">
        <f t="shared" si="420"/>
        <v>0</v>
      </c>
      <c r="BK111" s="159">
        <f t="shared" si="421"/>
        <v>0</v>
      </c>
      <c r="BL111" s="189">
        <f t="shared" ref="BL111" si="792">BL42</f>
        <v>0</v>
      </c>
      <c r="BM111" s="221">
        <f t="shared" si="679"/>
        <v>0</v>
      </c>
      <c r="BN111" s="221">
        <f t="shared" si="424"/>
        <v>0</v>
      </c>
      <c r="BO111" s="159">
        <f t="shared" si="425"/>
        <v>0</v>
      </c>
      <c r="BP111" s="189">
        <f t="shared" ref="BP111" si="793">BP42</f>
        <v>0</v>
      </c>
      <c r="BQ111" s="221">
        <f t="shared" si="681"/>
        <v>0</v>
      </c>
      <c r="BR111" s="221">
        <f t="shared" si="428"/>
        <v>0</v>
      </c>
      <c r="BS111" s="159">
        <f t="shared" si="429"/>
        <v>0</v>
      </c>
      <c r="BT111" s="189">
        <f t="shared" si="670"/>
        <v>0</v>
      </c>
      <c r="BU111" s="221">
        <f t="shared" ref="BU111" si="794">$K111*BT111</f>
        <v>0</v>
      </c>
      <c r="BV111" s="221">
        <f t="shared" si="432"/>
        <v>0</v>
      </c>
      <c r="BW111" s="159">
        <f t="shared" si="433"/>
        <v>0</v>
      </c>
      <c r="BX111" s="189">
        <f t="shared" si="683"/>
        <v>0</v>
      </c>
      <c r="BY111" s="221">
        <f t="shared" si="435"/>
        <v>0</v>
      </c>
      <c r="BZ111" s="221">
        <f t="shared" si="436"/>
        <v>0</v>
      </c>
      <c r="CA111" s="159">
        <f t="shared" si="437"/>
        <v>0</v>
      </c>
      <c r="CB111" s="189">
        <f t="shared" si="683"/>
        <v>0</v>
      </c>
      <c r="CC111" s="221">
        <f t="shared" si="438"/>
        <v>0</v>
      </c>
      <c r="CD111" s="221">
        <f t="shared" si="439"/>
        <v>0</v>
      </c>
      <c r="CE111" s="159">
        <f t="shared" si="440"/>
        <v>0</v>
      </c>
      <c r="CF111" s="189">
        <f t="shared" si="683"/>
        <v>0</v>
      </c>
      <c r="CG111" s="221">
        <f t="shared" si="441"/>
        <v>0</v>
      </c>
      <c r="CH111" s="221">
        <f t="shared" si="442"/>
        <v>0</v>
      </c>
      <c r="CI111" s="159">
        <f t="shared" si="443"/>
        <v>0</v>
      </c>
      <c r="CJ111" s="189">
        <f t="shared" si="683"/>
        <v>0</v>
      </c>
      <c r="CK111" s="221">
        <f t="shared" si="444"/>
        <v>0</v>
      </c>
      <c r="CL111" s="221">
        <f t="shared" si="445"/>
        <v>0</v>
      </c>
      <c r="CM111" s="159">
        <f t="shared" si="446"/>
        <v>0</v>
      </c>
      <c r="CN111" s="189">
        <f t="shared" si="683"/>
        <v>0</v>
      </c>
      <c r="CO111" s="221">
        <f t="shared" si="447"/>
        <v>0</v>
      </c>
      <c r="CP111" s="221">
        <f t="shared" si="448"/>
        <v>0</v>
      </c>
      <c r="CQ111" s="159">
        <f t="shared" si="449"/>
        <v>0</v>
      </c>
      <c r="CR111" s="189">
        <f t="shared" si="683"/>
        <v>0</v>
      </c>
      <c r="CS111" s="221">
        <f t="shared" si="450"/>
        <v>0</v>
      </c>
      <c r="CT111" s="221">
        <f t="shared" si="451"/>
        <v>0</v>
      </c>
      <c r="CU111" s="159">
        <f t="shared" si="452"/>
        <v>0</v>
      </c>
      <c r="CV111" s="189">
        <f t="shared" ref="CV111" si="795">CV42</f>
        <v>0</v>
      </c>
      <c r="CW111" s="221">
        <f t="shared" si="454"/>
        <v>0</v>
      </c>
      <c r="CX111" s="221">
        <f t="shared" si="455"/>
        <v>0</v>
      </c>
      <c r="CY111" s="159">
        <f t="shared" si="456"/>
        <v>0</v>
      </c>
      <c r="CZ111" s="189">
        <f t="shared" ref="CZ111" si="796">CZ42</f>
        <v>0</v>
      </c>
      <c r="DA111" s="221">
        <f t="shared" si="458"/>
        <v>0</v>
      </c>
      <c r="DB111" s="221">
        <f t="shared" si="459"/>
        <v>0</v>
      </c>
      <c r="DC111" s="159">
        <f t="shared" si="460"/>
        <v>0</v>
      </c>
      <c r="DD111" s="189">
        <f t="shared" ref="DD111" si="797">DD42</f>
        <v>0</v>
      </c>
      <c r="DE111" s="221">
        <f t="shared" si="462"/>
        <v>0</v>
      </c>
      <c r="DF111" s="221">
        <f t="shared" si="463"/>
        <v>0</v>
      </c>
      <c r="DG111" s="159">
        <f t="shared" si="464"/>
        <v>0</v>
      </c>
      <c r="DH111" s="189">
        <f t="shared" ref="DH111" si="798">DH42</f>
        <v>0</v>
      </c>
      <c r="DI111" s="221">
        <f t="shared" si="466"/>
        <v>0</v>
      </c>
      <c r="DJ111" s="221">
        <f t="shared" si="467"/>
        <v>0</v>
      </c>
      <c r="DK111" s="159">
        <f t="shared" si="468"/>
        <v>0</v>
      </c>
      <c r="DM111" s="160">
        <f t="shared" si="499"/>
        <v>0</v>
      </c>
      <c r="DN111" s="161">
        <f t="shared" si="500"/>
        <v>0</v>
      </c>
      <c r="DO111" s="161">
        <f t="shared" si="471"/>
        <v>0</v>
      </c>
    </row>
    <row r="112" spans="1:119" ht="14.4" hidden="1" customHeight="1" thickBot="1" x14ac:dyDescent="0.3">
      <c r="A112" s="186" t="str">
        <f t="shared" ref="A112:D112" si="799">IF(A43=0, "", A43)</f>
        <v/>
      </c>
      <c r="B112" s="187" t="str">
        <f t="shared" si="799"/>
        <v/>
      </c>
      <c r="C112" s="186" t="str">
        <f t="shared" si="799"/>
        <v/>
      </c>
      <c r="D112" s="186" t="str">
        <f t="shared" si="799"/>
        <v/>
      </c>
      <c r="E112" s="221">
        <f t="shared" si="473"/>
        <v>0</v>
      </c>
      <c r="F112" s="224">
        <f t="shared" si="474"/>
        <v>0</v>
      </c>
      <c r="G112" s="184">
        <f>IF(C112="",0,IF(C112="01-60", $G$5, IF(C112="01-70",$G$4,IF(C112="01-10", $G$6, IF(C112="01-80", $G$7)))))</f>
        <v>0</v>
      </c>
      <c r="H112" s="188">
        <f t="shared" si="475"/>
        <v>0</v>
      </c>
      <c r="I112" s="157">
        <f t="shared" si="502"/>
        <v>0</v>
      </c>
      <c r="J112" s="157">
        <f t="shared" si="503"/>
        <v>0</v>
      </c>
      <c r="K112" s="185">
        <f t="shared" si="504"/>
        <v>0</v>
      </c>
      <c r="L112" s="189">
        <f t="shared" si="476"/>
        <v>0</v>
      </c>
      <c r="M112" s="162">
        <f t="shared" si="505"/>
        <v>0</v>
      </c>
      <c r="N112" s="162">
        <f t="shared" si="506"/>
        <v>0</v>
      </c>
      <c r="O112" s="162">
        <f t="shared" si="507"/>
        <v>0</v>
      </c>
      <c r="P112" s="189">
        <f t="shared" si="477"/>
        <v>0</v>
      </c>
      <c r="Q112" s="162">
        <f t="shared" si="508"/>
        <v>0</v>
      </c>
      <c r="R112" s="162">
        <f t="shared" si="509"/>
        <v>0</v>
      </c>
      <c r="S112" s="162">
        <f t="shared" si="510"/>
        <v>0</v>
      </c>
      <c r="T112" s="189">
        <f t="shared" si="478"/>
        <v>0</v>
      </c>
      <c r="U112" s="162">
        <f t="shared" si="511"/>
        <v>0</v>
      </c>
      <c r="V112" s="162">
        <f t="shared" si="512"/>
        <v>0</v>
      </c>
      <c r="W112" s="162">
        <f t="shared" si="513"/>
        <v>0</v>
      </c>
      <c r="X112" s="189">
        <f t="shared" si="479"/>
        <v>0</v>
      </c>
      <c r="Y112" s="162">
        <f t="shared" si="514"/>
        <v>0</v>
      </c>
      <c r="Z112" s="162">
        <f t="shared" si="515"/>
        <v>0</v>
      </c>
      <c r="AA112" s="162">
        <f t="shared" si="516"/>
        <v>0</v>
      </c>
      <c r="AB112" s="189">
        <f t="shared" si="480"/>
        <v>0</v>
      </c>
      <c r="AC112" s="162">
        <f t="shared" si="517"/>
        <v>0</v>
      </c>
      <c r="AD112" s="162">
        <f t="shared" si="518"/>
        <v>0</v>
      </c>
      <c r="AE112" s="162">
        <f t="shared" si="519"/>
        <v>0</v>
      </c>
      <c r="AF112" s="189">
        <f t="shared" si="481"/>
        <v>0</v>
      </c>
      <c r="AG112" s="162">
        <f t="shared" si="520"/>
        <v>0</v>
      </c>
      <c r="AH112" s="162">
        <f t="shared" si="521"/>
        <v>0</v>
      </c>
      <c r="AI112" s="163">
        <f t="shared" si="522"/>
        <v>0</v>
      </c>
      <c r="AJ112" s="189">
        <f t="shared" si="677"/>
        <v>0</v>
      </c>
      <c r="AK112" s="162">
        <f t="shared" si="689"/>
        <v>0</v>
      </c>
      <c r="AL112" s="162">
        <f t="shared" si="396"/>
        <v>0</v>
      </c>
      <c r="AM112" s="163">
        <f t="shared" si="397"/>
        <v>0</v>
      </c>
      <c r="AN112" s="189">
        <f t="shared" si="677"/>
        <v>0</v>
      </c>
      <c r="AO112" s="162">
        <f t="shared" si="690"/>
        <v>0</v>
      </c>
      <c r="AP112" s="162">
        <f t="shared" si="400"/>
        <v>0</v>
      </c>
      <c r="AQ112" s="163">
        <f t="shared" si="401"/>
        <v>0</v>
      </c>
      <c r="AR112" s="189">
        <f t="shared" si="677"/>
        <v>0</v>
      </c>
      <c r="AS112" s="162">
        <f t="shared" si="691"/>
        <v>0</v>
      </c>
      <c r="AT112" s="162">
        <f t="shared" si="404"/>
        <v>0</v>
      </c>
      <c r="AU112" s="163">
        <f t="shared" si="405"/>
        <v>0</v>
      </c>
      <c r="AV112" s="189">
        <f t="shared" si="677"/>
        <v>0</v>
      </c>
      <c r="AW112" s="162">
        <f t="shared" si="692"/>
        <v>0</v>
      </c>
      <c r="AX112" s="162">
        <f t="shared" si="408"/>
        <v>0</v>
      </c>
      <c r="AY112" s="163">
        <f t="shared" si="409"/>
        <v>0</v>
      </c>
      <c r="AZ112" s="189">
        <f t="shared" si="677"/>
        <v>0</v>
      </c>
      <c r="BA112" s="162">
        <f t="shared" si="693"/>
        <v>0</v>
      </c>
      <c r="BB112" s="162">
        <f t="shared" si="412"/>
        <v>0</v>
      </c>
      <c r="BC112" s="163">
        <f t="shared" si="413"/>
        <v>0</v>
      </c>
      <c r="BD112" s="189">
        <f t="shared" si="677"/>
        <v>0</v>
      </c>
      <c r="BE112" s="162">
        <f t="shared" si="694"/>
        <v>0</v>
      </c>
      <c r="BF112" s="162">
        <f t="shared" si="416"/>
        <v>0</v>
      </c>
      <c r="BG112" s="163">
        <f t="shared" si="417"/>
        <v>0</v>
      </c>
      <c r="BH112" s="189">
        <f t="shared" si="677"/>
        <v>0</v>
      </c>
      <c r="BI112" s="162">
        <f t="shared" si="695"/>
        <v>0</v>
      </c>
      <c r="BJ112" s="162">
        <f t="shared" si="420"/>
        <v>0</v>
      </c>
      <c r="BK112" s="163">
        <f t="shared" si="421"/>
        <v>0</v>
      </c>
      <c r="BL112" s="189">
        <f t="shared" ref="BL112" si="800">BL43</f>
        <v>0</v>
      </c>
      <c r="BM112" s="162">
        <f t="shared" si="679"/>
        <v>0</v>
      </c>
      <c r="BN112" s="162">
        <f t="shared" si="424"/>
        <v>0</v>
      </c>
      <c r="BO112" s="163">
        <f t="shared" si="425"/>
        <v>0</v>
      </c>
      <c r="BP112" s="189">
        <f t="shared" ref="BP112" si="801">BP43</f>
        <v>0</v>
      </c>
      <c r="BQ112" s="162">
        <f t="shared" si="681"/>
        <v>0</v>
      </c>
      <c r="BR112" s="162">
        <f t="shared" si="428"/>
        <v>0</v>
      </c>
      <c r="BS112" s="163">
        <f t="shared" si="429"/>
        <v>0</v>
      </c>
      <c r="BT112" s="189">
        <f t="shared" si="670"/>
        <v>0</v>
      </c>
      <c r="BU112" s="162">
        <f t="shared" ref="BU112" si="802">$K112*BT112</f>
        <v>0</v>
      </c>
      <c r="BV112" s="162">
        <f t="shared" si="432"/>
        <v>0</v>
      </c>
      <c r="BW112" s="163">
        <f t="shared" si="433"/>
        <v>0</v>
      </c>
      <c r="BX112" s="189">
        <f t="shared" si="683"/>
        <v>0</v>
      </c>
      <c r="BY112" s="162">
        <f t="shared" si="435"/>
        <v>0</v>
      </c>
      <c r="BZ112" s="162">
        <f t="shared" si="436"/>
        <v>0</v>
      </c>
      <c r="CA112" s="163">
        <f t="shared" si="437"/>
        <v>0</v>
      </c>
      <c r="CB112" s="189">
        <f t="shared" si="683"/>
        <v>0</v>
      </c>
      <c r="CC112" s="162">
        <f t="shared" si="438"/>
        <v>0</v>
      </c>
      <c r="CD112" s="162">
        <f t="shared" si="439"/>
        <v>0</v>
      </c>
      <c r="CE112" s="163">
        <f t="shared" si="440"/>
        <v>0</v>
      </c>
      <c r="CF112" s="189">
        <f t="shared" si="683"/>
        <v>0</v>
      </c>
      <c r="CG112" s="162">
        <f t="shared" si="441"/>
        <v>0</v>
      </c>
      <c r="CH112" s="162">
        <f t="shared" si="442"/>
        <v>0</v>
      </c>
      <c r="CI112" s="163">
        <f t="shared" si="443"/>
        <v>0</v>
      </c>
      <c r="CJ112" s="189">
        <f t="shared" si="683"/>
        <v>0</v>
      </c>
      <c r="CK112" s="162">
        <f t="shared" si="444"/>
        <v>0</v>
      </c>
      <c r="CL112" s="162">
        <f t="shared" si="445"/>
        <v>0</v>
      </c>
      <c r="CM112" s="163">
        <f t="shared" si="446"/>
        <v>0</v>
      </c>
      <c r="CN112" s="189">
        <f t="shared" si="683"/>
        <v>0</v>
      </c>
      <c r="CO112" s="162">
        <f t="shared" si="447"/>
        <v>0</v>
      </c>
      <c r="CP112" s="162">
        <f t="shared" si="448"/>
        <v>0</v>
      </c>
      <c r="CQ112" s="163">
        <f t="shared" si="449"/>
        <v>0</v>
      </c>
      <c r="CR112" s="189">
        <f t="shared" si="683"/>
        <v>0</v>
      </c>
      <c r="CS112" s="162">
        <f t="shared" si="450"/>
        <v>0</v>
      </c>
      <c r="CT112" s="162">
        <f t="shared" si="451"/>
        <v>0</v>
      </c>
      <c r="CU112" s="163">
        <f t="shared" si="452"/>
        <v>0</v>
      </c>
      <c r="CV112" s="189">
        <f t="shared" ref="CV112" si="803">CV43</f>
        <v>0</v>
      </c>
      <c r="CW112" s="162">
        <f t="shared" si="454"/>
        <v>0</v>
      </c>
      <c r="CX112" s="162">
        <f t="shared" si="455"/>
        <v>0</v>
      </c>
      <c r="CY112" s="163">
        <f t="shared" si="456"/>
        <v>0</v>
      </c>
      <c r="CZ112" s="189">
        <f t="shared" ref="CZ112" si="804">CZ43</f>
        <v>0</v>
      </c>
      <c r="DA112" s="162">
        <f t="shared" si="458"/>
        <v>0</v>
      </c>
      <c r="DB112" s="162">
        <f t="shared" si="459"/>
        <v>0</v>
      </c>
      <c r="DC112" s="163">
        <f t="shared" si="460"/>
        <v>0</v>
      </c>
      <c r="DD112" s="189">
        <f t="shared" ref="DD112" si="805">DD43</f>
        <v>0</v>
      </c>
      <c r="DE112" s="162">
        <f t="shared" si="462"/>
        <v>0</v>
      </c>
      <c r="DF112" s="162">
        <f t="shared" si="463"/>
        <v>0</v>
      </c>
      <c r="DG112" s="163">
        <f t="shared" si="464"/>
        <v>0</v>
      </c>
      <c r="DH112" s="189">
        <f t="shared" ref="DH112" si="806">DH43</f>
        <v>0</v>
      </c>
      <c r="DI112" s="162">
        <f t="shared" si="466"/>
        <v>0</v>
      </c>
      <c r="DJ112" s="162">
        <f t="shared" si="467"/>
        <v>0</v>
      </c>
      <c r="DK112" s="163">
        <f t="shared" si="468"/>
        <v>0</v>
      </c>
      <c r="DM112" s="160">
        <f t="shared" si="499"/>
        <v>0</v>
      </c>
      <c r="DN112" s="161">
        <f t="shared" si="500"/>
        <v>0</v>
      </c>
      <c r="DO112" s="161">
        <f t="shared" si="471"/>
        <v>0</v>
      </c>
    </row>
    <row r="113" spans="1:120" ht="14.4" customHeight="1" thickBot="1" x14ac:dyDescent="0.3">
      <c r="B113" s="132"/>
      <c r="E113" s="138"/>
      <c r="F113" s="227"/>
      <c r="I113" s="138"/>
      <c r="J113" s="138"/>
      <c r="K113" s="138"/>
      <c r="M113" s="140"/>
      <c r="N113" s="140"/>
      <c r="O113" s="140"/>
      <c r="Q113" s="140"/>
      <c r="R113" s="140"/>
      <c r="S113" s="140"/>
      <c r="U113" s="140"/>
      <c r="V113" s="140"/>
      <c r="W113" s="140"/>
      <c r="Y113" s="140"/>
      <c r="Z113" s="140"/>
      <c r="AA113" s="140"/>
      <c r="AC113" s="140"/>
      <c r="AD113" s="140"/>
      <c r="AE113" s="140"/>
      <c r="AG113" s="140"/>
      <c r="AH113" s="140"/>
      <c r="AI113" s="140"/>
      <c r="AK113" s="140"/>
      <c r="AL113" s="140"/>
      <c r="AM113" s="140"/>
      <c r="AO113" s="140"/>
      <c r="AP113" s="140"/>
      <c r="AQ113" s="140"/>
      <c r="AS113" s="140"/>
      <c r="AT113" s="140"/>
      <c r="AU113" s="140"/>
      <c r="AW113" s="140"/>
      <c r="AX113" s="140"/>
      <c r="AY113" s="140"/>
      <c r="BA113" s="140"/>
      <c r="BB113" s="140"/>
      <c r="BC113" s="140"/>
      <c r="BE113" s="140"/>
      <c r="BF113" s="140"/>
      <c r="BG113" s="140"/>
      <c r="BI113" s="140"/>
      <c r="BJ113" s="140"/>
      <c r="BK113" s="140"/>
      <c r="BM113" s="140"/>
      <c r="BN113" s="140"/>
      <c r="BO113" s="140"/>
      <c r="BQ113" s="140"/>
      <c r="BR113" s="140"/>
      <c r="BS113" s="140"/>
      <c r="BU113" s="140"/>
      <c r="BV113" s="140"/>
      <c r="BW113" s="140"/>
      <c r="BY113" s="140"/>
      <c r="BZ113" s="140"/>
      <c r="CA113" s="140"/>
      <c r="CC113" s="140"/>
      <c r="CD113" s="140"/>
      <c r="CE113" s="140"/>
      <c r="CG113" s="140"/>
      <c r="CH113" s="140"/>
      <c r="CI113" s="140"/>
      <c r="CK113" s="140"/>
      <c r="CL113" s="140"/>
      <c r="CM113" s="140"/>
      <c r="CO113" s="140"/>
      <c r="CP113" s="140"/>
      <c r="CQ113" s="140"/>
      <c r="CS113" s="140"/>
      <c r="CT113" s="140"/>
      <c r="CU113" s="140"/>
      <c r="CW113" s="140"/>
      <c r="CX113" s="140"/>
      <c r="CY113" s="140"/>
      <c r="DA113" s="140"/>
      <c r="DB113" s="140"/>
      <c r="DC113" s="140"/>
      <c r="DE113" s="140"/>
      <c r="DF113" s="140"/>
      <c r="DG113" s="140"/>
      <c r="DI113" s="140"/>
      <c r="DJ113" s="140"/>
      <c r="DK113" s="140"/>
      <c r="DM113" s="125"/>
      <c r="DN113" s="164"/>
      <c r="DO113" s="164"/>
    </row>
    <row r="114" spans="1:120" ht="15" thickBot="1" x14ac:dyDescent="0.35">
      <c r="A114" s="108" t="s">
        <v>72</v>
      </c>
      <c r="B114" s="133"/>
      <c r="C114" s="126"/>
      <c r="D114" s="126"/>
      <c r="E114" s="147"/>
      <c r="F114" s="127">
        <f>SUM(F82:F112)</f>
        <v>0</v>
      </c>
      <c r="G114" s="126"/>
      <c r="H114" s="126"/>
      <c r="I114" s="139">
        <f>SUM(I82:I112)</f>
        <v>0</v>
      </c>
      <c r="J114" s="139">
        <f>SUM(J82:J112)</f>
        <v>0</v>
      </c>
      <c r="K114" s="139">
        <f>SUM(K82:K112)</f>
        <v>0</v>
      </c>
      <c r="L114" s="126"/>
      <c r="M114" s="139">
        <f>SUM(M82:M112)</f>
        <v>0</v>
      </c>
      <c r="N114" s="139">
        <f>SUM(N82:N112)</f>
        <v>0</v>
      </c>
      <c r="O114" s="139">
        <f>SUM(O82:O112)</f>
        <v>0</v>
      </c>
      <c r="P114" s="126"/>
      <c r="Q114" s="139">
        <f>SUM(Q82:Q112)</f>
        <v>0</v>
      </c>
      <c r="R114" s="139">
        <f>SUM(R82:R112)</f>
        <v>0</v>
      </c>
      <c r="S114" s="139">
        <f>SUM(S82:S112)</f>
        <v>0</v>
      </c>
      <c r="T114" s="126"/>
      <c r="U114" s="139">
        <f>SUM(U82:U112)</f>
        <v>0</v>
      </c>
      <c r="V114" s="139">
        <f>SUM(V82:V112)</f>
        <v>0</v>
      </c>
      <c r="W114" s="139">
        <f>SUM(W82:W112)</f>
        <v>0</v>
      </c>
      <c r="X114" s="126"/>
      <c r="Y114" s="139">
        <f>SUM(Y82:Y112)</f>
        <v>0</v>
      </c>
      <c r="Z114" s="139">
        <f>SUM(Z82:Z112)</f>
        <v>0</v>
      </c>
      <c r="AA114" s="139">
        <f>SUM(AA82:AA112)</f>
        <v>0</v>
      </c>
      <c r="AB114" s="126"/>
      <c r="AC114" s="139">
        <f>SUM(AC82:AC112)</f>
        <v>0</v>
      </c>
      <c r="AD114" s="139">
        <f>SUM(AD82:AD112)</f>
        <v>0</v>
      </c>
      <c r="AE114" s="139">
        <f>SUM(AE82:AE112)</f>
        <v>0</v>
      </c>
      <c r="AF114" s="126"/>
      <c r="AG114" s="139">
        <f>SUM(AG82:AG112)</f>
        <v>0</v>
      </c>
      <c r="AH114" s="139">
        <f>SUM(AH82:AH112)</f>
        <v>0</v>
      </c>
      <c r="AI114" s="139">
        <f>SUM(AI82:AI112)</f>
        <v>0</v>
      </c>
      <c r="AJ114" s="126"/>
      <c r="AK114" s="139">
        <f t="shared" ref="AK114:AM114" si="807">SUM(AK82:AK112)</f>
        <v>0</v>
      </c>
      <c r="AL114" s="139">
        <f t="shared" si="807"/>
        <v>0</v>
      </c>
      <c r="AM114" s="139">
        <f t="shared" si="807"/>
        <v>0</v>
      </c>
      <c r="AN114" s="126"/>
      <c r="AO114" s="139">
        <f t="shared" ref="AO114:AQ114" si="808">SUM(AO82:AO112)</f>
        <v>0</v>
      </c>
      <c r="AP114" s="139">
        <f t="shared" si="808"/>
        <v>0</v>
      </c>
      <c r="AQ114" s="139">
        <f t="shared" si="808"/>
        <v>0</v>
      </c>
      <c r="AR114" s="126"/>
      <c r="AS114" s="139">
        <f t="shared" ref="AS114:AU114" si="809">SUM(AS82:AS112)</f>
        <v>0</v>
      </c>
      <c r="AT114" s="139">
        <f t="shared" si="809"/>
        <v>0</v>
      </c>
      <c r="AU114" s="139">
        <f t="shared" si="809"/>
        <v>0</v>
      </c>
      <c r="AV114" s="126"/>
      <c r="AW114" s="139">
        <f t="shared" ref="AW114:AY114" si="810">SUM(AW82:AW112)</f>
        <v>0</v>
      </c>
      <c r="AX114" s="139">
        <f t="shared" si="810"/>
        <v>0</v>
      </c>
      <c r="AY114" s="139">
        <f t="shared" si="810"/>
        <v>0</v>
      </c>
      <c r="AZ114" s="126"/>
      <c r="BA114" s="139">
        <f t="shared" ref="BA114:BC114" si="811">SUM(BA82:BA112)</f>
        <v>0</v>
      </c>
      <c r="BB114" s="139">
        <f t="shared" si="811"/>
        <v>0</v>
      </c>
      <c r="BC114" s="139">
        <f t="shared" si="811"/>
        <v>0</v>
      </c>
      <c r="BD114" s="126"/>
      <c r="BE114" s="139">
        <f t="shared" ref="BE114:BG114" si="812">SUM(BE82:BE112)</f>
        <v>0</v>
      </c>
      <c r="BF114" s="139">
        <f t="shared" si="812"/>
        <v>0</v>
      </c>
      <c r="BG114" s="139">
        <f t="shared" si="812"/>
        <v>0</v>
      </c>
      <c r="BH114" s="126"/>
      <c r="BI114" s="139">
        <f t="shared" ref="BI114:BK114" si="813">SUM(BI82:BI112)</f>
        <v>0</v>
      </c>
      <c r="BJ114" s="139">
        <f t="shared" si="813"/>
        <v>0</v>
      </c>
      <c r="BK114" s="139">
        <f t="shared" si="813"/>
        <v>0</v>
      </c>
      <c r="BL114" s="126"/>
      <c r="BM114" s="139">
        <f t="shared" ref="BM114:BO114" si="814">SUM(BM82:BM112)</f>
        <v>0</v>
      </c>
      <c r="BN114" s="139">
        <f t="shared" si="814"/>
        <v>0</v>
      </c>
      <c r="BO114" s="139">
        <f t="shared" si="814"/>
        <v>0</v>
      </c>
      <c r="BP114" s="126"/>
      <c r="BQ114" s="139">
        <f t="shared" ref="BQ114:BS114" si="815">SUM(BQ82:BQ112)</f>
        <v>0</v>
      </c>
      <c r="BR114" s="139">
        <f t="shared" si="815"/>
        <v>0</v>
      </c>
      <c r="BS114" s="139">
        <f t="shared" si="815"/>
        <v>0</v>
      </c>
      <c r="BT114" s="126"/>
      <c r="BU114" s="139">
        <f t="shared" ref="BU114:BW114" si="816">SUM(BU82:BU112)</f>
        <v>0</v>
      </c>
      <c r="BV114" s="139">
        <f t="shared" si="816"/>
        <v>0</v>
      </c>
      <c r="BW114" s="139">
        <f t="shared" si="816"/>
        <v>0</v>
      </c>
      <c r="BX114" s="126"/>
      <c r="BY114" s="139">
        <f t="shared" ref="BY114:CA114" si="817">SUM(BY82:BY112)</f>
        <v>0</v>
      </c>
      <c r="BZ114" s="139">
        <f t="shared" si="817"/>
        <v>0</v>
      </c>
      <c r="CA114" s="139">
        <f t="shared" si="817"/>
        <v>0</v>
      </c>
      <c r="CB114" s="126"/>
      <c r="CC114" s="139">
        <f t="shared" ref="CC114:CE114" si="818">SUM(CC82:CC112)</f>
        <v>0</v>
      </c>
      <c r="CD114" s="139">
        <f t="shared" si="818"/>
        <v>0</v>
      </c>
      <c r="CE114" s="139">
        <f t="shared" si="818"/>
        <v>0</v>
      </c>
      <c r="CF114" s="126"/>
      <c r="CG114" s="139">
        <f t="shared" ref="CG114:CI114" si="819">SUM(CG82:CG112)</f>
        <v>0</v>
      </c>
      <c r="CH114" s="139">
        <f t="shared" si="819"/>
        <v>0</v>
      </c>
      <c r="CI114" s="139">
        <f t="shared" si="819"/>
        <v>0</v>
      </c>
      <c r="CJ114" s="126"/>
      <c r="CK114" s="139">
        <f t="shared" ref="CK114:CM114" si="820">SUM(CK82:CK112)</f>
        <v>0</v>
      </c>
      <c r="CL114" s="139">
        <f t="shared" si="820"/>
        <v>0</v>
      </c>
      <c r="CM114" s="139">
        <f t="shared" si="820"/>
        <v>0</v>
      </c>
      <c r="CN114" s="126"/>
      <c r="CO114" s="139">
        <f t="shared" ref="CO114:CQ114" si="821">SUM(CO82:CO112)</f>
        <v>0</v>
      </c>
      <c r="CP114" s="139">
        <f t="shared" si="821"/>
        <v>0</v>
      </c>
      <c r="CQ114" s="139">
        <f t="shared" si="821"/>
        <v>0</v>
      </c>
      <c r="CR114" s="126"/>
      <c r="CS114" s="139">
        <f t="shared" ref="CS114:CU114" si="822">SUM(CS82:CS112)</f>
        <v>0</v>
      </c>
      <c r="CT114" s="139">
        <f t="shared" si="822"/>
        <v>0</v>
      </c>
      <c r="CU114" s="139">
        <f t="shared" si="822"/>
        <v>0</v>
      </c>
      <c r="CV114" s="126"/>
      <c r="CW114" s="139">
        <f t="shared" ref="CW114:CY114" si="823">SUM(CW82:CW112)</f>
        <v>0</v>
      </c>
      <c r="CX114" s="139">
        <f t="shared" si="823"/>
        <v>0</v>
      </c>
      <c r="CY114" s="139">
        <f t="shared" si="823"/>
        <v>0</v>
      </c>
      <c r="CZ114" s="126"/>
      <c r="DA114" s="139">
        <f t="shared" ref="DA114:DC114" si="824">SUM(DA82:DA112)</f>
        <v>0</v>
      </c>
      <c r="DB114" s="139">
        <f t="shared" si="824"/>
        <v>0</v>
      </c>
      <c r="DC114" s="139">
        <f t="shared" si="824"/>
        <v>0</v>
      </c>
      <c r="DD114" s="126"/>
      <c r="DE114" s="139">
        <f t="shared" ref="DE114:DG114" si="825">SUM(DE82:DE112)</f>
        <v>0</v>
      </c>
      <c r="DF114" s="139">
        <f t="shared" si="825"/>
        <v>0</v>
      </c>
      <c r="DG114" s="139">
        <f t="shared" si="825"/>
        <v>0</v>
      </c>
      <c r="DH114" s="126"/>
      <c r="DI114" s="139">
        <f t="shared" ref="DI114:DK114" si="826">SUM(DI82:DI112)</f>
        <v>0</v>
      </c>
      <c r="DJ114" s="139">
        <f t="shared" si="826"/>
        <v>0</v>
      </c>
      <c r="DK114" s="139">
        <f t="shared" si="826"/>
        <v>0</v>
      </c>
      <c r="DL114" s="124"/>
      <c r="DM114" s="124"/>
      <c r="DN114" s="161">
        <f>M114+Q114+U114+Y114+AC114+AG114+AK114+AO114+AS114+AW114+BA114+BE114+BI114+BM114+BQ114+BU114+BY114+CC114+CG114+CK114+CO114+CS114+CW114+DA114+DE114+DI114</f>
        <v>0</v>
      </c>
      <c r="DO114" s="165">
        <f>DN114-K114</f>
        <v>0</v>
      </c>
    </row>
    <row r="115" spans="1:120" x14ac:dyDescent="0.25">
      <c r="I115" s="138"/>
      <c r="DL115" s="128"/>
      <c r="DM115" s="125"/>
      <c r="DN115" s="144"/>
      <c r="DO115" s="144"/>
      <c r="DP115" s="128"/>
    </row>
    <row r="116" spans="1:120" x14ac:dyDescent="0.25">
      <c r="A116" s="487" t="s">
        <v>73</v>
      </c>
      <c r="B116" s="489"/>
      <c r="C116" s="489"/>
      <c r="D116" s="489"/>
      <c r="E116" s="489"/>
      <c r="F116" s="489"/>
      <c r="G116" s="489"/>
      <c r="H116" s="491">
        <f>SUM(H82:H112)</f>
        <v>0</v>
      </c>
      <c r="I116" s="493"/>
      <c r="J116" s="489"/>
      <c r="K116" s="494"/>
      <c r="L116" s="456">
        <f>($H$13*L82)+($H$14*L83)+($H$15*L84)+($H$16*L85)+($H$17*L86)+($H$18*L87)+($H$19*L88)+($H$20*L89)+($H$21*L90)+($H$22*L91)+($H$23*L92)+($H$24*L93)+($H$25*L94)+($H$26*L95)+($H$27*L96)+($H$28*L97)+($H$29*L98)+($H$30*L99)+($H$31*L100)+($H$32*L101)+($H$33*L102)+($H$34*L103)+($H$35*L104)+($H$36*L105)+($H$37*L106)+($H$38*L107)+($H$39*L108)+($H$40*L109)+($H$41*L110)+($H$42*L111)+($H$43*L112)</f>
        <v>0</v>
      </c>
      <c r="M116" s="458"/>
      <c r="N116" s="459"/>
      <c r="O116" s="460"/>
      <c r="P116" s="456">
        <f>($H$13*P82)+($H$14*P83)+($H$15*P84)+($H$16*P85)+($H$17*P86)+($H$18*P87)+($H$19*P88)+($H$20*P89)+($H$21*P90)+($H$22*P91)+($H$23*P92)+($H$24*P93)+($H$25*P94)+($H$26*P95)+($H$27*P96)+($H$28*P97)+($H$29*P98)+($H$30*P99)+($H$31*P100)+($H$32*P101)+($H$33*P102)+($H$34*P103)+($H$35*P104)+($H$36*P105)+($H$37*P106)+($H$38*P107)+($H$39*P108)+($H$40*P109)+($H$41*P110)+($H$42*P111)+($H$43*P112)</f>
        <v>0</v>
      </c>
      <c r="Q116" s="458"/>
      <c r="R116" s="459"/>
      <c r="S116" s="460"/>
      <c r="T116" s="456">
        <f>($H$13*T82)+($H$14*T83)+($H$15*T84)+($H$16*T85)+($H$17*T86)+($H$18*T87)+($H$19*T88)+($H$20*T89)+($H$21*T90)+($H$22*T91)+($H$23*T92)+($H$24*T93)+($H$25*T94)+($H$26*T95)+($H$27*T96)+($H$28*T97)+($H$29*T98)+($H$30*T99)+($H$31*T100)+($H$32*T101)+($H$33*T102)+($H$34*T103)+($H$35*T104)+($H$36*T105)+($H$37*T106)+($H$38*T107)+($H$39*T108)+($H$40*T109)+($H$41*T110)+($H$42*T111)+($H$43*T112)</f>
        <v>0</v>
      </c>
      <c r="U116" s="458"/>
      <c r="V116" s="459"/>
      <c r="W116" s="460"/>
      <c r="X116" s="456">
        <f>($H$13*X82)+($H$14*X83)+($H$15*X84)+($H$16*X85)+($H$17*X86)+($H$18*X87)+($H$19*X88)+($H$20*X89)+($H$21*X90)+($H$22*X91)+($H$23*X92)+($H$24*X93)+($H$25*X94)+($H$26*X95)+($H$27*X96)+($H$28*X97)+($H$29*X98)+($H$30*X99)+($H$31*X100)+($H$32*X101)+($H$33*X102)+($H$34*X103)+($H$35*X104)+($H$36*X105)+($H$37*X106)+($H$38*X107)+($H$39*X108)+($H$40*X109)+($H$41*X110)+($H$42*X111)+($H$43*X112)</f>
        <v>0</v>
      </c>
      <c r="Y116" s="458"/>
      <c r="Z116" s="459"/>
      <c r="AA116" s="460"/>
      <c r="AB116" s="456">
        <f>($H$13*AB82)+($H$14*AB83)+($H$15*AB84)+($H$16*AB85)+($H$17*AB86)+($H$18*AB87)+($H$19*AB88)+($H$20*AB89)+($H$21*AB90)+($H$22*AB91)+($H$23*AB92)+($H$24*AB93)+($H$25*AB94)+($H$26*AB95)+($H$27*AB96)+($H$28*AB97)+($H$29*AB98)+($H$30*AB99)+($H$31*AB100)+($H$32*AB101)+($H$33*AB102)+($H$34*AB103)+($H$35*AB104)+($H$36*AB105)+($H$37*AB106)+($H$38*AB107)+($H$39*AB108)+($H$40*AB109)+($H$41*AB110)+($H$42*AB111)+($H$43*AB112)</f>
        <v>0</v>
      </c>
      <c r="AC116" s="458"/>
      <c r="AD116" s="459"/>
      <c r="AE116" s="460"/>
      <c r="AF116" s="456">
        <f>($H$13*AF82)+($H$14*AF83)+($H$15*AF84)+($H$16*AF85)+($H$17*AF86)+($H$18*AF87)+($H$19*AF88)+($H$20*AF89)+($H$21*AF90)+($H$22*AF91)+($H$23*AF92)+($H$24*AF93)+($H$25*AF94)+($H$26*AF95)+($H$27*AF96)+($H$28*AF97)+($H$29*AF98)+($H$30*AF99)+($H$31*AF100)+($H$32*AF101)+($H$33*AF102)+($H$34*AF103)+($H$35*AF104)+($H$36*AF105)+($H$37*AF106)+($H$38*AF107)+($H$39*AF108)+($H$40*AF109)+($H$41*AF110)+($H$42*AF111)+($H$43*AF112)</f>
        <v>0</v>
      </c>
      <c r="AG116" s="458"/>
      <c r="AH116" s="459"/>
      <c r="AI116" s="460"/>
      <c r="AJ116" s="456">
        <f t="shared" ref="AJ116" si="827">($H$13*AJ82)+($H$14*AJ83)+($H$15*AJ84)+($H$16*AJ85)+($H$17*AJ86)+($H$18*AJ87)+($H$19*AJ88)+($H$20*AJ89)+($H$21*AJ90)+($H$22*AJ91)+($H$23*AJ92)+($H$24*AJ93)+($H$25*AJ94)+($H$26*AJ95)+($H$27*AJ96)+($H$28*AJ97)+($H$29*AJ98)+($H$30*AJ99)+($H$31*AJ100)+($H$32*AJ101)+($H$33*AJ102)+($H$34*AJ103)+($H$35*AJ104)+($H$36*AJ105)+($H$37*AJ106)+($H$38*AJ107)+($H$39*AJ108)+($H$40*AJ109)+($H$41*AJ110)+($H$42*AJ111)+($H$43*AJ112)</f>
        <v>0</v>
      </c>
      <c r="AK116" s="458"/>
      <c r="AL116" s="459"/>
      <c r="AM116" s="460"/>
      <c r="AN116" s="456">
        <f t="shared" ref="AN116" si="828">($H$13*AN82)+($H$14*AN83)+($H$15*AN84)+($H$16*AN85)+($H$17*AN86)+($H$18*AN87)+($H$19*AN88)+($H$20*AN89)+($H$21*AN90)+($H$22*AN91)+($H$23*AN92)+($H$24*AN93)+($H$25*AN94)+($H$26*AN95)+($H$27*AN96)+($H$28*AN97)+($H$29*AN98)+($H$30*AN99)+($H$31*AN100)+($H$32*AN101)+($H$33*AN102)+($H$34*AN103)+($H$35*AN104)+($H$36*AN105)+($H$37*AN106)+($H$38*AN107)+($H$39*AN108)+($H$40*AN109)+($H$41*AN110)+($H$42*AN111)+($H$43*AN112)</f>
        <v>0</v>
      </c>
      <c r="AO116" s="458"/>
      <c r="AP116" s="459"/>
      <c r="AQ116" s="460"/>
      <c r="AR116" s="456">
        <f t="shared" ref="AR116" si="829">($H$13*AR82)+($H$14*AR83)+($H$15*AR84)+($H$16*AR85)+($H$17*AR86)+($H$18*AR87)+($H$19*AR88)+($H$20*AR89)+($H$21*AR90)+($H$22*AR91)+($H$23*AR92)+($H$24*AR93)+($H$25*AR94)+($H$26*AR95)+($H$27*AR96)+($H$28*AR97)+($H$29*AR98)+($H$30*AR99)+($H$31*AR100)+($H$32*AR101)+($H$33*AR102)+($H$34*AR103)+($H$35*AR104)+($H$36*AR105)+($H$37*AR106)+($H$38*AR107)+($H$39*AR108)+($H$40*AR109)+($H$41*AR110)+($H$42*AR111)+($H$43*AR112)</f>
        <v>0</v>
      </c>
      <c r="AS116" s="458"/>
      <c r="AT116" s="459"/>
      <c r="AU116" s="460"/>
      <c r="AV116" s="456">
        <f t="shared" ref="AV116" si="830">($H$13*AV82)+($H$14*AV83)+($H$15*AV84)+($H$16*AV85)+($H$17*AV86)+($H$18*AV87)+($H$19*AV88)+($H$20*AV89)+($H$21*AV90)+($H$22*AV91)+($H$23*AV92)+($H$24*AV93)+($H$25*AV94)+($H$26*AV95)+($H$27*AV96)+($H$28*AV97)+($H$29*AV98)+($H$30*AV99)+($H$31*AV100)+($H$32*AV101)+($H$33*AV102)+($H$34*AV103)+($H$35*AV104)+($H$36*AV105)+($H$37*AV106)+($H$38*AV107)+($H$39*AV108)+($H$40*AV109)+($H$41*AV110)+($H$42*AV111)+($H$43*AV112)</f>
        <v>0</v>
      </c>
      <c r="AW116" s="458"/>
      <c r="AX116" s="459"/>
      <c r="AY116" s="460"/>
      <c r="AZ116" s="456">
        <f t="shared" ref="AZ116" si="831">($H$13*AZ82)+($H$14*AZ83)+($H$15*AZ84)+($H$16*AZ85)+($H$17*AZ86)+($H$18*AZ87)+($H$19*AZ88)+($H$20*AZ89)+($H$21*AZ90)+($H$22*AZ91)+($H$23*AZ92)+($H$24*AZ93)+($H$25*AZ94)+($H$26*AZ95)+($H$27*AZ96)+($H$28*AZ97)+($H$29*AZ98)+($H$30*AZ99)+($H$31*AZ100)+($H$32*AZ101)+($H$33*AZ102)+($H$34*AZ103)+($H$35*AZ104)+($H$36*AZ105)+($H$37*AZ106)+($H$38*AZ107)+($H$39*AZ108)+($H$40*AZ109)+($H$41*AZ110)+($H$42*AZ111)+($H$43*AZ112)</f>
        <v>0</v>
      </c>
      <c r="BA116" s="458"/>
      <c r="BB116" s="459"/>
      <c r="BC116" s="460"/>
      <c r="BD116" s="456">
        <f t="shared" ref="BD116" si="832">($H$13*BD82)+($H$14*BD83)+($H$15*BD84)+($H$16*BD85)+($H$17*BD86)+($H$18*BD87)+($H$19*BD88)+($H$20*BD89)+($H$21*BD90)+($H$22*BD91)+($H$23*BD92)+($H$24*BD93)+($H$25*BD94)+($H$26*BD95)+($H$27*BD96)+($H$28*BD97)+($H$29*BD98)+($H$30*BD99)+($H$31*BD100)+($H$32*BD101)+($H$33*BD102)+($H$34*BD103)+($H$35*BD104)+($H$36*BD105)+($H$37*BD106)+($H$38*BD107)+($H$39*BD108)+($H$40*BD109)+($H$41*BD110)+($H$42*BD111)+($H$43*BD112)</f>
        <v>0</v>
      </c>
      <c r="BE116" s="458"/>
      <c r="BF116" s="459"/>
      <c r="BG116" s="460"/>
      <c r="BH116" s="456">
        <f t="shared" ref="BH116" si="833">($H$13*BH82)+($H$14*BH83)+($H$15*BH84)+($H$16*BH85)+($H$17*BH86)+($H$18*BH87)+($H$19*BH88)+($H$20*BH89)+($H$21*BH90)+($H$22*BH91)+($H$23*BH92)+($H$24*BH93)+($H$25*BH94)+($H$26*BH95)+($H$27*BH96)+($H$28*BH97)+($H$29*BH98)+($H$30*BH99)+($H$31*BH100)+($H$32*BH101)+($H$33*BH102)+($H$34*BH103)+($H$35*BH104)+($H$36*BH105)+($H$37*BH106)+($H$38*BH107)+($H$39*BH108)+($H$40*BH109)+($H$41*BH110)+($H$42*BH111)+($H$43*BH112)</f>
        <v>0</v>
      </c>
      <c r="BI116" s="458"/>
      <c r="BJ116" s="459"/>
      <c r="BK116" s="460"/>
      <c r="BL116" s="456">
        <f t="shared" ref="BL116" si="834">($H$13*BL82)+($H$14*BL83)+($H$15*BL84)+($H$16*BL85)+($H$17*BL86)+($H$18*BL87)+($H$19*BL88)+($H$20*BL89)+($H$21*BL90)+($H$22*BL91)+($H$23*BL92)+($H$24*BL93)+($H$25*BL94)+($H$26*BL95)+($H$27*BL96)+($H$28*BL97)+($H$29*BL98)+($H$30*BL99)+($H$31*BL100)+($H$32*BL101)+($H$33*BL102)+($H$34*BL103)+($H$35*BL104)+($H$36*BL105)+($H$37*BL106)+($H$38*BL107)+($H$39*BL108)+($H$40*BL109)+($H$41*BL110)+($H$42*BL111)+($H$43*BL112)</f>
        <v>0</v>
      </c>
      <c r="BM116" s="458"/>
      <c r="BN116" s="459"/>
      <c r="BO116" s="460"/>
      <c r="BP116" s="456">
        <f t="shared" ref="BP116" si="835">($H$13*BP82)+($H$14*BP83)+($H$15*BP84)+($H$16*BP85)+($H$17*BP86)+($H$18*BP87)+($H$19*BP88)+($H$20*BP89)+($H$21*BP90)+($H$22*BP91)+($H$23*BP92)+($H$24*BP93)+($H$25*BP94)+($H$26*BP95)+($H$27*BP96)+($H$28*BP97)+($H$29*BP98)+($H$30*BP99)+($H$31*BP100)+($H$32*BP101)+($H$33*BP102)+($H$34*BP103)+($H$35*BP104)+($H$36*BP105)+($H$37*BP106)+($H$38*BP107)+($H$39*BP108)+($H$40*BP109)+($H$41*BP110)+($H$42*BP111)+($H$43*BP112)</f>
        <v>0</v>
      </c>
      <c r="BQ116" s="458"/>
      <c r="BR116" s="459"/>
      <c r="BS116" s="460"/>
      <c r="BT116" s="456">
        <f t="shared" ref="BT116" si="836">($H$13*BT82)+($H$14*BT83)+($H$15*BT84)+($H$16*BT85)+($H$17*BT86)+($H$18*BT87)+($H$19*BT88)+($H$20*BT89)+($H$21*BT90)+($H$22*BT91)+($H$23*BT92)+($H$24*BT93)+($H$25*BT94)+($H$26*BT95)+($H$27*BT96)+($H$28*BT97)+($H$29*BT98)+($H$30*BT99)+($H$31*BT100)+($H$32*BT101)+($H$33*BT102)+($H$34*BT103)+($H$35*BT104)+($H$36*BT105)+($H$37*BT106)+($H$38*BT107)+($H$39*BT108)+($H$40*BT109)+($H$41*BT110)+($H$42*BT111)+($H$43*BT112)</f>
        <v>0</v>
      </c>
      <c r="BU116" s="458"/>
      <c r="BV116" s="459"/>
      <c r="BW116" s="460"/>
      <c r="BX116" s="456">
        <f t="shared" ref="BX116:CR116" si="837">($H$13*BX82)+($H$14*BX83)+($H$15*BX84)+($H$16*BX85)+($H$17*BX86)+($H$18*BX87)+($H$19*BX88)+($H$20*BX89)+($H$21*BX90)+($H$22*BX91)+($H$23*BX92)+($H$24*BX93)+($H$25*BX94)+($H$26*BX95)+($H$27*BX96)+($H$28*BX97)+($H$29*BX98)+($H$30*BX99)+($H$31*BX100)+($H$32*BX101)+($H$33*BX102)+($H$34*BX103)+($H$35*BX104)+($H$36*BX105)+($H$37*BX106)+($H$38*BX107)+($H$39*BX108)+($H$40*BX109)+($H$41*BX110)+($H$42*BX111)+($H$43*BX112)</f>
        <v>0</v>
      </c>
      <c r="BY116" s="458"/>
      <c r="BZ116" s="459"/>
      <c r="CA116" s="460"/>
      <c r="CB116" s="456">
        <f t="shared" si="837"/>
        <v>0</v>
      </c>
      <c r="CC116" s="458"/>
      <c r="CD116" s="459"/>
      <c r="CE116" s="460"/>
      <c r="CF116" s="456">
        <f t="shared" si="837"/>
        <v>0</v>
      </c>
      <c r="CG116" s="458"/>
      <c r="CH116" s="459"/>
      <c r="CI116" s="460"/>
      <c r="CJ116" s="456">
        <f t="shared" si="837"/>
        <v>0</v>
      </c>
      <c r="CK116" s="458"/>
      <c r="CL116" s="459"/>
      <c r="CM116" s="460"/>
      <c r="CN116" s="456">
        <f t="shared" si="837"/>
        <v>0</v>
      </c>
      <c r="CO116" s="458"/>
      <c r="CP116" s="459"/>
      <c r="CQ116" s="460"/>
      <c r="CR116" s="456">
        <f t="shared" si="837"/>
        <v>0</v>
      </c>
      <c r="CS116" s="458"/>
      <c r="CT116" s="459"/>
      <c r="CU116" s="460"/>
      <c r="CV116" s="456">
        <f t="shared" ref="CV116" si="838">($H$13*CV82)+($H$14*CV83)+($H$15*CV84)+($H$16*CV85)+($H$17*CV86)+($H$18*CV87)+($H$19*CV88)+($H$20*CV89)+($H$21*CV90)+($H$22*CV91)+($H$23*CV92)+($H$24*CV93)+($H$25*CV94)+($H$26*CV95)+($H$27*CV96)+($H$28*CV97)+($H$29*CV98)+($H$30*CV99)+($H$31*CV100)+($H$32*CV101)+($H$33*CV102)+($H$34*CV103)+($H$35*CV104)+($H$36*CV105)+($H$37*CV106)+($H$38*CV107)+($H$39*CV108)+($H$40*CV109)+($H$41*CV110)+($H$42*CV111)+($H$43*CV112)</f>
        <v>0</v>
      </c>
      <c r="CW116" s="458"/>
      <c r="CX116" s="459"/>
      <c r="CY116" s="460"/>
      <c r="CZ116" s="456">
        <f t="shared" ref="CZ116" si="839">($H$13*CZ82)+($H$14*CZ83)+($H$15*CZ84)+($H$16*CZ85)+($H$17*CZ86)+($H$18*CZ87)+($H$19*CZ88)+($H$20*CZ89)+($H$21*CZ90)+($H$22*CZ91)+($H$23*CZ92)+($H$24*CZ93)+($H$25*CZ94)+($H$26*CZ95)+($H$27*CZ96)+($H$28*CZ97)+($H$29*CZ98)+($H$30*CZ99)+($H$31*CZ100)+($H$32*CZ101)+($H$33*CZ102)+($H$34*CZ103)+($H$35*CZ104)+($H$36*CZ105)+($H$37*CZ106)+($H$38*CZ107)+($H$39*CZ108)+($H$40*CZ109)+($H$41*CZ110)+($H$42*CZ111)+($H$43*CZ112)</f>
        <v>0</v>
      </c>
      <c r="DA116" s="458"/>
      <c r="DB116" s="459"/>
      <c r="DC116" s="460"/>
      <c r="DD116" s="456">
        <f t="shared" ref="DD116" si="840">($H$13*DD82)+($H$14*DD83)+($H$15*DD84)+($H$16*DD85)+($H$17*DD86)+($H$18*DD87)+($H$19*DD88)+($H$20*DD89)+($H$21*DD90)+($H$22*DD91)+($H$23*DD92)+($H$24*DD93)+($H$25*DD94)+($H$26*DD95)+($H$27*DD96)+($H$28*DD97)+($H$29*DD98)+($H$30*DD99)+($H$31*DD100)+($H$32*DD101)+($H$33*DD102)+($H$34*DD103)+($H$35*DD104)+($H$36*DD105)+($H$37*DD106)+($H$38*DD107)+($H$39*DD108)+($H$40*DD109)+($H$41*DD110)+($H$42*DD111)+($H$43*DD112)</f>
        <v>0</v>
      </c>
      <c r="DE116" s="458"/>
      <c r="DF116" s="459"/>
      <c r="DG116" s="460"/>
      <c r="DH116" s="456">
        <f t="shared" ref="DH116" si="841">($H$13*DH82)+($H$14*DH83)+($H$15*DH84)+($H$16*DH85)+($H$17*DH86)+($H$18*DH87)+($H$19*DH88)+($H$20*DH89)+($H$21*DH90)+($H$22*DH91)+($H$23*DH92)+($H$24*DH93)+($H$25*DH94)+($H$26*DH95)+($H$27*DH96)+($H$28*DH97)+($H$29*DH98)+($H$30*DH99)+($H$31*DH100)+($H$32*DH101)+($H$33*DH102)+($H$34*DH103)+($H$35*DH104)+($H$36*DH105)+($H$37*DH106)+($H$38*DH107)+($H$39*DH108)+($H$40*DH109)+($H$41*DH110)+($H$42*DH111)+($H$43*DH112)</f>
        <v>0</v>
      </c>
      <c r="DI116" s="458"/>
      <c r="DJ116" s="459"/>
      <c r="DK116" s="460"/>
      <c r="DL116" s="129"/>
      <c r="DM116" s="129"/>
      <c r="DN116" s="145"/>
      <c r="DO116" s="145"/>
      <c r="DP116" s="128"/>
    </row>
    <row r="117" spans="1:120" x14ac:dyDescent="0.25">
      <c r="A117" s="488"/>
      <c r="B117" s="490"/>
      <c r="C117" s="490"/>
      <c r="D117" s="490"/>
      <c r="E117" s="490"/>
      <c r="F117" s="490"/>
      <c r="G117" s="490"/>
      <c r="H117" s="492"/>
      <c r="I117" s="495"/>
      <c r="J117" s="490"/>
      <c r="K117" s="496"/>
      <c r="L117" s="457"/>
      <c r="M117" s="461"/>
      <c r="N117" s="462"/>
      <c r="O117" s="463"/>
      <c r="P117" s="457"/>
      <c r="Q117" s="461"/>
      <c r="R117" s="462"/>
      <c r="S117" s="463"/>
      <c r="T117" s="457"/>
      <c r="U117" s="461"/>
      <c r="V117" s="462"/>
      <c r="W117" s="463"/>
      <c r="X117" s="457"/>
      <c r="Y117" s="461"/>
      <c r="Z117" s="462"/>
      <c r="AA117" s="463"/>
      <c r="AB117" s="457"/>
      <c r="AC117" s="461"/>
      <c r="AD117" s="462"/>
      <c r="AE117" s="463"/>
      <c r="AF117" s="457"/>
      <c r="AG117" s="461"/>
      <c r="AH117" s="462"/>
      <c r="AI117" s="463"/>
      <c r="AJ117" s="457"/>
      <c r="AK117" s="461"/>
      <c r="AL117" s="462"/>
      <c r="AM117" s="463"/>
      <c r="AN117" s="457"/>
      <c r="AO117" s="461"/>
      <c r="AP117" s="462"/>
      <c r="AQ117" s="463"/>
      <c r="AR117" s="457"/>
      <c r="AS117" s="461"/>
      <c r="AT117" s="462"/>
      <c r="AU117" s="463"/>
      <c r="AV117" s="457"/>
      <c r="AW117" s="461"/>
      <c r="AX117" s="462"/>
      <c r="AY117" s="463"/>
      <c r="AZ117" s="457"/>
      <c r="BA117" s="461"/>
      <c r="BB117" s="462"/>
      <c r="BC117" s="463"/>
      <c r="BD117" s="457"/>
      <c r="BE117" s="461"/>
      <c r="BF117" s="462"/>
      <c r="BG117" s="463"/>
      <c r="BH117" s="457"/>
      <c r="BI117" s="461"/>
      <c r="BJ117" s="462"/>
      <c r="BK117" s="463"/>
      <c r="BL117" s="457"/>
      <c r="BM117" s="461"/>
      <c r="BN117" s="462"/>
      <c r="BO117" s="463"/>
      <c r="BP117" s="457"/>
      <c r="BQ117" s="461"/>
      <c r="BR117" s="462"/>
      <c r="BS117" s="463"/>
      <c r="BT117" s="457"/>
      <c r="BU117" s="461"/>
      <c r="BV117" s="462"/>
      <c r="BW117" s="463"/>
      <c r="BX117" s="457"/>
      <c r="BY117" s="461"/>
      <c r="BZ117" s="462"/>
      <c r="CA117" s="463"/>
      <c r="CB117" s="457"/>
      <c r="CC117" s="461"/>
      <c r="CD117" s="462"/>
      <c r="CE117" s="463"/>
      <c r="CF117" s="457"/>
      <c r="CG117" s="461"/>
      <c r="CH117" s="462"/>
      <c r="CI117" s="463"/>
      <c r="CJ117" s="457"/>
      <c r="CK117" s="461"/>
      <c r="CL117" s="462"/>
      <c r="CM117" s="463"/>
      <c r="CN117" s="457"/>
      <c r="CO117" s="461"/>
      <c r="CP117" s="462"/>
      <c r="CQ117" s="463"/>
      <c r="CR117" s="457"/>
      <c r="CS117" s="461"/>
      <c r="CT117" s="462"/>
      <c r="CU117" s="463"/>
      <c r="CV117" s="457"/>
      <c r="CW117" s="461"/>
      <c r="CX117" s="462"/>
      <c r="CY117" s="463"/>
      <c r="CZ117" s="457"/>
      <c r="DA117" s="461"/>
      <c r="DB117" s="462"/>
      <c r="DC117" s="463"/>
      <c r="DD117" s="457"/>
      <c r="DE117" s="461"/>
      <c r="DF117" s="462"/>
      <c r="DG117" s="463"/>
      <c r="DH117" s="457"/>
      <c r="DI117" s="461"/>
      <c r="DJ117" s="462"/>
      <c r="DK117" s="463"/>
      <c r="DL117" s="129"/>
      <c r="DM117" s="129"/>
      <c r="DN117" s="145"/>
      <c r="DO117" s="145"/>
      <c r="DP117" s="128"/>
    </row>
    <row r="118" spans="1:120" ht="14.4" thickBot="1" x14ac:dyDescent="0.3">
      <c r="F118" s="242"/>
      <c r="DL118" s="128"/>
      <c r="DM118" s="125"/>
      <c r="DN118" s="144"/>
      <c r="DO118" s="144"/>
      <c r="DP118" s="128"/>
    </row>
    <row r="119" spans="1:120" ht="35.4" customHeight="1" x14ac:dyDescent="0.25">
      <c r="A119" s="497" t="s">
        <v>44</v>
      </c>
      <c r="B119" s="497" t="s">
        <v>215</v>
      </c>
      <c r="C119" s="497" t="s">
        <v>45</v>
      </c>
      <c r="D119" s="497" t="s">
        <v>46</v>
      </c>
      <c r="E119" s="497" t="s">
        <v>47</v>
      </c>
      <c r="F119" s="466" t="s">
        <v>48</v>
      </c>
      <c r="G119" s="497" t="s">
        <v>49</v>
      </c>
      <c r="H119" s="466" t="s">
        <v>203</v>
      </c>
      <c r="I119" s="466" t="s">
        <v>50</v>
      </c>
      <c r="J119" s="466" t="s">
        <v>51</v>
      </c>
      <c r="K119" s="501" t="s">
        <v>204</v>
      </c>
      <c r="L119" s="450" t="s">
        <v>208</v>
      </c>
      <c r="M119" s="451"/>
      <c r="N119" s="451"/>
      <c r="O119" s="452"/>
      <c r="P119" s="450" t="s">
        <v>84</v>
      </c>
      <c r="Q119" s="451"/>
      <c r="R119" s="451"/>
      <c r="S119" s="452"/>
      <c r="T119" s="450" t="s">
        <v>54</v>
      </c>
      <c r="U119" s="451"/>
      <c r="V119" s="451"/>
      <c r="W119" s="452"/>
      <c r="X119" s="450" t="s">
        <v>85</v>
      </c>
      <c r="Y119" s="451"/>
      <c r="Z119" s="451"/>
      <c r="AA119" s="452"/>
      <c r="AB119" s="450" t="s">
        <v>57</v>
      </c>
      <c r="AC119" s="451"/>
      <c r="AD119" s="451"/>
      <c r="AE119" s="452"/>
      <c r="AF119" s="450" t="s">
        <v>86</v>
      </c>
      <c r="AG119" s="451"/>
      <c r="AH119" s="451"/>
      <c r="AI119" s="452"/>
      <c r="AJ119" s="450" t="s">
        <v>239</v>
      </c>
      <c r="AK119" s="451"/>
      <c r="AL119" s="451"/>
      <c r="AM119" s="452"/>
      <c r="AN119" s="450" t="s">
        <v>240</v>
      </c>
      <c r="AO119" s="451"/>
      <c r="AP119" s="451"/>
      <c r="AQ119" s="452"/>
      <c r="AR119" s="450" t="s">
        <v>241</v>
      </c>
      <c r="AS119" s="451"/>
      <c r="AT119" s="451"/>
      <c r="AU119" s="452"/>
      <c r="AV119" s="450" t="s">
        <v>242</v>
      </c>
      <c r="AW119" s="451"/>
      <c r="AX119" s="451"/>
      <c r="AY119" s="452"/>
      <c r="AZ119" s="450" t="s">
        <v>243</v>
      </c>
      <c r="BA119" s="451"/>
      <c r="BB119" s="451"/>
      <c r="BC119" s="452"/>
      <c r="BD119" s="450" t="s">
        <v>244</v>
      </c>
      <c r="BE119" s="451"/>
      <c r="BF119" s="451"/>
      <c r="BG119" s="452"/>
      <c r="BH119" s="450" t="s">
        <v>235</v>
      </c>
      <c r="BI119" s="451"/>
      <c r="BJ119" s="451"/>
      <c r="BK119" s="452"/>
      <c r="BL119" s="450" t="s">
        <v>245</v>
      </c>
      <c r="BM119" s="451"/>
      <c r="BN119" s="451"/>
      <c r="BO119" s="452"/>
      <c r="BP119" s="450" t="s">
        <v>246</v>
      </c>
      <c r="BQ119" s="451"/>
      <c r="BR119" s="451"/>
      <c r="BS119" s="452"/>
      <c r="BT119" s="450" t="s">
        <v>247</v>
      </c>
      <c r="BU119" s="451"/>
      <c r="BV119" s="451"/>
      <c r="BW119" s="452"/>
      <c r="BX119" s="450" t="s">
        <v>258</v>
      </c>
      <c r="BY119" s="451"/>
      <c r="BZ119" s="451"/>
      <c r="CA119" s="452"/>
      <c r="CB119" s="450" t="s">
        <v>269</v>
      </c>
      <c r="CC119" s="451"/>
      <c r="CD119" s="451"/>
      <c r="CE119" s="452"/>
      <c r="CF119" s="450" t="s">
        <v>270</v>
      </c>
      <c r="CG119" s="451"/>
      <c r="CH119" s="451"/>
      <c r="CI119" s="452"/>
      <c r="CJ119" s="450" t="s">
        <v>271</v>
      </c>
      <c r="CK119" s="451"/>
      <c r="CL119" s="451"/>
      <c r="CM119" s="452"/>
      <c r="CN119" s="450" t="s">
        <v>272</v>
      </c>
      <c r="CO119" s="451"/>
      <c r="CP119" s="451"/>
      <c r="CQ119" s="452"/>
      <c r="CR119" s="450" t="s">
        <v>273</v>
      </c>
      <c r="CS119" s="451"/>
      <c r="CT119" s="451"/>
      <c r="CU119" s="452"/>
      <c r="CV119" s="450" t="s">
        <v>274</v>
      </c>
      <c r="CW119" s="451"/>
      <c r="CX119" s="451"/>
      <c r="CY119" s="452"/>
      <c r="CZ119" s="450" t="s">
        <v>275</v>
      </c>
      <c r="DA119" s="451"/>
      <c r="DB119" s="451"/>
      <c r="DC119" s="452"/>
      <c r="DD119" s="450" t="s">
        <v>276</v>
      </c>
      <c r="DE119" s="451"/>
      <c r="DF119" s="451"/>
      <c r="DG119" s="452"/>
      <c r="DH119" s="450" t="s">
        <v>277</v>
      </c>
      <c r="DI119" s="451"/>
      <c r="DJ119" s="451"/>
      <c r="DK119" s="452"/>
      <c r="DM119" s="118" t="s">
        <v>68</v>
      </c>
      <c r="DN119" s="483" t="s">
        <v>70</v>
      </c>
      <c r="DO119" s="483" t="s">
        <v>71</v>
      </c>
    </row>
    <row r="120" spans="1:120" ht="33.6" customHeight="1" thickBot="1" x14ac:dyDescent="0.3">
      <c r="A120" s="498"/>
      <c r="B120" s="498"/>
      <c r="C120" s="498"/>
      <c r="D120" s="498"/>
      <c r="E120" s="498"/>
      <c r="F120" s="467"/>
      <c r="G120" s="498"/>
      <c r="H120" s="467"/>
      <c r="I120" s="467"/>
      <c r="J120" s="467"/>
      <c r="K120" s="502"/>
      <c r="L120" s="453" t="str">
        <f>IF(Usage!$B$9=0, "", Usage!$B$9)</f>
        <v>Overhead</v>
      </c>
      <c r="M120" s="454"/>
      <c r="N120" s="454"/>
      <c r="O120" s="455"/>
      <c r="P120" s="453" t="str">
        <f>IF(Usage!$B$10=0, "", Usage!$B$10)</f>
        <v/>
      </c>
      <c r="Q120" s="454"/>
      <c r="R120" s="454"/>
      <c r="S120" s="455"/>
      <c r="T120" s="453" t="str">
        <f>IF(Usage!$B$11=0, "", Usage!$B$11)</f>
        <v/>
      </c>
      <c r="U120" s="454"/>
      <c r="V120" s="454"/>
      <c r="W120" s="455"/>
      <c r="X120" s="453" t="str">
        <f>IF(Usage!$B$12=0, "", Usage!$B$12)</f>
        <v/>
      </c>
      <c r="Y120" s="454"/>
      <c r="Z120" s="454"/>
      <c r="AA120" s="455"/>
      <c r="AB120" s="453" t="str">
        <f>IF(Usage!$B$13=0, "", Usage!$B$13)</f>
        <v/>
      </c>
      <c r="AC120" s="454"/>
      <c r="AD120" s="454"/>
      <c r="AE120" s="455"/>
      <c r="AF120" s="453" t="str">
        <f>IF(Usage!$B$14=0, "", Usage!$B$14)</f>
        <v/>
      </c>
      <c r="AG120" s="454"/>
      <c r="AH120" s="454"/>
      <c r="AI120" s="455"/>
      <c r="AJ120" s="453" t="str">
        <f>IF(Usage!$B$15=0, "", Usage!$B$15)</f>
        <v/>
      </c>
      <c r="AK120" s="454"/>
      <c r="AL120" s="454"/>
      <c r="AM120" s="455"/>
      <c r="AN120" s="453" t="str">
        <f>IF(Usage!$B$16=0, "", Usage!$B$16)</f>
        <v/>
      </c>
      <c r="AO120" s="454"/>
      <c r="AP120" s="454"/>
      <c r="AQ120" s="455"/>
      <c r="AR120" s="453" t="str">
        <f>IF(Usage!$B$17=0, "", Usage!$B$17)</f>
        <v/>
      </c>
      <c r="AS120" s="454"/>
      <c r="AT120" s="454"/>
      <c r="AU120" s="455"/>
      <c r="AV120" s="453" t="str">
        <f>IF(Usage!$B$18=0, "", Usage!$B$18)</f>
        <v/>
      </c>
      <c r="AW120" s="454"/>
      <c r="AX120" s="454"/>
      <c r="AY120" s="455"/>
      <c r="AZ120" s="453" t="str">
        <f>IF(Usage!$B$19=0, "", Usage!$B$19)</f>
        <v/>
      </c>
      <c r="BA120" s="454"/>
      <c r="BB120" s="454"/>
      <c r="BC120" s="455"/>
      <c r="BD120" s="453" t="str">
        <f>IF(Usage!$B$20=0, "", Usage!$B$20)</f>
        <v/>
      </c>
      <c r="BE120" s="454"/>
      <c r="BF120" s="454"/>
      <c r="BG120" s="455"/>
      <c r="BH120" s="453" t="str">
        <f>IF(Usage!$B$21=0, "", Usage!$B$21)</f>
        <v/>
      </c>
      <c r="BI120" s="454"/>
      <c r="BJ120" s="454"/>
      <c r="BK120" s="455"/>
      <c r="BL120" s="453" t="str">
        <f>IF(Usage!$B$22=0, "", Usage!$B$22)</f>
        <v/>
      </c>
      <c r="BM120" s="454"/>
      <c r="BN120" s="454"/>
      <c r="BO120" s="455"/>
      <c r="BP120" s="453" t="str">
        <f>IF(Usage!$B$23=0, "", Usage!$B$23)</f>
        <v/>
      </c>
      <c r="BQ120" s="454"/>
      <c r="BR120" s="454"/>
      <c r="BS120" s="455"/>
      <c r="BT120" s="453" t="str">
        <f>IF(Usage!$B$24=0, "", Usage!$B$24)</f>
        <v/>
      </c>
      <c r="BU120" s="454"/>
      <c r="BV120" s="454"/>
      <c r="BW120" s="455"/>
      <c r="BX120" s="453" t="str">
        <f>IF(Usage!$B$25=0, "", Usage!$B$25)</f>
        <v/>
      </c>
      <c r="BY120" s="454"/>
      <c r="BZ120" s="454"/>
      <c r="CA120" s="455"/>
      <c r="CB120" s="453" t="str">
        <f>IF(Usage!$B$26=0, "", Usage!$B$26)</f>
        <v/>
      </c>
      <c r="CC120" s="454"/>
      <c r="CD120" s="454"/>
      <c r="CE120" s="455"/>
      <c r="CF120" s="453" t="str">
        <f>IF(Usage!$B$27=0, "", Usage!$B$27)</f>
        <v/>
      </c>
      <c r="CG120" s="454"/>
      <c r="CH120" s="454"/>
      <c r="CI120" s="455"/>
      <c r="CJ120" s="453" t="str">
        <f>IF(Usage!$B$28=0, "", Usage!$B$28)</f>
        <v/>
      </c>
      <c r="CK120" s="454"/>
      <c r="CL120" s="454"/>
      <c r="CM120" s="455"/>
      <c r="CN120" s="453" t="str">
        <f>IF(Usage!$B$29=0, "", Usage!$B$29)</f>
        <v/>
      </c>
      <c r="CO120" s="454"/>
      <c r="CP120" s="454"/>
      <c r="CQ120" s="455"/>
      <c r="CR120" s="453" t="str">
        <f>IF(Usage!$B$30=0, "", Usage!$B$30)</f>
        <v/>
      </c>
      <c r="CS120" s="454"/>
      <c r="CT120" s="454"/>
      <c r="CU120" s="455"/>
      <c r="CV120" s="453" t="str">
        <f>IF(Usage!$B$31=0, "", Usage!$B$31)</f>
        <v/>
      </c>
      <c r="CW120" s="454"/>
      <c r="CX120" s="454"/>
      <c r="CY120" s="455"/>
      <c r="CZ120" s="453" t="str">
        <f>IF(Usage!$B$32=0, "", Usage!$B$32)</f>
        <v/>
      </c>
      <c r="DA120" s="454"/>
      <c r="DB120" s="454"/>
      <c r="DC120" s="455"/>
      <c r="DD120" s="453" t="str">
        <f>IF(Usage!$B$33=0, "", Usage!$B$33)</f>
        <v/>
      </c>
      <c r="DE120" s="454"/>
      <c r="DF120" s="454"/>
      <c r="DG120" s="455"/>
      <c r="DH120" s="453" t="str">
        <f>IF(Usage!$B$34=0, "", Usage!$B$34)</f>
        <v/>
      </c>
      <c r="DI120" s="454"/>
      <c r="DJ120" s="454"/>
      <c r="DK120" s="455"/>
      <c r="DL120" s="137"/>
      <c r="DM120" s="481" t="s">
        <v>69</v>
      </c>
      <c r="DN120" s="484"/>
      <c r="DO120" s="484"/>
    </row>
    <row r="121" spans="1:120" ht="18" customHeight="1" x14ac:dyDescent="0.25">
      <c r="A121" s="486" t="s">
        <v>74</v>
      </c>
      <c r="B121" s="486"/>
      <c r="C121" s="486"/>
      <c r="D121" s="486"/>
      <c r="E121" s="486"/>
      <c r="F121" s="486"/>
      <c r="G121" s="486"/>
      <c r="H121" s="486"/>
      <c r="I121" s="486"/>
      <c r="J121" s="486"/>
      <c r="L121" s="149" t="s">
        <v>60</v>
      </c>
      <c r="M121" s="99" t="s">
        <v>61</v>
      </c>
      <c r="N121" s="99" t="s">
        <v>62</v>
      </c>
      <c r="O121" s="99" t="s">
        <v>63</v>
      </c>
      <c r="P121" s="99" t="s">
        <v>60</v>
      </c>
      <c r="Q121" s="99" t="s">
        <v>61</v>
      </c>
      <c r="R121" s="99" t="s">
        <v>62</v>
      </c>
      <c r="S121" s="99" t="s">
        <v>63</v>
      </c>
      <c r="T121" s="99" t="s">
        <v>60</v>
      </c>
      <c r="U121" s="99" t="s">
        <v>61</v>
      </c>
      <c r="V121" s="99" t="s">
        <v>62</v>
      </c>
      <c r="W121" s="99" t="s">
        <v>63</v>
      </c>
      <c r="X121" s="99" t="s">
        <v>60</v>
      </c>
      <c r="Y121" s="99" t="s">
        <v>61</v>
      </c>
      <c r="Z121" s="99" t="s">
        <v>62</v>
      </c>
      <c r="AA121" s="99" t="s">
        <v>63</v>
      </c>
      <c r="AB121" s="99" t="s">
        <v>60</v>
      </c>
      <c r="AC121" s="99" t="s">
        <v>61</v>
      </c>
      <c r="AD121" s="99" t="s">
        <v>62</v>
      </c>
      <c r="AE121" s="99" t="s">
        <v>63</v>
      </c>
      <c r="AF121" s="99" t="s">
        <v>60</v>
      </c>
      <c r="AG121" s="99" t="s">
        <v>61</v>
      </c>
      <c r="AH121" s="99" t="s">
        <v>62</v>
      </c>
      <c r="AI121" s="101" t="s">
        <v>63</v>
      </c>
      <c r="AJ121" s="99" t="s">
        <v>60</v>
      </c>
      <c r="AK121" s="99" t="s">
        <v>61</v>
      </c>
      <c r="AL121" s="99" t="s">
        <v>62</v>
      </c>
      <c r="AM121" s="101" t="s">
        <v>63</v>
      </c>
      <c r="AN121" s="99" t="s">
        <v>60</v>
      </c>
      <c r="AO121" s="99" t="s">
        <v>61</v>
      </c>
      <c r="AP121" s="99" t="s">
        <v>62</v>
      </c>
      <c r="AQ121" s="101" t="s">
        <v>63</v>
      </c>
      <c r="AR121" s="99" t="s">
        <v>60</v>
      </c>
      <c r="AS121" s="99" t="s">
        <v>61</v>
      </c>
      <c r="AT121" s="99" t="s">
        <v>62</v>
      </c>
      <c r="AU121" s="101" t="s">
        <v>63</v>
      </c>
      <c r="AV121" s="99" t="s">
        <v>60</v>
      </c>
      <c r="AW121" s="99" t="s">
        <v>61</v>
      </c>
      <c r="AX121" s="99" t="s">
        <v>62</v>
      </c>
      <c r="AY121" s="101" t="s">
        <v>63</v>
      </c>
      <c r="AZ121" s="99" t="s">
        <v>60</v>
      </c>
      <c r="BA121" s="99" t="s">
        <v>61</v>
      </c>
      <c r="BB121" s="99" t="s">
        <v>62</v>
      </c>
      <c r="BC121" s="101" t="s">
        <v>63</v>
      </c>
      <c r="BD121" s="99" t="s">
        <v>60</v>
      </c>
      <c r="BE121" s="99" t="s">
        <v>61</v>
      </c>
      <c r="BF121" s="99" t="s">
        <v>62</v>
      </c>
      <c r="BG121" s="101" t="s">
        <v>63</v>
      </c>
      <c r="BH121" s="99" t="s">
        <v>60</v>
      </c>
      <c r="BI121" s="99" t="s">
        <v>61</v>
      </c>
      <c r="BJ121" s="99" t="s">
        <v>62</v>
      </c>
      <c r="BK121" s="101" t="s">
        <v>63</v>
      </c>
      <c r="BL121" s="99" t="s">
        <v>60</v>
      </c>
      <c r="BM121" s="99" t="s">
        <v>61</v>
      </c>
      <c r="BN121" s="99" t="s">
        <v>62</v>
      </c>
      <c r="BO121" s="101" t="s">
        <v>63</v>
      </c>
      <c r="BP121" s="99" t="s">
        <v>60</v>
      </c>
      <c r="BQ121" s="99" t="s">
        <v>61</v>
      </c>
      <c r="BR121" s="99" t="s">
        <v>62</v>
      </c>
      <c r="BS121" s="101" t="s">
        <v>63</v>
      </c>
      <c r="BT121" s="99" t="s">
        <v>60</v>
      </c>
      <c r="BU121" s="99" t="s">
        <v>61</v>
      </c>
      <c r="BV121" s="99" t="s">
        <v>62</v>
      </c>
      <c r="BW121" s="101" t="s">
        <v>63</v>
      </c>
      <c r="BX121" s="99" t="s">
        <v>60</v>
      </c>
      <c r="BY121" s="99" t="s">
        <v>61</v>
      </c>
      <c r="BZ121" s="99" t="s">
        <v>62</v>
      </c>
      <c r="CA121" s="101" t="s">
        <v>63</v>
      </c>
      <c r="CB121" s="99" t="s">
        <v>60</v>
      </c>
      <c r="CC121" s="99" t="s">
        <v>61</v>
      </c>
      <c r="CD121" s="99" t="s">
        <v>62</v>
      </c>
      <c r="CE121" s="101" t="s">
        <v>63</v>
      </c>
      <c r="CF121" s="99" t="s">
        <v>60</v>
      </c>
      <c r="CG121" s="99" t="s">
        <v>61</v>
      </c>
      <c r="CH121" s="99" t="s">
        <v>62</v>
      </c>
      <c r="CI121" s="101" t="s">
        <v>63</v>
      </c>
      <c r="CJ121" s="99" t="s">
        <v>60</v>
      </c>
      <c r="CK121" s="99" t="s">
        <v>61</v>
      </c>
      <c r="CL121" s="99" t="s">
        <v>62</v>
      </c>
      <c r="CM121" s="101" t="s">
        <v>63</v>
      </c>
      <c r="CN121" s="99" t="s">
        <v>60</v>
      </c>
      <c r="CO121" s="99" t="s">
        <v>61</v>
      </c>
      <c r="CP121" s="99" t="s">
        <v>62</v>
      </c>
      <c r="CQ121" s="101" t="s">
        <v>63</v>
      </c>
      <c r="CR121" s="99" t="s">
        <v>60</v>
      </c>
      <c r="CS121" s="99" t="s">
        <v>61</v>
      </c>
      <c r="CT121" s="99" t="s">
        <v>62</v>
      </c>
      <c r="CU121" s="101" t="s">
        <v>63</v>
      </c>
      <c r="CV121" s="99" t="s">
        <v>60</v>
      </c>
      <c r="CW121" s="99" t="s">
        <v>61</v>
      </c>
      <c r="CX121" s="99" t="s">
        <v>62</v>
      </c>
      <c r="CY121" s="101" t="s">
        <v>63</v>
      </c>
      <c r="CZ121" s="99" t="s">
        <v>60</v>
      </c>
      <c r="DA121" s="99" t="s">
        <v>61</v>
      </c>
      <c r="DB121" s="99" t="s">
        <v>62</v>
      </c>
      <c r="DC121" s="101" t="s">
        <v>63</v>
      </c>
      <c r="DD121" s="99" t="s">
        <v>60</v>
      </c>
      <c r="DE121" s="99" t="s">
        <v>61</v>
      </c>
      <c r="DF121" s="99" t="s">
        <v>62</v>
      </c>
      <c r="DG121" s="101" t="s">
        <v>63</v>
      </c>
      <c r="DH121" s="99" t="s">
        <v>60</v>
      </c>
      <c r="DI121" s="99" t="s">
        <v>61</v>
      </c>
      <c r="DJ121" s="99" t="s">
        <v>62</v>
      </c>
      <c r="DK121" s="101" t="s">
        <v>63</v>
      </c>
      <c r="DM121" s="482"/>
      <c r="DN121" s="485"/>
      <c r="DO121" s="485"/>
    </row>
    <row r="122" spans="1:120" x14ac:dyDescent="0.25">
      <c r="A122" s="186" t="str">
        <f t="shared" ref="A122:D122" si="842">IF(A53=0, "", A53)</f>
        <v/>
      </c>
      <c r="B122" s="187" t="str">
        <f t="shared" si="842"/>
        <v/>
      </c>
      <c r="C122" s="186" t="str">
        <f>IF(C53=0, "", C53)</f>
        <v/>
      </c>
      <c r="D122" s="186" t="str">
        <f t="shared" si="842"/>
        <v/>
      </c>
      <c r="E122" s="221">
        <f t="shared" ref="E122:E137" si="843">IF(C122="", 0,IF(C122="01-60",E53*(1+$F$5),IF(C122="01-70",E53*(1+$F$4),IF(C122="01-10",E53*(1+$F$6),IF(C122="01-80",E53*(1+$F$7))))))</f>
        <v>0</v>
      </c>
      <c r="F122" s="224">
        <f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184">
        <f t="shared" ref="G122:G137" si="844">IF(C122="",0,IF(C122="01-60", $I$5, IF(C122="01-70",$I$4,IF(C122="01-10", $I$6, IF(C122="01-80", $I$7)))))</f>
        <v>0</v>
      </c>
      <c r="H122" s="188">
        <f>H53</f>
        <v>0</v>
      </c>
      <c r="I122" s="157">
        <f>F122*H122</f>
        <v>0</v>
      </c>
      <c r="J122" s="157">
        <f>F122*G122*H122</f>
        <v>0</v>
      </c>
      <c r="K122" s="185">
        <f>F122*(1+G122)*H122</f>
        <v>0</v>
      </c>
      <c r="L122" s="189">
        <f>L53</f>
        <v>0</v>
      </c>
      <c r="M122" s="157">
        <f>$K122*L122</f>
        <v>0</v>
      </c>
      <c r="N122" s="157">
        <f>$I122*L122</f>
        <v>0</v>
      </c>
      <c r="O122" s="157">
        <f>$J122*L122</f>
        <v>0</v>
      </c>
      <c r="P122" s="189">
        <f>P53</f>
        <v>0</v>
      </c>
      <c r="Q122" s="157">
        <f>$K122*P122</f>
        <v>0</v>
      </c>
      <c r="R122" s="157">
        <f>$I122*P122</f>
        <v>0</v>
      </c>
      <c r="S122" s="157">
        <f>$J122*P122</f>
        <v>0</v>
      </c>
      <c r="T122" s="189">
        <f>T53</f>
        <v>0</v>
      </c>
      <c r="U122" s="157">
        <f>$K122*T122</f>
        <v>0</v>
      </c>
      <c r="V122" s="157">
        <f>$I122*T122</f>
        <v>0</v>
      </c>
      <c r="W122" s="157">
        <f>$J122*T122</f>
        <v>0</v>
      </c>
      <c r="X122" s="189">
        <f>X53</f>
        <v>0</v>
      </c>
      <c r="Y122" s="157">
        <f>$K122*X122</f>
        <v>0</v>
      </c>
      <c r="Z122" s="157">
        <f>$I122*X122</f>
        <v>0</v>
      </c>
      <c r="AA122" s="157">
        <f>$J122*X122</f>
        <v>0</v>
      </c>
      <c r="AB122" s="189">
        <f>AB53</f>
        <v>0</v>
      </c>
      <c r="AC122" s="157">
        <f>$K122*AB122</f>
        <v>0</v>
      </c>
      <c r="AD122" s="157">
        <f>$I122*AB122</f>
        <v>0</v>
      </c>
      <c r="AE122" s="157">
        <f>$J122*AB122</f>
        <v>0</v>
      </c>
      <c r="AF122" s="189">
        <f>AF53</f>
        <v>0</v>
      </c>
      <c r="AG122" s="157">
        <f>$K122*AF122</f>
        <v>0</v>
      </c>
      <c r="AH122" s="157">
        <f>$I122*AF122</f>
        <v>0</v>
      </c>
      <c r="AI122" s="159">
        <f>$J122*AF122</f>
        <v>0</v>
      </c>
      <c r="AJ122" s="189">
        <f t="shared" ref="AJ122:BH137" si="845">AJ53</f>
        <v>0</v>
      </c>
      <c r="AK122" s="221">
        <f t="shared" ref="AK122" si="846">$K122*AJ122</f>
        <v>0</v>
      </c>
      <c r="AL122" s="221">
        <f t="shared" ref="AL122:AL137" si="847">$I122*AJ122</f>
        <v>0</v>
      </c>
      <c r="AM122" s="159">
        <f t="shared" ref="AM122:AM137" si="848">$J122*AJ122</f>
        <v>0</v>
      </c>
      <c r="AN122" s="189">
        <f t="shared" ref="AN122" si="849">AN53</f>
        <v>0</v>
      </c>
      <c r="AO122" s="221">
        <f t="shared" ref="AO122" si="850">$K122*AN122</f>
        <v>0</v>
      </c>
      <c r="AP122" s="221">
        <f t="shared" ref="AP122:AP137" si="851">$I122*AN122</f>
        <v>0</v>
      </c>
      <c r="AQ122" s="159">
        <f t="shared" ref="AQ122:AQ137" si="852">$J122*AN122</f>
        <v>0</v>
      </c>
      <c r="AR122" s="189">
        <f t="shared" ref="AR122" si="853">AR53</f>
        <v>0</v>
      </c>
      <c r="AS122" s="221">
        <f t="shared" ref="AS122" si="854">$K122*AR122</f>
        <v>0</v>
      </c>
      <c r="AT122" s="221">
        <f t="shared" ref="AT122:AT137" si="855">$I122*AR122</f>
        <v>0</v>
      </c>
      <c r="AU122" s="159">
        <f t="shared" ref="AU122:AU137" si="856">$J122*AR122</f>
        <v>0</v>
      </c>
      <c r="AV122" s="189">
        <f t="shared" ref="AV122" si="857">AV53</f>
        <v>0</v>
      </c>
      <c r="AW122" s="221">
        <f t="shared" ref="AW122" si="858">$K122*AV122</f>
        <v>0</v>
      </c>
      <c r="AX122" s="221">
        <f t="shared" ref="AX122:AX137" si="859">$I122*AV122</f>
        <v>0</v>
      </c>
      <c r="AY122" s="159">
        <f t="shared" ref="AY122:AY137" si="860">$J122*AV122</f>
        <v>0</v>
      </c>
      <c r="AZ122" s="189">
        <f t="shared" ref="AZ122" si="861">AZ53</f>
        <v>0</v>
      </c>
      <c r="BA122" s="221">
        <f t="shared" ref="BA122" si="862">$K122*AZ122</f>
        <v>0</v>
      </c>
      <c r="BB122" s="221">
        <f t="shared" ref="BB122:BB137" si="863">$I122*AZ122</f>
        <v>0</v>
      </c>
      <c r="BC122" s="159">
        <f t="shared" ref="BC122:BC137" si="864">$J122*AZ122</f>
        <v>0</v>
      </c>
      <c r="BD122" s="189">
        <f t="shared" ref="BD122" si="865">BD53</f>
        <v>0</v>
      </c>
      <c r="BE122" s="221">
        <f t="shared" ref="BE122" si="866">$K122*BD122</f>
        <v>0</v>
      </c>
      <c r="BF122" s="221">
        <f t="shared" ref="BF122:BF137" si="867">$I122*BD122</f>
        <v>0</v>
      </c>
      <c r="BG122" s="159">
        <f t="shared" ref="BG122:BG137" si="868">$J122*BD122</f>
        <v>0</v>
      </c>
      <c r="BH122" s="189">
        <f t="shared" ref="BH122" si="869">BH53</f>
        <v>0</v>
      </c>
      <c r="BI122" s="221">
        <f t="shared" ref="BI122" si="870">$K122*BH122</f>
        <v>0</v>
      </c>
      <c r="BJ122" s="221">
        <f t="shared" ref="BJ122:BJ137" si="871">$I122*BH122</f>
        <v>0</v>
      </c>
      <c r="BK122" s="159">
        <f t="shared" ref="BK122:BK137" si="872">$J122*BH122</f>
        <v>0</v>
      </c>
      <c r="BL122" s="189">
        <f t="shared" ref="BL122" si="873">BL53</f>
        <v>0</v>
      </c>
      <c r="BM122" s="221">
        <f t="shared" ref="BM122" si="874">$K122*BL122</f>
        <v>0</v>
      </c>
      <c r="BN122" s="221">
        <f t="shared" ref="BN122:BN137" si="875">$I122*BL122</f>
        <v>0</v>
      </c>
      <c r="BO122" s="159">
        <f t="shared" ref="BO122:BO137" si="876">$J122*BL122</f>
        <v>0</v>
      </c>
      <c r="BP122" s="189">
        <f t="shared" ref="BP122" si="877">BP53</f>
        <v>0</v>
      </c>
      <c r="BQ122" s="221">
        <f t="shared" ref="BQ122" si="878">$K122*BP122</f>
        <v>0</v>
      </c>
      <c r="BR122" s="221">
        <f t="shared" ref="BR122:BR137" si="879">$I122*BP122</f>
        <v>0</v>
      </c>
      <c r="BS122" s="159">
        <f t="shared" ref="BS122:BS137" si="880">$J122*BP122</f>
        <v>0</v>
      </c>
      <c r="BT122" s="189">
        <f t="shared" ref="BT122" si="881">BT53</f>
        <v>0</v>
      </c>
      <c r="BU122" s="221">
        <f t="shared" ref="BU122" si="882">$K122*BT122</f>
        <v>0</v>
      </c>
      <c r="BV122" s="221">
        <f t="shared" ref="BV122:BV137" si="883">$I122*BT122</f>
        <v>0</v>
      </c>
      <c r="BW122" s="159">
        <f t="shared" ref="BW122:BW137" si="884">$J122*BT122</f>
        <v>0</v>
      </c>
      <c r="BX122" s="189">
        <f t="shared" ref="BX122:CR137" si="885">BX53</f>
        <v>0</v>
      </c>
      <c r="BY122" s="221">
        <f t="shared" ref="BY122:BY137" si="886">$K122*BX122</f>
        <v>0</v>
      </c>
      <c r="BZ122" s="221">
        <f t="shared" ref="BZ122:BZ137" si="887">$I122*BX122</f>
        <v>0</v>
      </c>
      <c r="CA122" s="159">
        <f t="shared" ref="CA122:CA137" si="888">$J122*BX122</f>
        <v>0</v>
      </c>
      <c r="CB122" s="189">
        <f t="shared" si="885"/>
        <v>0</v>
      </c>
      <c r="CC122" s="221">
        <f t="shared" ref="CC122:CC137" si="889">$K122*CB122</f>
        <v>0</v>
      </c>
      <c r="CD122" s="221">
        <f t="shared" ref="CD122:CD137" si="890">$I122*CB122</f>
        <v>0</v>
      </c>
      <c r="CE122" s="159">
        <f t="shared" ref="CE122:CE137" si="891">$J122*CB122</f>
        <v>0</v>
      </c>
      <c r="CF122" s="189">
        <f t="shared" si="885"/>
        <v>0</v>
      </c>
      <c r="CG122" s="221">
        <f t="shared" ref="CG122:CG137" si="892">$K122*CF122</f>
        <v>0</v>
      </c>
      <c r="CH122" s="221">
        <f t="shared" ref="CH122:CH137" si="893">$I122*CF122</f>
        <v>0</v>
      </c>
      <c r="CI122" s="159">
        <f t="shared" ref="CI122:CI137" si="894">$J122*CF122</f>
        <v>0</v>
      </c>
      <c r="CJ122" s="189">
        <f t="shared" si="885"/>
        <v>0</v>
      </c>
      <c r="CK122" s="221">
        <f t="shared" ref="CK122:CK137" si="895">$K122*CJ122</f>
        <v>0</v>
      </c>
      <c r="CL122" s="221">
        <f t="shared" ref="CL122:CL137" si="896">$I122*CJ122</f>
        <v>0</v>
      </c>
      <c r="CM122" s="159">
        <f t="shared" ref="CM122:CM137" si="897">$J122*CJ122</f>
        <v>0</v>
      </c>
      <c r="CN122" s="189">
        <f t="shared" si="885"/>
        <v>0</v>
      </c>
      <c r="CO122" s="221">
        <f t="shared" ref="CO122:CO137" si="898">$K122*CN122</f>
        <v>0</v>
      </c>
      <c r="CP122" s="221">
        <f t="shared" ref="CP122:CP137" si="899">$I122*CN122</f>
        <v>0</v>
      </c>
      <c r="CQ122" s="159">
        <f t="shared" ref="CQ122:CQ137" si="900">$J122*CN122</f>
        <v>0</v>
      </c>
      <c r="CR122" s="189">
        <f t="shared" si="885"/>
        <v>0</v>
      </c>
      <c r="CS122" s="221">
        <f t="shared" ref="CS122:CS137" si="901">$K122*CR122</f>
        <v>0</v>
      </c>
      <c r="CT122" s="221">
        <f t="shared" ref="CT122:CT137" si="902">$I122*CR122</f>
        <v>0</v>
      </c>
      <c r="CU122" s="159">
        <f t="shared" ref="CU122:CU137" si="903">$J122*CR122</f>
        <v>0</v>
      </c>
      <c r="CV122" s="189">
        <f t="shared" ref="CV122" si="904">CV53</f>
        <v>0</v>
      </c>
      <c r="CW122" s="221">
        <f t="shared" ref="CW122:CW137" si="905">$K122*CV122</f>
        <v>0</v>
      </c>
      <c r="CX122" s="221">
        <f t="shared" ref="CX122:CX137" si="906">$I122*CV122</f>
        <v>0</v>
      </c>
      <c r="CY122" s="159">
        <f t="shared" ref="CY122:CY137" si="907">$J122*CV122</f>
        <v>0</v>
      </c>
      <c r="CZ122" s="189">
        <f t="shared" ref="CZ122" si="908">CZ53</f>
        <v>0</v>
      </c>
      <c r="DA122" s="221">
        <f t="shared" ref="DA122:DA137" si="909">$K122*CZ122</f>
        <v>0</v>
      </c>
      <c r="DB122" s="221">
        <f t="shared" ref="DB122:DB137" si="910">$I122*CZ122</f>
        <v>0</v>
      </c>
      <c r="DC122" s="159">
        <f t="shared" ref="DC122:DC137" si="911">$J122*CZ122</f>
        <v>0</v>
      </c>
      <c r="DD122" s="189">
        <f t="shared" ref="DD122" si="912">DD53</f>
        <v>0</v>
      </c>
      <c r="DE122" s="221">
        <f t="shared" ref="DE122:DE137" si="913">$K122*DD122</f>
        <v>0</v>
      </c>
      <c r="DF122" s="221">
        <f t="shared" ref="DF122:DF137" si="914">$I122*DD122</f>
        <v>0</v>
      </c>
      <c r="DG122" s="159">
        <f t="shared" ref="DG122:DG137" si="915">$J122*DD122</f>
        <v>0</v>
      </c>
      <c r="DH122" s="189">
        <f t="shared" ref="DH122" si="916">DH53</f>
        <v>0</v>
      </c>
      <c r="DI122" s="221">
        <f t="shared" ref="DI122:DI137" si="917">$K122*DH122</f>
        <v>0</v>
      </c>
      <c r="DJ122" s="221">
        <f t="shared" ref="DJ122:DJ137" si="918">$I122*DH122</f>
        <v>0</v>
      </c>
      <c r="DK122" s="159">
        <f t="shared" ref="DK122:DK137" si="919">$J122*DH122</f>
        <v>0</v>
      </c>
      <c r="DM122" s="160">
        <f>L122+P122+T122+X122+AB122+AF122+AJ122+AN122+AR122+AV122+AZ122+BD122+BH122+BL122+BP122+BT122+BX122+CB122+CF122+CJ122+CN122+CR122+CV122+CZ122+DD122+DH122</f>
        <v>0</v>
      </c>
      <c r="DN122" s="161">
        <f t="shared" ref="DN122" si="920">M122+Q122+U122+Y122+AC122+AG122+AK122+AO122+AS122+AW122+BA122+BE122+BI122+BM122+BQ122+BU122+BY122+CC122+CG122+CK122+CO122+CS122+CW122+DA122+DE122+DI122</f>
        <v>0</v>
      </c>
      <c r="DO122" s="161">
        <f t="shared" ref="DO122:DO137" si="921">DN122-K122</f>
        <v>0</v>
      </c>
    </row>
    <row r="123" spans="1:120" x14ac:dyDescent="0.25">
      <c r="A123" s="186" t="str">
        <f t="shared" ref="A123:D123" si="922">IF(A54=0, "", A54)</f>
        <v/>
      </c>
      <c r="B123" s="187" t="str">
        <f t="shared" si="922"/>
        <v/>
      </c>
      <c r="C123" s="186" t="str">
        <f t="shared" si="922"/>
        <v/>
      </c>
      <c r="D123" s="186" t="str">
        <f t="shared" si="922"/>
        <v/>
      </c>
      <c r="E123" s="221">
        <f t="shared" si="843"/>
        <v>0</v>
      </c>
      <c r="F123" s="224">
        <f t="shared" ref="F123:F137" si="923">E123*(IF(C123="",0,IF(C123="01-70",$M$4,IF(C123="01-60",$M$5,IF(C123="01-10",$M$6,IF(C123="01-80",$M$7))))))+(IF(C123="",0,IF(C123="01-60",E123*(1+$F$5),IF(C123="01-70",E123*(1+$F$4),IF(C123="01-10",E123*(1+$F$6),IF(C123="01-80",E123*(1+$F$7)))))))*IF(C123="",0,IF(C123="01-70",$N$4,IF(C123="01-60",$N$5,IF(C123="01-10",$N$6,IF(C123="01-80",$N$7)))))</f>
        <v>0</v>
      </c>
      <c r="G123" s="184">
        <f t="shared" si="844"/>
        <v>0</v>
      </c>
      <c r="H123" s="188">
        <f t="shared" ref="H123:H137" si="924">H54</f>
        <v>0</v>
      </c>
      <c r="I123" s="157">
        <f>F123*H123</f>
        <v>0</v>
      </c>
      <c r="J123" s="157">
        <f>F123*G123*H123</f>
        <v>0</v>
      </c>
      <c r="K123" s="185">
        <f>F123*(1+G123)*H123</f>
        <v>0</v>
      </c>
      <c r="L123" s="189">
        <f>L54</f>
        <v>0</v>
      </c>
      <c r="M123" s="157">
        <f>$K123*L123</f>
        <v>0</v>
      </c>
      <c r="N123" s="157">
        <f>$I123*L123</f>
        <v>0</v>
      </c>
      <c r="O123" s="157">
        <f>$J123*L123</f>
        <v>0</v>
      </c>
      <c r="P123" s="189">
        <f t="shared" ref="P123:P137" si="925">P54</f>
        <v>0</v>
      </c>
      <c r="Q123" s="157">
        <f>$K123*P123</f>
        <v>0</v>
      </c>
      <c r="R123" s="157">
        <f>$I123*P123</f>
        <v>0</v>
      </c>
      <c r="S123" s="157">
        <f>$J123*P123</f>
        <v>0</v>
      </c>
      <c r="T123" s="189">
        <f t="shared" ref="T123:T137" si="926">T54</f>
        <v>0</v>
      </c>
      <c r="U123" s="157">
        <f>$K123*T123</f>
        <v>0</v>
      </c>
      <c r="V123" s="157">
        <f>$I123*T123</f>
        <v>0</v>
      </c>
      <c r="W123" s="157">
        <f>$J123*T123</f>
        <v>0</v>
      </c>
      <c r="X123" s="189">
        <f t="shared" ref="X123:X137" si="927">X54</f>
        <v>0</v>
      </c>
      <c r="Y123" s="157">
        <f>$K123*X123</f>
        <v>0</v>
      </c>
      <c r="Z123" s="157">
        <f>$I123*X123</f>
        <v>0</v>
      </c>
      <c r="AA123" s="157">
        <f>$J123*X123</f>
        <v>0</v>
      </c>
      <c r="AB123" s="189">
        <f t="shared" ref="AB123:AB137" si="928">AB54</f>
        <v>0</v>
      </c>
      <c r="AC123" s="157">
        <f>$K123*AB123</f>
        <v>0</v>
      </c>
      <c r="AD123" s="157">
        <f>$I123*AB123</f>
        <v>0</v>
      </c>
      <c r="AE123" s="157">
        <f>$J123*AB123</f>
        <v>0</v>
      </c>
      <c r="AF123" s="189">
        <f t="shared" ref="AF123:AF137" si="929">AF54</f>
        <v>0</v>
      </c>
      <c r="AG123" s="157">
        <f>$K123*AF123</f>
        <v>0</v>
      </c>
      <c r="AH123" s="157">
        <f>$I123*AF123</f>
        <v>0</v>
      </c>
      <c r="AI123" s="159">
        <f>$J123*AF123</f>
        <v>0</v>
      </c>
      <c r="AJ123" s="189">
        <f t="shared" si="845"/>
        <v>0</v>
      </c>
      <c r="AK123" s="221">
        <f t="shared" ref="AK123:AK137" si="930">$K123*AJ123</f>
        <v>0</v>
      </c>
      <c r="AL123" s="221">
        <f t="shared" si="847"/>
        <v>0</v>
      </c>
      <c r="AM123" s="159">
        <f t="shared" si="848"/>
        <v>0</v>
      </c>
      <c r="AN123" s="189">
        <f t="shared" si="845"/>
        <v>0</v>
      </c>
      <c r="AO123" s="221">
        <f t="shared" ref="AO123:AO137" si="931">$K123*AN123</f>
        <v>0</v>
      </c>
      <c r="AP123" s="221">
        <f t="shared" si="851"/>
        <v>0</v>
      </c>
      <c r="AQ123" s="159">
        <f t="shared" si="852"/>
        <v>0</v>
      </c>
      <c r="AR123" s="189">
        <f t="shared" si="845"/>
        <v>0</v>
      </c>
      <c r="AS123" s="221">
        <f t="shared" ref="AS123:AS137" si="932">$K123*AR123</f>
        <v>0</v>
      </c>
      <c r="AT123" s="221">
        <f t="shared" si="855"/>
        <v>0</v>
      </c>
      <c r="AU123" s="159">
        <f t="shared" si="856"/>
        <v>0</v>
      </c>
      <c r="AV123" s="189">
        <f t="shared" si="845"/>
        <v>0</v>
      </c>
      <c r="AW123" s="221">
        <f t="shared" ref="AW123:AW137" si="933">$K123*AV123</f>
        <v>0</v>
      </c>
      <c r="AX123" s="221">
        <f t="shared" si="859"/>
        <v>0</v>
      </c>
      <c r="AY123" s="159">
        <f t="shared" si="860"/>
        <v>0</v>
      </c>
      <c r="AZ123" s="189">
        <f t="shared" si="845"/>
        <v>0</v>
      </c>
      <c r="BA123" s="221">
        <f t="shared" ref="BA123:BA137" si="934">$K123*AZ123</f>
        <v>0</v>
      </c>
      <c r="BB123" s="221">
        <f t="shared" si="863"/>
        <v>0</v>
      </c>
      <c r="BC123" s="159">
        <f t="shared" si="864"/>
        <v>0</v>
      </c>
      <c r="BD123" s="189">
        <f t="shared" si="845"/>
        <v>0</v>
      </c>
      <c r="BE123" s="221">
        <f t="shared" ref="BE123:BE137" si="935">$K123*BD123</f>
        <v>0</v>
      </c>
      <c r="BF123" s="221">
        <f t="shared" si="867"/>
        <v>0</v>
      </c>
      <c r="BG123" s="159">
        <f t="shared" si="868"/>
        <v>0</v>
      </c>
      <c r="BH123" s="189">
        <f t="shared" si="845"/>
        <v>0</v>
      </c>
      <c r="BI123" s="221">
        <f t="shared" ref="BI123:BI137" si="936">$K123*BH123</f>
        <v>0</v>
      </c>
      <c r="BJ123" s="221">
        <f t="shared" si="871"/>
        <v>0</v>
      </c>
      <c r="BK123" s="159">
        <f t="shared" si="872"/>
        <v>0</v>
      </c>
      <c r="BL123" s="189">
        <f t="shared" ref="BL123" si="937">BL54</f>
        <v>0</v>
      </c>
      <c r="BM123" s="221">
        <f t="shared" ref="BM123" si="938">$K123*BL123</f>
        <v>0</v>
      </c>
      <c r="BN123" s="221">
        <f t="shared" si="875"/>
        <v>0</v>
      </c>
      <c r="BO123" s="159">
        <f t="shared" si="876"/>
        <v>0</v>
      </c>
      <c r="BP123" s="189">
        <f t="shared" ref="BP123" si="939">BP54</f>
        <v>0</v>
      </c>
      <c r="BQ123" s="221">
        <f t="shared" ref="BQ123" si="940">$K123*BP123</f>
        <v>0</v>
      </c>
      <c r="BR123" s="221">
        <f t="shared" si="879"/>
        <v>0</v>
      </c>
      <c r="BS123" s="159">
        <f t="shared" si="880"/>
        <v>0</v>
      </c>
      <c r="BT123" s="189">
        <f t="shared" ref="BT123" si="941">BT54</f>
        <v>0</v>
      </c>
      <c r="BU123" s="221">
        <f t="shared" ref="BU123" si="942">$K123*BT123</f>
        <v>0</v>
      </c>
      <c r="BV123" s="221">
        <f t="shared" si="883"/>
        <v>0</v>
      </c>
      <c r="BW123" s="159">
        <f t="shared" si="884"/>
        <v>0</v>
      </c>
      <c r="BX123" s="189">
        <f t="shared" si="885"/>
        <v>0</v>
      </c>
      <c r="BY123" s="221">
        <f t="shared" si="886"/>
        <v>0</v>
      </c>
      <c r="BZ123" s="221">
        <f t="shared" si="887"/>
        <v>0</v>
      </c>
      <c r="CA123" s="159">
        <f t="shared" si="888"/>
        <v>0</v>
      </c>
      <c r="CB123" s="189">
        <f t="shared" si="885"/>
        <v>0</v>
      </c>
      <c r="CC123" s="221">
        <f t="shared" si="889"/>
        <v>0</v>
      </c>
      <c r="CD123" s="221">
        <f t="shared" si="890"/>
        <v>0</v>
      </c>
      <c r="CE123" s="159">
        <f t="shared" si="891"/>
        <v>0</v>
      </c>
      <c r="CF123" s="189">
        <f t="shared" si="885"/>
        <v>0</v>
      </c>
      <c r="CG123" s="221">
        <f t="shared" si="892"/>
        <v>0</v>
      </c>
      <c r="CH123" s="221">
        <f t="shared" si="893"/>
        <v>0</v>
      </c>
      <c r="CI123" s="159">
        <f t="shared" si="894"/>
        <v>0</v>
      </c>
      <c r="CJ123" s="189">
        <f t="shared" si="885"/>
        <v>0</v>
      </c>
      <c r="CK123" s="221">
        <f t="shared" si="895"/>
        <v>0</v>
      </c>
      <c r="CL123" s="221">
        <f t="shared" si="896"/>
        <v>0</v>
      </c>
      <c r="CM123" s="159">
        <f t="shared" si="897"/>
        <v>0</v>
      </c>
      <c r="CN123" s="189">
        <f t="shared" si="885"/>
        <v>0</v>
      </c>
      <c r="CO123" s="221">
        <f t="shared" si="898"/>
        <v>0</v>
      </c>
      <c r="CP123" s="221">
        <f t="shared" si="899"/>
        <v>0</v>
      </c>
      <c r="CQ123" s="159">
        <f t="shared" si="900"/>
        <v>0</v>
      </c>
      <c r="CR123" s="189">
        <f t="shared" si="885"/>
        <v>0</v>
      </c>
      <c r="CS123" s="221">
        <f t="shared" si="901"/>
        <v>0</v>
      </c>
      <c r="CT123" s="221">
        <f t="shared" si="902"/>
        <v>0</v>
      </c>
      <c r="CU123" s="159">
        <f t="shared" si="903"/>
        <v>0</v>
      </c>
      <c r="CV123" s="189">
        <f t="shared" ref="CV123" si="943">CV54</f>
        <v>0</v>
      </c>
      <c r="CW123" s="221">
        <f t="shared" si="905"/>
        <v>0</v>
      </c>
      <c r="CX123" s="221">
        <f t="shared" si="906"/>
        <v>0</v>
      </c>
      <c r="CY123" s="159">
        <f t="shared" si="907"/>
        <v>0</v>
      </c>
      <c r="CZ123" s="189">
        <f t="shared" ref="CZ123" si="944">CZ54</f>
        <v>0</v>
      </c>
      <c r="DA123" s="221">
        <f t="shared" si="909"/>
        <v>0</v>
      </c>
      <c r="DB123" s="221">
        <f t="shared" si="910"/>
        <v>0</v>
      </c>
      <c r="DC123" s="159">
        <f t="shared" si="911"/>
        <v>0</v>
      </c>
      <c r="DD123" s="189">
        <f t="shared" ref="DD123" si="945">DD54</f>
        <v>0</v>
      </c>
      <c r="DE123" s="221">
        <f t="shared" si="913"/>
        <v>0</v>
      </c>
      <c r="DF123" s="221">
        <f t="shared" si="914"/>
        <v>0</v>
      </c>
      <c r="DG123" s="159">
        <f t="shared" si="915"/>
        <v>0</v>
      </c>
      <c r="DH123" s="189">
        <f t="shared" ref="DH123" si="946">DH54</f>
        <v>0</v>
      </c>
      <c r="DI123" s="221">
        <f t="shared" si="917"/>
        <v>0</v>
      </c>
      <c r="DJ123" s="221">
        <f t="shared" si="918"/>
        <v>0</v>
      </c>
      <c r="DK123" s="159">
        <f t="shared" si="919"/>
        <v>0</v>
      </c>
      <c r="DM123" s="160">
        <f t="shared" ref="DM123:DM137" si="947">L123+P123+T123+X123+AB123+AF123+AJ123+AN123+AR123+AV123+AZ123+BD123+BH123+BL123+BP123+BT123+BX123+CB123+CF123+CJ123+CN123+CR123+CV123+CZ123+DD123+DH123</f>
        <v>0</v>
      </c>
      <c r="DN123" s="161">
        <f t="shared" ref="DN123:DN137" si="948">M123+Q123+U123+Y123+AC123+AG123+AK123+AO123+AS123+AW123+BA123+BE123+BI123+BM123+BQ123+BU123+BY123+CC123+CG123+CK123+CO123+CS123+CW123+DA123+DE123+DI123</f>
        <v>0</v>
      </c>
      <c r="DO123" s="161">
        <f t="shared" si="921"/>
        <v>0</v>
      </c>
    </row>
    <row r="124" spans="1:120" x14ac:dyDescent="0.25">
      <c r="A124" s="186" t="str">
        <f t="shared" ref="A124:D124" si="949">IF(A55=0, "", A55)</f>
        <v/>
      </c>
      <c r="B124" s="187" t="str">
        <f t="shared" si="949"/>
        <v/>
      </c>
      <c r="C124" s="186" t="str">
        <f t="shared" si="949"/>
        <v/>
      </c>
      <c r="D124" s="186" t="str">
        <f t="shared" si="949"/>
        <v/>
      </c>
      <c r="E124" s="221">
        <f t="shared" si="843"/>
        <v>0</v>
      </c>
      <c r="F124" s="224">
        <f t="shared" si="923"/>
        <v>0</v>
      </c>
      <c r="G124" s="184">
        <f t="shared" si="844"/>
        <v>0</v>
      </c>
      <c r="H124" s="188">
        <f t="shared" si="924"/>
        <v>0</v>
      </c>
      <c r="I124" s="157">
        <f t="shared" ref="I124:I137" si="950">F124*H124</f>
        <v>0</v>
      </c>
      <c r="J124" s="157">
        <f t="shared" ref="J124:J137" si="951">F124*G124*H124</f>
        <v>0</v>
      </c>
      <c r="K124" s="185">
        <f t="shared" ref="K124:K137" si="952">F124*(1+G124)*H124</f>
        <v>0</v>
      </c>
      <c r="L124" s="189">
        <f>L55</f>
        <v>0</v>
      </c>
      <c r="M124" s="157">
        <f t="shared" ref="M124:M137" si="953">$K124*L124</f>
        <v>0</v>
      </c>
      <c r="N124" s="157">
        <f t="shared" ref="N124:N137" si="954">$I124*L124</f>
        <v>0</v>
      </c>
      <c r="O124" s="157">
        <f t="shared" ref="O124:O137" si="955">$J124*L124</f>
        <v>0</v>
      </c>
      <c r="P124" s="189">
        <f t="shared" si="925"/>
        <v>0</v>
      </c>
      <c r="Q124" s="157">
        <f t="shared" ref="Q124:Q137" si="956">$K124*P124</f>
        <v>0</v>
      </c>
      <c r="R124" s="157">
        <f t="shared" ref="R124:R137" si="957">$I124*P124</f>
        <v>0</v>
      </c>
      <c r="S124" s="157">
        <f t="shared" ref="S124:S137" si="958">$J124*P124</f>
        <v>0</v>
      </c>
      <c r="T124" s="189">
        <f t="shared" si="926"/>
        <v>0</v>
      </c>
      <c r="U124" s="157">
        <f t="shared" ref="U124:U137" si="959">$K124*T124</f>
        <v>0</v>
      </c>
      <c r="V124" s="157">
        <f t="shared" ref="V124:V137" si="960">$I124*T124</f>
        <v>0</v>
      </c>
      <c r="W124" s="157">
        <f t="shared" ref="W124:W137" si="961">$J124*T124</f>
        <v>0</v>
      </c>
      <c r="X124" s="189">
        <f t="shared" si="927"/>
        <v>0</v>
      </c>
      <c r="Y124" s="157">
        <f t="shared" ref="Y124:Y137" si="962">$K124*X124</f>
        <v>0</v>
      </c>
      <c r="Z124" s="157">
        <f t="shared" ref="Z124:Z137" si="963">$I124*X124</f>
        <v>0</v>
      </c>
      <c r="AA124" s="157">
        <f t="shared" ref="AA124:AA137" si="964">$J124*X124</f>
        <v>0</v>
      </c>
      <c r="AB124" s="189">
        <f t="shared" si="928"/>
        <v>0</v>
      </c>
      <c r="AC124" s="157">
        <f t="shared" ref="AC124:AC137" si="965">$K124*AB124</f>
        <v>0</v>
      </c>
      <c r="AD124" s="157">
        <f t="shared" ref="AD124:AD137" si="966">$I124*AB124</f>
        <v>0</v>
      </c>
      <c r="AE124" s="157">
        <f t="shared" ref="AE124:AE137" si="967">$J124*AB124</f>
        <v>0</v>
      </c>
      <c r="AF124" s="189">
        <f t="shared" si="929"/>
        <v>0</v>
      </c>
      <c r="AG124" s="157">
        <f t="shared" ref="AG124:AG137" si="968">$K124*AF124</f>
        <v>0</v>
      </c>
      <c r="AH124" s="157">
        <f t="shared" ref="AH124:AH137" si="969">$I124*AF124</f>
        <v>0</v>
      </c>
      <c r="AI124" s="159">
        <f t="shared" ref="AI124:AI137" si="970">$J124*AF124</f>
        <v>0</v>
      </c>
      <c r="AJ124" s="189">
        <f t="shared" si="845"/>
        <v>0</v>
      </c>
      <c r="AK124" s="221">
        <f t="shared" si="930"/>
        <v>0</v>
      </c>
      <c r="AL124" s="221">
        <f t="shared" si="847"/>
        <v>0</v>
      </c>
      <c r="AM124" s="159">
        <f t="shared" si="848"/>
        <v>0</v>
      </c>
      <c r="AN124" s="189">
        <f t="shared" si="845"/>
        <v>0</v>
      </c>
      <c r="AO124" s="221">
        <f t="shared" si="931"/>
        <v>0</v>
      </c>
      <c r="AP124" s="221">
        <f t="shared" si="851"/>
        <v>0</v>
      </c>
      <c r="AQ124" s="159">
        <f t="shared" si="852"/>
        <v>0</v>
      </c>
      <c r="AR124" s="189">
        <f t="shared" si="845"/>
        <v>0</v>
      </c>
      <c r="AS124" s="221">
        <f t="shared" si="932"/>
        <v>0</v>
      </c>
      <c r="AT124" s="221">
        <f t="shared" si="855"/>
        <v>0</v>
      </c>
      <c r="AU124" s="159">
        <f t="shared" si="856"/>
        <v>0</v>
      </c>
      <c r="AV124" s="189">
        <f t="shared" si="845"/>
        <v>0</v>
      </c>
      <c r="AW124" s="221">
        <f t="shared" si="933"/>
        <v>0</v>
      </c>
      <c r="AX124" s="221">
        <f t="shared" si="859"/>
        <v>0</v>
      </c>
      <c r="AY124" s="159">
        <f t="shared" si="860"/>
        <v>0</v>
      </c>
      <c r="AZ124" s="189">
        <f t="shared" si="845"/>
        <v>0</v>
      </c>
      <c r="BA124" s="221">
        <f t="shared" si="934"/>
        <v>0</v>
      </c>
      <c r="BB124" s="221">
        <f t="shared" si="863"/>
        <v>0</v>
      </c>
      <c r="BC124" s="159">
        <f t="shared" si="864"/>
        <v>0</v>
      </c>
      <c r="BD124" s="189">
        <f t="shared" si="845"/>
        <v>0</v>
      </c>
      <c r="BE124" s="221">
        <f t="shared" si="935"/>
        <v>0</v>
      </c>
      <c r="BF124" s="221">
        <f t="shared" si="867"/>
        <v>0</v>
      </c>
      <c r="BG124" s="159">
        <f t="shared" si="868"/>
        <v>0</v>
      </c>
      <c r="BH124" s="189">
        <f t="shared" si="845"/>
        <v>0</v>
      </c>
      <c r="BI124" s="221">
        <f t="shared" si="936"/>
        <v>0</v>
      </c>
      <c r="BJ124" s="221">
        <f t="shared" si="871"/>
        <v>0</v>
      </c>
      <c r="BK124" s="159">
        <f t="shared" si="872"/>
        <v>0</v>
      </c>
      <c r="BL124" s="189">
        <f t="shared" ref="BL124" si="971">BL55</f>
        <v>0</v>
      </c>
      <c r="BM124" s="221">
        <f t="shared" ref="BM124" si="972">$K124*BL124</f>
        <v>0</v>
      </c>
      <c r="BN124" s="221">
        <f t="shared" si="875"/>
        <v>0</v>
      </c>
      <c r="BO124" s="159">
        <f t="shared" si="876"/>
        <v>0</v>
      </c>
      <c r="BP124" s="189">
        <f t="shared" ref="BP124" si="973">BP55</f>
        <v>0</v>
      </c>
      <c r="BQ124" s="221">
        <f t="shared" ref="BQ124" si="974">$K124*BP124</f>
        <v>0</v>
      </c>
      <c r="BR124" s="221">
        <f t="shared" si="879"/>
        <v>0</v>
      </c>
      <c r="BS124" s="159">
        <f t="shared" si="880"/>
        <v>0</v>
      </c>
      <c r="BT124" s="189">
        <f t="shared" ref="BT124" si="975">BT55</f>
        <v>0</v>
      </c>
      <c r="BU124" s="221">
        <f t="shared" ref="BU124" si="976">$K124*BT124</f>
        <v>0</v>
      </c>
      <c r="BV124" s="221">
        <f t="shared" si="883"/>
        <v>0</v>
      </c>
      <c r="BW124" s="159">
        <f t="shared" si="884"/>
        <v>0</v>
      </c>
      <c r="BX124" s="189">
        <f t="shared" si="885"/>
        <v>0</v>
      </c>
      <c r="BY124" s="221">
        <f t="shared" si="886"/>
        <v>0</v>
      </c>
      <c r="BZ124" s="221">
        <f t="shared" si="887"/>
        <v>0</v>
      </c>
      <c r="CA124" s="159">
        <f t="shared" si="888"/>
        <v>0</v>
      </c>
      <c r="CB124" s="189">
        <f t="shared" si="885"/>
        <v>0</v>
      </c>
      <c r="CC124" s="221">
        <f t="shared" si="889"/>
        <v>0</v>
      </c>
      <c r="CD124" s="221">
        <f t="shared" si="890"/>
        <v>0</v>
      </c>
      <c r="CE124" s="159">
        <f t="shared" si="891"/>
        <v>0</v>
      </c>
      <c r="CF124" s="189">
        <f t="shared" si="885"/>
        <v>0</v>
      </c>
      <c r="CG124" s="221">
        <f t="shared" si="892"/>
        <v>0</v>
      </c>
      <c r="CH124" s="221">
        <f t="shared" si="893"/>
        <v>0</v>
      </c>
      <c r="CI124" s="159">
        <f t="shared" si="894"/>
        <v>0</v>
      </c>
      <c r="CJ124" s="189">
        <f t="shared" si="885"/>
        <v>0</v>
      </c>
      <c r="CK124" s="221">
        <f t="shared" si="895"/>
        <v>0</v>
      </c>
      <c r="CL124" s="221">
        <f t="shared" si="896"/>
        <v>0</v>
      </c>
      <c r="CM124" s="159">
        <f t="shared" si="897"/>
        <v>0</v>
      </c>
      <c r="CN124" s="189">
        <f t="shared" si="885"/>
        <v>0</v>
      </c>
      <c r="CO124" s="221">
        <f t="shared" si="898"/>
        <v>0</v>
      </c>
      <c r="CP124" s="221">
        <f t="shared" si="899"/>
        <v>0</v>
      </c>
      <c r="CQ124" s="159">
        <f t="shared" si="900"/>
        <v>0</v>
      </c>
      <c r="CR124" s="189">
        <f t="shared" si="885"/>
        <v>0</v>
      </c>
      <c r="CS124" s="221">
        <f t="shared" si="901"/>
        <v>0</v>
      </c>
      <c r="CT124" s="221">
        <f t="shared" si="902"/>
        <v>0</v>
      </c>
      <c r="CU124" s="159">
        <f t="shared" si="903"/>
        <v>0</v>
      </c>
      <c r="CV124" s="189">
        <f t="shared" ref="CV124" si="977">CV55</f>
        <v>0</v>
      </c>
      <c r="CW124" s="221">
        <f t="shared" si="905"/>
        <v>0</v>
      </c>
      <c r="CX124" s="221">
        <f t="shared" si="906"/>
        <v>0</v>
      </c>
      <c r="CY124" s="159">
        <f t="shared" si="907"/>
        <v>0</v>
      </c>
      <c r="CZ124" s="189">
        <f t="shared" ref="CZ124" si="978">CZ55</f>
        <v>0</v>
      </c>
      <c r="DA124" s="221">
        <f t="shared" si="909"/>
        <v>0</v>
      </c>
      <c r="DB124" s="221">
        <f t="shared" si="910"/>
        <v>0</v>
      </c>
      <c r="DC124" s="159">
        <f t="shared" si="911"/>
        <v>0</v>
      </c>
      <c r="DD124" s="189">
        <f t="shared" ref="DD124" si="979">DD55</f>
        <v>0</v>
      </c>
      <c r="DE124" s="221">
        <f t="shared" si="913"/>
        <v>0</v>
      </c>
      <c r="DF124" s="221">
        <f t="shared" si="914"/>
        <v>0</v>
      </c>
      <c r="DG124" s="159">
        <f t="shared" si="915"/>
        <v>0</v>
      </c>
      <c r="DH124" s="189">
        <f t="shared" ref="DH124" si="980">DH55</f>
        <v>0</v>
      </c>
      <c r="DI124" s="221">
        <f t="shared" si="917"/>
        <v>0</v>
      </c>
      <c r="DJ124" s="221">
        <f>$I124*DH124</f>
        <v>0</v>
      </c>
      <c r="DK124" s="159">
        <f t="shared" si="919"/>
        <v>0</v>
      </c>
      <c r="DM124" s="160">
        <f t="shared" si="947"/>
        <v>0</v>
      </c>
      <c r="DN124" s="161">
        <f t="shared" si="948"/>
        <v>0</v>
      </c>
      <c r="DO124" s="161">
        <f t="shared" si="921"/>
        <v>0</v>
      </c>
    </row>
    <row r="125" spans="1:120" x14ac:dyDescent="0.25">
      <c r="A125" s="186" t="str">
        <f t="shared" ref="A125:D125" si="981">IF(A56=0, "", A56)</f>
        <v/>
      </c>
      <c r="B125" s="187" t="str">
        <f t="shared" si="981"/>
        <v/>
      </c>
      <c r="C125" s="186" t="str">
        <f t="shared" si="981"/>
        <v/>
      </c>
      <c r="D125" s="186" t="str">
        <f t="shared" si="981"/>
        <v/>
      </c>
      <c r="E125" s="221">
        <f t="shared" si="843"/>
        <v>0</v>
      </c>
      <c r="F125" s="224">
        <f t="shared" si="923"/>
        <v>0</v>
      </c>
      <c r="G125" s="184">
        <f t="shared" si="844"/>
        <v>0</v>
      </c>
      <c r="H125" s="188">
        <f t="shared" si="924"/>
        <v>0</v>
      </c>
      <c r="I125" s="157">
        <f t="shared" si="950"/>
        <v>0</v>
      </c>
      <c r="J125" s="157">
        <f t="shared" si="951"/>
        <v>0</v>
      </c>
      <c r="K125" s="185">
        <f t="shared" si="952"/>
        <v>0</v>
      </c>
      <c r="L125" s="189">
        <f t="shared" ref="L125:L137" si="982">L56</f>
        <v>0</v>
      </c>
      <c r="M125" s="157">
        <f t="shared" si="953"/>
        <v>0</v>
      </c>
      <c r="N125" s="157">
        <f t="shared" si="954"/>
        <v>0</v>
      </c>
      <c r="O125" s="157">
        <f t="shared" si="955"/>
        <v>0</v>
      </c>
      <c r="P125" s="189">
        <f t="shared" si="925"/>
        <v>0</v>
      </c>
      <c r="Q125" s="157">
        <f t="shared" si="956"/>
        <v>0</v>
      </c>
      <c r="R125" s="157">
        <f t="shared" si="957"/>
        <v>0</v>
      </c>
      <c r="S125" s="157">
        <f t="shared" si="958"/>
        <v>0</v>
      </c>
      <c r="T125" s="189">
        <f t="shared" si="926"/>
        <v>0</v>
      </c>
      <c r="U125" s="157">
        <f t="shared" si="959"/>
        <v>0</v>
      </c>
      <c r="V125" s="157">
        <f t="shared" si="960"/>
        <v>0</v>
      </c>
      <c r="W125" s="157">
        <f t="shared" si="961"/>
        <v>0</v>
      </c>
      <c r="X125" s="189">
        <f t="shared" si="927"/>
        <v>0</v>
      </c>
      <c r="Y125" s="157">
        <f t="shared" si="962"/>
        <v>0</v>
      </c>
      <c r="Z125" s="157">
        <f t="shared" si="963"/>
        <v>0</v>
      </c>
      <c r="AA125" s="157">
        <f t="shared" si="964"/>
        <v>0</v>
      </c>
      <c r="AB125" s="189">
        <f t="shared" si="928"/>
        <v>0</v>
      </c>
      <c r="AC125" s="157">
        <f t="shared" si="965"/>
        <v>0</v>
      </c>
      <c r="AD125" s="157">
        <f t="shared" si="966"/>
        <v>0</v>
      </c>
      <c r="AE125" s="157">
        <f t="shared" si="967"/>
        <v>0</v>
      </c>
      <c r="AF125" s="189">
        <f t="shared" si="929"/>
        <v>0</v>
      </c>
      <c r="AG125" s="157">
        <f t="shared" si="968"/>
        <v>0</v>
      </c>
      <c r="AH125" s="157">
        <f t="shared" si="969"/>
        <v>0</v>
      </c>
      <c r="AI125" s="159">
        <f t="shared" si="970"/>
        <v>0</v>
      </c>
      <c r="AJ125" s="189">
        <f t="shared" si="845"/>
        <v>0</v>
      </c>
      <c r="AK125" s="221">
        <f t="shared" si="930"/>
        <v>0</v>
      </c>
      <c r="AL125" s="221">
        <f t="shared" si="847"/>
        <v>0</v>
      </c>
      <c r="AM125" s="159">
        <f t="shared" si="848"/>
        <v>0</v>
      </c>
      <c r="AN125" s="189">
        <f t="shared" si="845"/>
        <v>0</v>
      </c>
      <c r="AO125" s="221">
        <f t="shared" si="931"/>
        <v>0</v>
      </c>
      <c r="AP125" s="221">
        <f t="shared" si="851"/>
        <v>0</v>
      </c>
      <c r="AQ125" s="159">
        <f t="shared" si="852"/>
        <v>0</v>
      </c>
      <c r="AR125" s="189">
        <f t="shared" si="845"/>
        <v>0</v>
      </c>
      <c r="AS125" s="221">
        <f t="shared" si="932"/>
        <v>0</v>
      </c>
      <c r="AT125" s="221">
        <f t="shared" si="855"/>
        <v>0</v>
      </c>
      <c r="AU125" s="159">
        <f t="shared" si="856"/>
        <v>0</v>
      </c>
      <c r="AV125" s="189">
        <f t="shared" si="845"/>
        <v>0</v>
      </c>
      <c r="AW125" s="221">
        <f t="shared" si="933"/>
        <v>0</v>
      </c>
      <c r="AX125" s="221">
        <f t="shared" si="859"/>
        <v>0</v>
      </c>
      <c r="AY125" s="159">
        <f t="shared" si="860"/>
        <v>0</v>
      </c>
      <c r="AZ125" s="189">
        <f t="shared" si="845"/>
        <v>0</v>
      </c>
      <c r="BA125" s="221">
        <f t="shared" si="934"/>
        <v>0</v>
      </c>
      <c r="BB125" s="221">
        <f t="shared" si="863"/>
        <v>0</v>
      </c>
      <c r="BC125" s="159">
        <f t="shared" si="864"/>
        <v>0</v>
      </c>
      <c r="BD125" s="189">
        <f t="shared" si="845"/>
        <v>0</v>
      </c>
      <c r="BE125" s="221">
        <f t="shared" si="935"/>
        <v>0</v>
      </c>
      <c r="BF125" s="221">
        <f t="shared" si="867"/>
        <v>0</v>
      </c>
      <c r="BG125" s="159">
        <f t="shared" si="868"/>
        <v>0</v>
      </c>
      <c r="BH125" s="189">
        <f t="shared" si="845"/>
        <v>0</v>
      </c>
      <c r="BI125" s="221">
        <f t="shared" si="936"/>
        <v>0</v>
      </c>
      <c r="BJ125" s="221">
        <f t="shared" si="871"/>
        <v>0</v>
      </c>
      <c r="BK125" s="159">
        <f t="shared" si="872"/>
        <v>0</v>
      </c>
      <c r="BL125" s="189">
        <f t="shared" ref="BL125" si="983">BL56</f>
        <v>0</v>
      </c>
      <c r="BM125" s="221">
        <f t="shared" ref="BM125" si="984">$K125*BL125</f>
        <v>0</v>
      </c>
      <c r="BN125" s="221">
        <f t="shared" si="875"/>
        <v>0</v>
      </c>
      <c r="BO125" s="159">
        <f t="shared" si="876"/>
        <v>0</v>
      </c>
      <c r="BP125" s="189">
        <f t="shared" ref="BP125" si="985">BP56</f>
        <v>0</v>
      </c>
      <c r="BQ125" s="221">
        <f t="shared" ref="BQ125" si="986">$K125*BP125</f>
        <v>0</v>
      </c>
      <c r="BR125" s="221">
        <f t="shared" si="879"/>
        <v>0</v>
      </c>
      <c r="BS125" s="159">
        <f t="shared" si="880"/>
        <v>0</v>
      </c>
      <c r="BT125" s="189">
        <f t="shared" ref="BT125" si="987">BT56</f>
        <v>0</v>
      </c>
      <c r="BU125" s="221">
        <f t="shared" ref="BU125" si="988">$K125*BT125</f>
        <v>0</v>
      </c>
      <c r="BV125" s="221">
        <f t="shared" si="883"/>
        <v>0</v>
      </c>
      <c r="BW125" s="159">
        <f t="shared" si="884"/>
        <v>0</v>
      </c>
      <c r="BX125" s="189">
        <f t="shared" si="885"/>
        <v>0</v>
      </c>
      <c r="BY125" s="221">
        <f t="shared" si="886"/>
        <v>0</v>
      </c>
      <c r="BZ125" s="221">
        <f t="shared" si="887"/>
        <v>0</v>
      </c>
      <c r="CA125" s="159">
        <f t="shared" si="888"/>
        <v>0</v>
      </c>
      <c r="CB125" s="189">
        <f t="shared" si="885"/>
        <v>0</v>
      </c>
      <c r="CC125" s="221">
        <f t="shared" si="889"/>
        <v>0</v>
      </c>
      <c r="CD125" s="221">
        <f t="shared" si="890"/>
        <v>0</v>
      </c>
      <c r="CE125" s="159">
        <f t="shared" si="891"/>
        <v>0</v>
      </c>
      <c r="CF125" s="189">
        <f t="shared" si="885"/>
        <v>0</v>
      </c>
      <c r="CG125" s="221">
        <f t="shared" si="892"/>
        <v>0</v>
      </c>
      <c r="CH125" s="221">
        <f t="shared" si="893"/>
        <v>0</v>
      </c>
      <c r="CI125" s="159">
        <f t="shared" si="894"/>
        <v>0</v>
      </c>
      <c r="CJ125" s="189">
        <f t="shared" si="885"/>
        <v>0</v>
      </c>
      <c r="CK125" s="221">
        <f t="shared" si="895"/>
        <v>0</v>
      </c>
      <c r="CL125" s="221">
        <f t="shared" si="896"/>
        <v>0</v>
      </c>
      <c r="CM125" s="159">
        <f t="shared" si="897"/>
        <v>0</v>
      </c>
      <c r="CN125" s="189">
        <f t="shared" si="885"/>
        <v>0</v>
      </c>
      <c r="CO125" s="221">
        <f t="shared" si="898"/>
        <v>0</v>
      </c>
      <c r="CP125" s="221">
        <f t="shared" si="899"/>
        <v>0</v>
      </c>
      <c r="CQ125" s="159">
        <f t="shared" si="900"/>
        <v>0</v>
      </c>
      <c r="CR125" s="189">
        <f t="shared" si="885"/>
        <v>0</v>
      </c>
      <c r="CS125" s="221">
        <f t="shared" si="901"/>
        <v>0</v>
      </c>
      <c r="CT125" s="221">
        <f t="shared" si="902"/>
        <v>0</v>
      </c>
      <c r="CU125" s="159">
        <f t="shared" si="903"/>
        <v>0</v>
      </c>
      <c r="CV125" s="189">
        <f t="shared" ref="CV125" si="989">CV56</f>
        <v>0</v>
      </c>
      <c r="CW125" s="221">
        <f t="shared" si="905"/>
        <v>0</v>
      </c>
      <c r="CX125" s="221">
        <f t="shared" si="906"/>
        <v>0</v>
      </c>
      <c r="CY125" s="159">
        <f t="shared" si="907"/>
        <v>0</v>
      </c>
      <c r="CZ125" s="189">
        <f t="shared" ref="CZ125" si="990">CZ56</f>
        <v>0</v>
      </c>
      <c r="DA125" s="221">
        <f t="shared" si="909"/>
        <v>0</v>
      </c>
      <c r="DB125" s="221">
        <f t="shared" si="910"/>
        <v>0</v>
      </c>
      <c r="DC125" s="159">
        <f t="shared" si="911"/>
        <v>0</v>
      </c>
      <c r="DD125" s="189">
        <f t="shared" ref="DD125" si="991">DD56</f>
        <v>0</v>
      </c>
      <c r="DE125" s="221">
        <f t="shared" si="913"/>
        <v>0</v>
      </c>
      <c r="DF125" s="221">
        <f t="shared" si="914"/>
        <v>0</v>
      </c>
      <c r="DG125" s="159">
        <f t="shared" si="915"/>
        <v>0</v>
      </c>
      <c r="DH125" s="189">
        <f t="shared" ref="DH125" si="992">DH56</f>
        <v>0</v>
      </c>
      <c r="DI125" s="221">
        <f t="shared" si="917"/>
        <v>0</v>
      </c>
      <c r="DJ125" s="221">
        <f t="shared" si="918"/>
        <v>0</v>
      </c>
      <c r="DK125" s="159">
        <f t="shared" si="919"/>
        <v>0</v>
      </c>
      <c r="DM125" s="160">
        <f t="shared" si="947"/>
        <v>0</v>
      </c>
      <c r="DN125" s="161">
        <f t="shared" si="948"/>
        <v>0</v>
      </c>
      <c r="DO125" s="161">
        <f t="shared" si="921"/>
        <v>0</v>
      </c>
    </row>
    <row r="126" spans="1:120" x14ac:dyDescent="0.25">
      <c r="A126" s="186" t="str">
        <f t="shared" ref="A126:D126" si="993">IF(A57=0, "", A57)</f>
        <v/>
      </c>
      <c r="B126" s="187" t="str">
        <f t="shared" si="993"/>
        <v/>
      </c>
      <c r="C126" s="186" t="str">
        <f t="shared" si="993"/>
        <v/>
      </c>
      <c r="D126" s="186" t="str">
        <f t="shared" si="993"/>
        <v/>
      </c>
      <c r="E126" s="221">
        <f t="shared" si="843"/>
        <v>0</v>
      </c>
      <c r="F126" s="224">
        <f t="shared" si="923"/>
        <v>0</v>
      </c>
      <c r="G126" s="184">
        <f t="shared" si="844"/>
        <v>0</v>
      </c>
      <c r="H126" s="188">
        <f t="shared" si="924"/>
        <v>0</v>
      </c>
      <c r="I126" s="157">
        <f t="shared" si="950"/>
        <v>0</v>
      </c>
      <c r="J126" s="157">
        <f t="shared" si="951"/>
        <v>0</v>
      </c>
      <c r="K126" s="185">
        <f t="shared" si="952"/>
        <v>0</v>
      </c>
      <c r="L126" s="189">
        <f t="shared" si="982"/>
        <v>0</v>
      </c>
      <c r="M126" s="157">
        <f t="shared" si="953"/>
        <v>0</v>
      </c>
      <c r="N126" s="157">
        <f t="shared" si="954"/>
        <v>0</v>
      </c>
      <c r="O126" s="157">
        <f t="shared" si="955"/>
        <v>0</v>
      </c>
      <c r="P126" s="189">
        <f t="shared" si="925"/>
        <v>0</v>
      </c>
      <c r="Q126" s="157">
        <f t="shared" si="956"/>
        <v>0</v>
      </c>
      <c r="R126" s="157">
        <f t="shared" si="957"/>
        <v>0</v>
      </c>
      <c r="S126" s="157">
        <f t="shared" si="958"/>
        <v>0</v>
      </c>
      <c r="T126" s="189">
        <f t="shared" si="926"/>
        <v>0</v>
      </c>
      <c r="U126" s="157">
        <f t="shared" si="959"/>
        <v>0</v>
      </c>
      <c r="V126" s="157">
        <f t="shared" si="960"/>
        <v>0</v>
      </c>
      <c r="W126" s="157">
        <f t="shared" si="961"/>
        <v>0</v>
      </c>
      <c r="X126" s="189">
        <f t="shared" si="927"/>
        <v>0</v>
      </c>
      <c r="Y126" s="157">
        <f t="shared" si="962"/>
        <v>0</v>
      </c>
      <c r="Z126" s="157">
        <f t="shared" si="963"/>
        <v>0</v>
      </c>
      <c r="AA126" s="157">
        <f t="shared" si="964"/>
        <v>0</v>
      </c>
      <c r="AB126" s="189">
        <f t="shared" si="928"/>
        <v>0</v>
      </c>
      <c r="AC126" s="157">
        <f t="shared" si="965"/>
        <v>0</v>
      </c>
      <c r="AD126" s="157">
        <f t="shared" si="966"/>
        <v>0</v>
      </c>
      <c r="AE126" s="157">
        <f t="shared" si="967"/>
        <v>0</v>
      </c>
      <c r="AF126" s="189">
        <f t="shared" si="929"/>
        <v>0</v>
      </c>
      <c r="AG126" s="157">
        <f t="shared" si="968"/>
        <v>0</v>
      </c>
      <c r="AH126" s="157">
        <f t="shared" si="969"/>
        <v>0</v>
      </c>
      <c r="AI126" s="159">
        <f t="shared" si="970"/>
        <v>0</v>
      </c>
      <c r="AJ126" s="189">
        <f t="shared" si="845"/>
        <v>0</v>
      </c>
      <c r="AK126" s="221">
        <f t="shared" si="930"/>
        <v>0</v>
      </c>
      <c r="AL126" s="221">
        <f t="shared" si="847"/>
        <v>0</v>
      </c>
      <c r="AM126" s="159">
        <f t="shared" si="848"/>
        <v>0</v>
      </c>
      <c r="AN126" s="189">
        <f t="shared" si="845"/>
        <v>0</v>
      </c>
      <c r="AO126" s="221">
        <f t="shared" si="931"/>
        <v>0</v>
      </c>
      <c r="AP126" s="221">
        <f t="shared" si="851"/>
        <v>0</v>
      </c>
      <c r="AQ126" s="159">
        <f t="shared" si="852"/>
        <v>0</v>
      </c>
      <c r="AR126" s="189">
        <f t="shared" si="845"/>
        <v>0</v>
      </c>
      <c r="AS126" s="221">
        <f t="shared" si="932"/>
        <v>0</v>
      </c>
      <c r="AT126" s="221">
        <f t="shared" si="855"/>
        <v>0</v>
      </c>
      <c r="AU126" s="159">
        <f t="shared" si="856"/>
        <v>0</v>
      </c>
      <c r="AV126" s="189">
        <f t="shared" si="845"/>
        <v>0</v>
      </c>
      <c r="AW126" s="221">
        <f t="shared" si="933"/>
        <v>0</v>
      </c>
      <c r="AX126" s="221">
        <f t="shared" si="859"/>
        <v>0</v>
      </c>
      <c r="AY126" s="159">
        <f t="shared" si="860"/>
        <v>0</v>
      </c>
      <c r="AZ126" s="189">
        <f t="shared" si="845"/>
        <v>0</v>
      </c>
      <c r="BA126" s="221">
        <f t="shared" si="934"/>
        <v>0</v>
      </c>
      <c r="BB126" s="221">
        <f t="shared" si="863"/>
        <v>0</v>
      </c>
      <c r="BC126" s="159">
        <f t="shared" si="864"/>
        <v>0</v>
      </c>
      <c r="BD126" s="189">
        <f t="shared" si="845"/>
        <v>0</v>
      </c>
      <c r="BE126" s="221">
        <f t="shared" si="935"/>
        <v>0</v>
      </c>
      <c r="BF126" s="221">
        <f t="shared" si="867"/>
        <v>0</v>
      </c>
      <c r="BG126" s="159">
        <f t="shared" si="868"/>
        <v>0</v>
      </c>
      <c r="BH126" s="189">
        <f t="shared" si="845"/>
        <v>0</v>
      </c>
      <c r="BI126" s="221">
        <f t="shared" si="936"/>
        <v>0</v>
      </c>
      <c r="BJ126" s="221">
        <f t="shared" si="871"/>
        <v>0</v>
      </c>
      <c r="BK126" s="159">
        <f t="shared" si="872"/>
        <v>0</v>
      </c>
      <c r="BL126" s="189">
        <f t="shared" ref="BL126" si="994">BL57</f>
        <v>0</v>
      </c>
      <c r="BM126" s="221">
        <f t="shared" ref="BM126" si="995">$K126*BL126</f>
        <v>0</v>
      </c>
      <c r="BN126" s="221">
        <f t="shared" si="875"/>
        <v>0</v>
      </c>
      <c r="BO126" s="159">
        <f t="shared" si="876"/>
        <v>0</v>
      </c>
      <c r="BP126" s="189">
        <f t="shared" ref="BP126" si="996">BP57</f>
        <v>0</v>
      </c>
      <c r="BQ126" s="221">
        <f t="shared" ref="BQ126" si="997">$K126*BP126</f>
        <v>0</v>
      </c>
      <c r="BR126" s="221">
        <f t="shared" si="879"/>
        <v>0</v>
      </c>
      <c r="BS126" s="159">
        <f t="shared" si="880"/>
        <v>0</v>
      </c>
      <c r="BT126" s="189">
        <f t="shared" ref="BT126" si="998">BT57</f>
        <v>0</v>
      </c>
      <c r="BU126" s="221">
        <f t="shared" ref="BU126" si="999">$K126*BT126</f>
        <v>0</v>
      </c>
      <c r="BV126" s="221">
        <f t="shared" si="883"/>
        <v>0</v>
      </c>
      <c r="BW126" s="159">
        <f t="shared" si="884"/>
        <v>0</v>
      </c>
      <c r="BX126" s="189">
        <f t="shared" si="885"/>
        <v>0</v>
      </c>
      <c r="BY126" s="221">
        <f t="shared" si="886"/>
        <v>0</v>
      </c>
      <c r="BZ126" s="221">
        <f t="shared" si="887"/>
        <v>0</v>
      </c>
      <c r="CA126" s="159">
        <f t="shared" si="888"/>
        <v>0</v>
      </c>
      <c r="CB126" s="189">
        <f t="shared" si="885"/>
        <v>0</v>
      </c>
      <c r="CC126" s="221">
        <f t="shared" si="889"/>
        <v>0</v>
      </c>
      <c r="CD126" s="221">
        <f t="shared" si="890"/>
        <v>0</v>
      </c>
      <c r="CE126" s="159">
        <f t="shared" si="891"/>
        <v>0</v>
      </c>
      <c r="CF126" s="189">
        <f t="shared" si="885"/>
        <v>0</v>
      </c>
      <c r="CG126" s="221">
        <f t="shared" si="892"/>
        <v>0</v>
      </c>
      <c r="CH126" s="221">
        <f t="shared" si="893"/>
        <v>0</v>
      </c>
      <c r="CI126" s="159">
        <f t="shared" si="894"/>
        <v>0</v>
      </c>
      <c r="CJ126" s="189">
        <f t="shared" si="885"/>
        <v>0</v>
      </c>
      <c r="CK126" s="221">
        <f t="shared" si="895"/>
        <v>0</v>
      </c>
      <c r="CL126" s="221">
        <f t="shared" si="896"/>
        <v>0</v>
      </c>
      <c r="CM126" s="159">
        <f t="shared" si="897"/>
        <v>0</v>
      </c>
      <c r="CN126" s="189">
        <f t="shared" si="885"/>
        <v>0</v>
      </c>
      <c r="CO126" s="221">
        <f t="shared" si="898"/>
        <v>0</v>
      </c>
      <c r="CP126" s="221">
        <f t="shared" si="899"/>
        <v>0</v>
      </c>
      <c r="CQ126" s="159">
        <f t="shared" si="900"/>
        <v>0</v>
      </c>
      <c r="CR126" s="189">
        <f t="shared" si="885"/>
        <v>0</v>
      </c>
      <c r="CS126" s="221">
        <f t="shared" si="901"/>
        <v>0</v>
      </c>
      <c r="CT126" s="221">
        <f t="shared" si="902"/>
        <v>0</v>
      </c>
      <c r="CU126" s="159">
        <f t="shared" si="903"/>
        <v>0</v>
      </c>
      <c r="CV126" s="189">
        <f t="shared" ref="CV126" si="1000">CV57</f>
        <v>0</v>
      </c>
      <c r="CW126" s="221">
        <f t="shared" si="905"/>
        <v>0</v>
      </c>
      <c r="CX126" s="221">
        <f t="shared" si="906"/>
        <v>0</v>
      </c>
      <c r="CY126" s="159">
        <f t="shared" si="907"/>
        <v>0</v>
      </c>
      <c r="CZ126" s="189">
        <f t="shared" ref="CZ126" si="1001">CZ57</f>
        <v>0</v>
      </c>
      <c r="DA126" s="221">
        <f t="shared" si="909"/>
        <v>0</v>
      </c>
      <c r="DB126" s="221">
        <f t="shared" si="910"/>
        <v>0</v>
      </c>
      <c r="DC126" s="159">
        <f t="shared" si="911"/>
        <v>0</v>
      </c>
      <c r="DD126" s="189">
        <f t="shared" ref="DD126" si="1002">DD57</f>
        <v>0</v>
      </c>
      <c r="DE126" s="221">
        <f t="shared" si="913"/>
        <v>0</v>
      </c>
      <c r="DF126" s="221">
        <f t="shared" si="914"/>
        <v>0</v>
      </c>
      <c r="DG126" s="159">
        <f t="shared" si="915"/>
        <v>0</v>
      </c>
      <c r="DH126" s="189">
        <f t="shared" ref="DH126" si="1003">DH57</f>
        <v>0</v>
      </c>
      <c r="DI126" s="221">
        <f t="shared" si="917"/>
        <v>0</v>
      </c>
      <c r="DJ126" s="221">
        <f t="shared" si="918"/>
        <v>0</v>
      </c>
      <c r="DK126" s="159">
        <f t="shared" si="919"/>
        <v>0</v>
      </c>
      <c r="DM126" s="160">
        <f t="shared" si="947"/>
        <v>0</v>
      </c>
      <c r="DN126" s="161">
        <f t="shared" si="948"/>
        <v>0</v>
      </c>
      <c r="DO126" s="161">
        <f t="shared" si="921"/>
        <v>0</v>
      </c>
    </row>
    <row r="127" spans="1:120" x14ac:dyDescent="0.25">
      <c r="A127" s="186" t="str">
        <f t="shared" ref="A127:D127" si="1004">IF(A58=0, "", A58)</f>
        <v/>
      </c>
      <c r="B127" s="187" t="str">
        <f t="shared" si="1004"/>
        <v/>
      </c>
      <c r="C127" s="186" t="str">
        <f t="shared" si="1004"/>
        <v/>
      </c>
      <c r="D127" s="186" t="str">
        <f t="shared" si="1004"/>
        <v/>
      </c>
      <c r="E127" s="221">
        <f t="shared" si="843"/>
        <v>0</v>
      </c>
      <c r="F127" s="224">
        <f t="shared" si="923"/>
        <v>0</v>
      </c>
      <c r="G127" s="184">
        <f t="shared" si="844"/>
        <v>0</v>
      </c>
      <c r="H127" s="188">
        <f t="shared" si="924"/>
        <v>0</v>
      </c>
      <c r="I127" s="157">
        <f t="shared" si="950"/>
        <v>0</v>
      </c>
      <c r="J127" s="157">
        <f t="shared" si="951"/>
        <v>0</v>
      </c>
      <c r="K127" s="185">
        <f t="shared" si="952"/>
        <v>0</v>
      </c>
      <c r="L127" s="189">
        <f t="shared" si="982"/>
        <v>0</v>
      </c>
      <c r="M127" s="157">
        <f t="shared" si="953"/>
        <v>0</v>
      </c>
      <c r="N127" s="157">
        <f t="shared" si="954"/>
        <v>0</v>
      </c>
      <c r="O127" s="157">
        <f t="shared" si="955"/>
        <v>0</v>
      </c>
      <c r="P127" s="189">
        <f t="shared" si="925"/>
        <v>0</v>
      </c>
      <c r="Q127" s="157">
        <f t="shared" si="956"/>
        <v>0</v>
      </c>
      <c r="R127" s="157">
        <f t="shared" si="957"/>
        <v>0</v>
      </c>
      <c r="S127" s="157">
        <f t="shared" si="958"/>
        <v>0</v>
      </c>
      <c r="T127" s="189">
        <f t="shared" si="926"/>
        <v>0</v>
      </c>
      <c r="U127" s="157">
        <f t="shared" si="959"/>
        <v>0</v>
      </c>
      <c r="V127" s="157">
        <f t="shared" si="960"/>
        <v>0</v>
      </c>
      <c r="W127" s="157">
        <f t="shared" si="961"/>
        <v>0</v>
      </c>
      <c r="X127" s="189">
        <f t="shared" si="927"/>
        <v>0</v>
      </c>
      <c r="Y127" s="157">
        <f t="shared" si="962"/>
        <v>0</v>
      </c>
      <c r="Z127" s="157">
        <f t="shared" si="963"/>
        <v>0</v>
      </c>
      <c r="AA127" s="157">
        <f t="shared" si="964"/>
        <v>0</v>
      </c>
      <c r="AB127" s="189">
        <f t="shared" si="928"/>
        <v>0</v>
      </c>
      <c r="AC127" s="157">
        <f t="shared" si="965"/>
        <v>0</v>
      </c>
      <c r="AD127" s="157">
        <f t="shared" si="966"/>
        <v>0</v>
      </c>
      <c r="AE127" s="157">
        <f t="shared" si="967"/>
        <v>0</v>
      </c>
      <c r="AF127" s="189">
        <f t="shared" si="929"/>
        <v>0</v>
      </c>
      <c r="AG127" s="157">
        <f t="shared" si="968"/>
        <v>0</v>
      </c>
      <c r="AH127" s="157">
        <f t="shared" si="969"/>
        <v>0</v>
      </c>
      <c r="AI127" s="159">
        <f t="shared" si="970"/>
        <v>0</v>
      </c>
      <c r="AJ127" s="189">
        <f t="shared" si="845"/>
        <v>0</v>
      </c>
      <c r="AK127" s="221">
        <f t="shared" si="930"/>
        <v>0</v>
      </c>
      <c r="AL127" s="221">
        <f t="shared" si="847"/>
        <v>0</v>
      </c>
      <c r="AM127" s="159">
        <f t="shared" si="848"/>
        <v>0</v>
      </c>
      <c r="AN127" s="189">
        <f t="shared" si="845"/>
        <v>0</v>
      </c>
      <c r="AO127" s="221">
        <f t="shared" si="931"/>
        <v>0</v>
      </c>
      <c r="AP127" s="221">
        <f t="shared" si="851"/>
        <v>0</v>
      </c>
      <c r="AQ127" s="159">
        <f t="shared" si="852"/>
        <v>0</v>
      </c>
      <c r="AR127" s="189">
        <f t="shared" si="845"/>
        <v>0</v>
      </c>
      <c r="AS127" s="221">
        <f t="shared" si="932"/>
        <v>0</v>
      </c>
      <c r="AT127" s="221">
        <f t="shared" si="855"/>
        <v>0</v>
      </c>
      <c r="AU127" s="159">
        <f t="shared" si="856"/>
        <v>0</v>
      </c>
      <c r="AV127" s="189">
        <f t="shared" si="845"/>
        <v>0</v>
      </c>
      <c r="AW127" s="221">
        <f t="shared" si="933"/>
        <v>0</v>
      </c>
      <c r="AX127" s="221">
        <f t="shared" si="859"/>
        <v>0</v>
      </c>
      <c r="AY127" s="159">
        <f t="shared" si="860"/>
        <v>0</v>
      </c>
      <c r="AZ127" s="189">
        <f t="shared" si="845"/>
        <v>0</v>
      </c>
      <c r="BA127" s="221">
        <f t="shared" si="934"/>
        <v>0</v>
      </c>
      <c r="BB127" s="221">
        <f t="shared" si="863"/>
        <v>0</v>
      </c>
      <c r="BC127" s="159">
        <f t="shared" si="864"/>
        <v>0</v>
      </c>
      <c r="BD127" s="189">
        <f t="shared" si="845"/>
        <v>0</v>
      </c>
      <c r="BE127" s="221">
        <f t="shared" si="935"/>
        <v>0</v>
      </c>
      <c r="BF127" s="221">
        <f t="shared" si="867"/>
        <v>0</v>
      </c>
      <c r="BG127" s="159">
        <f t="shared" si="868"/>
        <v>0</v>
      </c>
      <c r="BH127" s="189">
        <f t="shared" si="845"/>
        <v>0</v>
      </c>
      <c r="BI127" s="221">
        <f t="shared" si="936"/>
        <v>0</v>
      </c>
      <c r="BJ127" s="221">
        <f t="shared" si="871"/>
        <v>0</v>
      </c>
      <c r="BK127" s="159">
        <f t="shared" si="872"/>
        <v>0</v>
      </c>
      <c r="BL127" s="189">
        <f t="shared" ref="BL127" si="1005">BL58</f>
        <v>0</v>
      </c>
      <c r="BM127" s="221">
        <f t="shared" ref="BM127" si="1006">$K127*BL127</f>
        <v>0</v>
      </c>
      <c r="BN127" s="221">
        <f t="shared" si="875"/>
        <v>0</v>
      </c>
      <c r="BO127" s="159">
        <f t="shared" si="876"/>
        <v>0</v>
      </c>
      <c r="BP127" s="189">
        <f t="shared" ref="BP127" si="1007">BP58</f>
        <v>0</v>
      </c>
      <c r="BQ127" s="221">
        <f t="shared" ref="BQ127" si="1008">$K127*BP127</f>
        <v>0</v>
      </c>
      <c r="BR127" s="221">
        <f t="shared" si="879"/>
        <v>0</v>
      </c>
      <c r="BS127" s="159">
        <f t="shared" si="880"/>
        <v>0</v>
      </c>
      <c r="BT127" s="189">
        <f t="shared" ref="BT127" si="1009">BT58</f>
        <v>0</v>
      </c>
      <c r="BU127" s="221">
        <f t="shared" ref="BU127" si="1010">$K127*BT127</f>
        <v>0</v>
      </c>
      <c r="BV127" s="221">
        <f t="shared" si="883"/>
        <v>0</v>
      </c>
      <c r="BW127" s="159">
        <f t="shared" si="884"/>
        <v>0</v>
      </c>
      <c r="BX127" s="189">
        <f t="shared" si="885"/>
        <v>0</v>
      </c>
      <c r="BY127" s="221">
        <f t="shared" si="886"/>
        <v>0</v>
      </c>
      <c r="BZ127" s="221">
        <f t="shared" si="887"/>
        <v>0</v>
      </c>
      <c r="CA127" s="159">
        <f t="shared" si="888"/>
        <v>0</v>
      </c>
      <c r="CB127" s="189">
        <f t="shared" si="885"/>
        <v>0</v>
      </c>
      <c r="CC127" s="221">
        <f t="shared" si="889"/>
        <v>0</v>
      </c>
      <c r="CD127" s="221">
        <f t="shared" si="890"/>
        <v>0</v>
      </c>
      <c r="CE127" s="159">
        <f t="shared" si="891"/>
        <v>0</v>
      </c>
      <c r="CF127" s="189">
        <f t="shared" si="885"/>
        <v>0</v>
      </c>
      <c r="CG127" s="221">
        <f t="shared" si="892"/>
        <v>0</v>
      </c>
      <c r="CH127" s="221">
        <f t="shared" si="893"/>
        <v>0</v>
      </c>
      <c r="CI127" s="159">
        <f t="shared" si="894"/>
        <v>0</v>
      </c>
      <c r="CJ127" s="189">
        <f t="shared" si="885"/>
        <v>0</v>
      </c>
      <c r="CK127" s="221">
        <f t="shared" si="895"/>
        <v>0</v>
      </c>
      <c r="CL127" s="221">
        <f t="shared" si="896"/>
        <v>0</v>
      </c>
      <c r="CM127" s="159">
        <f t="shared" si="897"/>
        <v>0</v>
      </c>
      <c r="CN127" s="189">
        <f t="shared" si="885"/>
        <v>0</v>
      </c>
      <c r="CO127" s="221">
        <f t="shared" si="898"/>
        <v>0</v>
      </c>
      <c r="CP127" s="221">
        <f t="shared" si="899"/>
        <v>0</v>
      </c>
      <c r="CQ127" s="159">
        <f t="shared" si="900"/>
        <v>0</v>
      </c>
      <c r="CR127" s="189">
        <f t="shared" si="885"/>
        <v>0</v>
      </c>
      <c r="CS127" s="221">
        <f t="shared" si="901"/>
        <v>0</v>
      </c>
      <c r="CT127" s="221">
        <f t="shared" si="902"/>
        <v>0</v>
      </c>
      <c r="CU127" s="159">
        <f t="shared" si="903"/>
        <v>0</v>
      </c>
      <c r="CV127" s="189">
        <f t="shared" ref="CV127" si="1011">CV58</f>
        <v>0</v>
      </c>
      <c r="CW127" s="221">
        <f t="shared" si="905"/>
        <v>0</v>
      </c>
      <c r="CX127" s="221">
        <f t="shared" si="906"/>
        <v>0</v>
      </c>
      <c r="CY127" s="159">
        <f t="shared" si="907"/>
        <v>0</v>
      </c>
      <c r="CZ127" s="189">
        <f t="shared" ref="CZ127" si="1012">CZ58</f>
        <v>0</v>
      </c>
      <c r="DA127" s="221">
        <f t="shared" si="909"/>
        <v>0</v>
      </c>
      <c r="DB127" s="221">
        <f t="shared" si="910"/>
        <v>0</v>
      </c>
      <c r="DC127" s="159">
        <f t="shared" si="911"/>
        <v>0</v>
      </c>
      <c r="DD127" s="189">
        <f t="shared" ref="DD127" si="1013">DD58</f>
        <v>0</v>
      </c>
      <c r="DE127" s="221">
        <f t="shared" si="913"/>
        <v>0</v>
      </c>
      <c r="DF127" s="221">
        <f t="shared" si="914"/>
        <v>0</v>
      </c>
      <c r="DG127" s="159">
        <f t="shared" si="915"/>
        <v>0</v>
      </c>
      <c r="DH127" s="189">
        <f t="shared" ref="DH127" si="1014">DH58</f>
        <v>0</v>
      </c>
      <c r="DI127" s="221">
        <f t="shared" si="917"/>
        <v>0</v>
      </c>
      <c r="DJ127" s="221">
        <f t="shared" si="918"/>
        <v>0</v>
      </c>
      <c r="DK127" s="159">
        <f t="shared" si="919"/>
        <v>0</v>
      </c>
      <c r="DM127" s="160">
        <f t="shared" si="947"/>
        <v>0</v>
      </c>
      <c r="DN127" s="161">
        <f t="shared" si="948"/>
        <v>0</v>
      </c>
      <c r="DO127" s="161">
        <f t="shared" si="921"/>
        <v>0</v>
      </c>
    </row>
    <row r="128" spans="1:120" x14ac:dyDescent="0.25">
      <c r="A128" s="186" t="str">
        <f t="shared" ref="A128:D128" si="1015">IF(A59=0, "", A59)</f>
        <v/>
      </c>
      <c r="B128" s="187" t="str">
        <f t="shared" si="1015"/>
        <v/>
      </c>
      <c r="C128" s="186" t="str">
        <f t="shared" si="1015"/>
        <v/>
      </c>
      <c r="D128" s="186" t="str">
        <f t="shared" si="1015"/>
        <v/>
      </c>
      <c r="E128" s="221">
        <f t="shared" si="843"/>
        <v>0</v>
      </c>
      <c r="F128" s="224">
        <f t="shared" si="923"/>
        <v>0</v>
      </c>
      <c r="G128" s="184">
        <f t="shared" si="844"/>
        <v>0</v>
      </c>
      <c r="H128" s="188">
        <f t="shared" si="924"/>
        <v>0</v>
      </c>
      <c r="I128" s="157">
        <f t="shared" si="950"/>
        <v>0</v>
      </c>
      <c r="J128" s="157">
        <f t="shared" si="951"/>
        <v>0</v>
      </c>
      <c r="K128" s="185">
        <f t="shared" si="952"/>
        <v>0</v>
      </c>
      <c r="L128" s="189">
        <f t="shared" si="982"/>
        <v>0</v>
      </c>
      <c r="M128" s="157">
        <f t="shared" si="953"/>
        <v>0</v>
      </c>
      <c r="N128" s="157">
        <f t="shared" si="954"/>
        <v>0</v>
      </c>
      <c r="O128" s="157">
        <f t="shared" si="955"/>
        <v>0</v>
      </c>
      <c r="P128" s="189">
        <f t="shared" si="925"/>
        <v>0</v>
      </c>
      <c r="Q128" s="157">
        <f t="shared" si="956"/>
        <v>0</v>
      </c>
      <c r="R128" s="157">
        <f t="shared" si="957"/>
        <v>0</v>
      </c>
      <c r="S128" s="157">
        <f t="shared" si="958"/>
        <v>0</v>
      </c>
      <c r="T128" s="189">
        <f t="shared" si="926"/>
        <v>0</v>
      </c>
      <c r="U128" s="157">
        <f t="shared" si="959"/>
        <v>0</v>
      </c>
      <c r="V128" s="157">
        <f t="shared" si="960"/>
        <v>0</v>
      </c>
      <c r="W128" s="157">
        <f t="shared" si="961"/>
        <v>0</v>
      </c>
      <c r="X128" s="189">
        <f t="shared" si="927"/>
        <v>0</v>
      </c>
      <c r="Y128" s="157">
        <f t="shared" si="962"/>
        <v>0</v>
      </c>
      <c r="Z128" s="157">
        <f t="shared" si="963"/>
        <v>0</v>
      </c>
      <c r="AA128" s="157">
        <f t="shared" si="964"/>
        <v>0</v>
      </c>
      <c r="AB128" s="189">
        <f t="shared" si="928"/>
        <v>0</v>
      </c>
      <c r="AC128" s="157">
        <f t="shared" si="965"/>
        <v>0</v>
      </c>
      <c r="AD128" s="157">
        <f t="shared" si="966"/>
        <v>0</v>
      </c>
      <c r="AE128" s="157">
        <f t="shared" si="967"/>
        <v>0</v>
      </c>
      <c r="AF128" s="189">
        <f t="shared" si="929"/>
        <v>0</v>
      </c>
      <c r="AG128" s="157">
        <f t="shared" si="968"/>
        <v>0</v>
      </c>
      <c r="AH128" s="157">
        <f t="shared" si="969"/>
        <v>0</v>
      </c>
      <c r="AI128" s="159">
        <f t="shared" si="970"/>
        <v>0</v>
      </c>
      <c r="AJ128" s="189">
        <f t="shared" si="845"/>
        <v>0</v>
      </c>
      <c r="AK128" s="221">
        <f t="shared" si="930"/>
        <v>0</v>
      </c>
      <c r="AL128" s="221">
        <f t="shared" si="847"/>
        <v>0</v>
      </c>
      <c r="AM128" s="159">
        <f t="shared" si="848"/>
        <v>0</v>
      </c>
      <c r="AN128" s="189">
        <f t="shared" si="845"/>
        <v>0</v>
      </c>
      <c r="AO128" s="221">
        <f t="shared" si="931"/>
        <v>0</v>
      </c>
      <c r="AP128" s="221">
        <f t="shared" si="851"/>
        <v>0</v>
      </c>
      <c r="AQ128" s="159">
        <f t="shared" si="852"/>
        <v>0</v>
      </c>
      <c r="AR128" s="189">
        <f t="shared" si="845"/>
        <v>0</v>
      </c>
      <c r="AS128" s="221">
        <f t="shared" si="932"/>
        <v>0</v>
      </c>
      <c r="AT128" s="221">
        <f t="shared" si="855"/>
        <v>0</v>
      </c>
      <c r="AU128" s="159">
        <f t="shared" si="856"/>
        <v>0</v>
      </c>
      <c r="AV128" s="189">
        <f t="shared" si="845"/>
        <v>0</v>
      </c>
      <c r="AW128" s="221">
        <f t="shared" si="933"/>
        <v>0</v>
      </c>
      <c r="AX128" s="221">
        <f t="shared" si="859"/>
        <v>0</v>
      </c>
      <c r="AY128" s="159">
        <f t="shared" si="860"/>
        <v>0</v>
      </c>
      <c r="AZ128" s="189">
        <f t="shared" si="845"/>
        <v>0</v>
      </c>
      <c r="BA128" s="221">
        <f t="shared" si="934"/>
        <v>0</v>
      </c>
      <c r="BB128" s="221">
        <f t="shared" si="863"/>
        <v>0</v>
      </c>
      <c r="BC128" s="159">
        <f t="shared" si="864"/>
        <v>0</v>
      </c>
      <c r="BD128" s="189">
        <f t="shared" si="845"/>
        <v>0</v>
      </c>
      <c r="BE128" s="221">
        <f t="shared" si="935"/>
        <v>0</v>
      </c>
      <c r="BF128" s="221">
        <f t="shared" si="867"/>
        <v>0</v>
      </c>
      <c r="BG128" s="159">
        <f t="shared" si="868"/>
        <v>0</v>
      </c>
      <c r="BH128" s="189">
        <f t="shared" si="845"/>
        <v>0</v>
      </c>
      <c r="BI128" s="221">
        <f t="shared" si="936"/>
        <v>0</v>
      </c>
      <c r="BJ128" s="221">
        <f t="shared" si="871"/>
        <v>0</v>
      </c>
      <c r="BK128" s="159">
        <f t="shared" si="872"/>
        <v>0</v>
      </c>
      <c r="BL128" s="189">
        <f t="shared" ref="BL128" si="1016">BL59</f>
        <v>0</v>
      </c>
      <c r="BM128" s="221">
        <f t="shared" ref="BM128" si="1017">$K128*BL128</f>
        <v>0</v>
      </c>
      <c r="BN128" s="221">
        <f t="shared" si="875"/>
        <v>0</v>
      </c>
      <c r="BO128" s="159">
        <f t="shared" si="876"/>
        <v>0</v>
      </c>
      <c r="BP128" s="189">
        <f t="shared" ref="BP128" si="1018">BP59</f>
        <v>0</v>
      </c>
      <c r="BQ128" s="221">
        <f t="shared" ref="BQ128" si="1019">$K128*BP128</f>
        <v>0</v>
      </c>
      <c r="BR128" s="221">
        <f t="shared" si="879"/>
        <v>0</v>
      </c>
      <c r="BS128" s="159">
        <f t="shared" si="880"/>
        <v>0</v>
      </c>
      <c r="BT128" s="189">
        <f t="shared" ref="BT128" si="1020">BT59</f>
        <v>0</v>
      </c>
      <c r="BU128" s="221">
        <f t="shared" ref="BU128" si="1021">$K128*BT128</f>
        <v>0</v>
      </c>
      <c r="BV128" s="221">
        <f t="shared" si="883"/>
        <v>0</v>
      </c>
      <c r="BW128" s="159">
        <f t="shared" si="884"/>
        <v>0</v>
      </c>
      <c r="BX128" s="189">
        <f t="shared" si="885"/>
        <v>0</v>
      </c>
      <c r="BY128" s="221">
        <f t="shared" si="886"/>
        <v>0</v>
      </c>
      <c r="BZ128" s="221">
        <f t="shared" si="887"/>
        <v>0</v>
      </c>
      <c r="CA128" s="159">
        <f t="shared" si="888"/>
        <v>0</v>
      </c>
      <c r="CB128" s="189">
        <f t="shared" si="885"/>
        <v>0</v>
      </c>
      <c r="CC128" s="221">
        <f t="shared" si="889"/>
        <v>0</v>
      </c>
      <c r="CD128" s="221">
        <f t="shared" si="890"/>
        <v>0</v>
      </c>
      <c r="CE128" s="159">
        <f t="shared" si="891"/>
        <v>0</v>
      </c>
      <c r="CF128" s="189">
        <f t="shared" si="885"/>
        <v>0</v>
      </c>
      <c r="CG128" s="221">
        <f t="shared" si="892"/>
        <v>0</v>
      </c>
      <c r="CH128" s="221">
        <f t="shared" si="893"/>
        <v>0</v>
      </c>
      <c r="CI128" s="159">
        <f t="shared" si="894"/>
        <v>0</v>
      </c>
      <c r="CJ128" s="189">
        <f t="shared" si="885"/>
        <v>0</v>
      </c>
      <c r="CK128" s="221">
        <f t="shared" si="895"/>
        <v>0</v>
      </c>
      <c r="CL128" s="221">
        <f t="shared" si="896"/>
        <v>0</v>
      </c>
      <c r="CM128" s="159">
        <f t="shared" si="897"/>
        <v>0</v>
      </c>
      <c r="CN128" s="189">
        <f t="shared" si="885"/>
        <v>0</v>
      </c>
      <c r="CO128" s="221">
        <f t="shared" si="898"/>
        <v>0</v>
      </c>
      <c r="CP128" s="221">
        <f t="shared" si="899"/>
        <v>0</v>
      </c>
      <c r="CQ128" s="159">
        <f t="shared" si="900"/>
        <v>0</v>
      </c>
      <c r="CR128" s="189">
        <f t="shared" si="885"/>
        <v>0</v>
      </c>
      <c r="CS128" s="221">
        <f t="shared" si="901"/>
        <v>0</v>
      </c>
      <c r="CT128" s="221">
        <f t="shared" si="902"/>
        <v>0</v>
      </c>
      <c r="CU128" s="159">
        <f t="shared" si="903"/>
        <v>0</v>
      </c>
      <c r="CV128" s="189">
        <f t="shared" ref="CV128" si="1022">CV59</f>
        <v>0</v>
      </c>
      <c r="CW128" s="221">
        <f t="shared" si="905"/>
        <v>0</v>
      </c>
      <c r="CX128" s="221">
        <f t="shared" si="906"/>
        <v>0</v>
      </c>
      <c r="CY128" s="159">
        <f t="shared" si="907"/>
        <v>0</v>
      </c>
      <c r="CZ128" s="189">
        <f t="shared" ref="CZ128" si="1023">CZ59</f>
        <v>0</v>
      </c>
      <c r="DA128" s="221">
        <f t="shared" si="909"/>
        <v>0</v>
      </c>
      <c r="DB128" s="221">
        <f t="shared" si="910"/>
        <v>0</v>
      </c>
      <c r="DC128" s="159">
        <f t="shared" si="911"/>
        <v>0</v>
      </c>
      <c r="DD128" s="189">
        <f t="shared" ref="DD128" si="1024">DD59</f>
        <v>0</v>
      </c>
      <c r="DE128" s="221">
        <f t="shared" si="913"/>
        <v>0</v>
      </c>
      <c r="DF128" s="221">
        <f t="shared" si="914"/>
        <v>0</v>
      </c>
      <c r="DG128" s="159">
        <f t="shared" si="915"/>
        <v>0</v>
      </c>
      <c r="DH128" s="189">
        <f t="shared" ref="DH128" si="1025">DH59</f>
        <v>0</v>
      </c>
      <c r="DI128" s="221">
        <f t="shared" si="917"/>
        <v>0</v>
      </c>
      <c r="DJ128" s="221">
        <f t="shared" si="918"/>
        <v>0</v>
      </c>
      <c r="DK128" s="159">
        <f t="shared" si="919"/>
        <v>0</v>
      </c>
      <c r="DM128" s="160">
        <f t="shared" si="947"/>
        <v>0</v>
      </c>
      <c r="DN128" s="161">
        <f t="shared" si="948"/>
        <v>0</v>
      </c>
      <c r="DO128" s="161">
        <f t="shared" si="921"/>
        <v>0</v>
      </c>
    </row>
    <row r="129" spans="1:119" x14ac:dyDescent="0.25">
      <c r="A129" s="186" t="str">
        <f t="shared" ref="A129:D129" si="1026">IF(A60=0, "", A60)</f>
        <v/>
      </c>
      <c r="B129" s="187" t="str">
        <f t="shared" si="1026"/>
        <v/>
      </c>
      <c r="C129" s="186" t="str">
        <f t="shared" si="1026"/>
        <v/>
      </c>
      <c r="D129" s="186" t="str">
        <f t="shared" si="1026"/>
        <v/>
      </c>
      <c r="E129" s="221">
        <f t="shared" si="843"/>
        <v>0</v>
      </c>
      <c r="F129" s="224">
        <f t="shared" si="923"/>
        <v>0</v>
      </c>
      <c r="G129" s="184">
        <f t="shared" si="844"/>
        <v>0</v>
      </c>
      <c r="H129" s="188">
        <f t="shared" si="924"/>
        <v>0</v>
      </c>
      <c r="I129" s="157">
        <f t="shared" si="950"/>
        <v>0</v>
      </c>
      <c r="J129" s="157">
        <f t="shared" si="951"/>
        <v>0</v>
      </c>
      <c r="K129" s="185">
        <f t="shared" si="952"/>
        <v>0</v>
      </c>
      <c r="L129" s="189">
        <f t="shared" si="982"/>
        <v>0</v>
      </c>
      <c r="M129" s="157">
        <f t="shared" si="953"/>
        <v>0</v>
      </c>
      <c r="N129" s="157">
        <f t="shared" si="954"/>
        <v>0</v>
      </c>
      <c r="O129" s="157">
        <f t="shared" si="955"/>
        <v>0</v>
      </c>
      <c r="P129" s="189">
        <f t="shared" si="925"/>
        <v>0</v>
      </c>
      <c r="Q129" s="157">
        <f t="shared" si="956"/>
        <v>0</v>
      </c>
      <c r="R129" s="157">
        <f t="shared" si="957"/>
        <v>0</v>
      </c>
      <c r="S129" s="157">
        <f t="shared" si="958"/>
        <v>0</v>
      </c>
      <c r="T129" s="189">
        <f t="shared" si="926"/>
        <v>0</v>
      </c>
      <c r="U129" s="157">
        <f t="shared" si="959"/>
        <v>0</v>
      </c>
      <c r="V129" s="157">
        <f t="shared" si="960"/>
        <v>0</v>
      </c>
      <c r="W129" s="157">
        <f t="shared" si="961"/>
        <v>0</v>
      </c>
      <c r="X129" s="189">
        <f t="shared" si="927"/>
        <v>0</v>
      </c>
      <c r="Y129" s="157">
        <f t="shared" si="962"/>
        <v>0</v>
      </c>
      <c r="Z129" s="157">
        <f t="shared" si="963"/>
        <v>0</v>
      </c>
      <c r="AA129" s="157">
        <f t="shared" si="964"/>
        <v>0</v>
      </c>
      <c r="AB129" s="189">
        <f t="shared" si="928"/>
        <v>0</v>
      </c>
      <c r="AC129" s="157">
        <f t="shared" si="965"/>
        <v>0</v>
      </c>
      <c r="AD129" s="157">
        <f t="shared" si="966"/>
        <v>0</v>
      </c>
      <c r="AE129" s="157">
        <f t="shared" si="967"/>
        <v>0</v>
      </c>
      <c r="AF129" s="189">
        <f t="shared" si="929"/>
        <v>0</v>
      </c>
      <c r="AG129" s="157">
        <f t="shared" si="968"/>
        <v>0</v>
      </c>
      <c r="AH129" s="157">
        <f t="shared" si="969"/>
        <v>0</v>
      </c>
      <c r="AI129" s="159">
        <f t="shared" si="970"/>
        <v>0</v>
      </c>
      <c r="AJ129" s="189">
        <f t="shared" si="845"/>
        <v>0</v>
      </c>
      <c r="AK129" s="221">
        <f t="shared" si="930"/>
        <v>0</v>
      </c>
      <c r="AL129" s="221">
        <f t="shared" si="847"/>
        <v>0</v>
      </c>
      <c r="AM129" s="159">
        <f t="shared" si="848"/>
        <v>0</v>
      </c>
      <c r="AN129" s="189">
        <f t="shared" si="845"/>
        <v>0</v>
      </c>
      <c r="AO129" s="221">
        <f t="shared" si="931"/>
        <v>0</v>
      </c>
      <c r="AP129" s="221">
        <f t="shared" si="851"/>
        <v>0</v>
      </c>
      <c r="AQ129" s="159">
        <f t="shared" si="852"/>
        <v>0</v>
      </c>
      <c r="AR129" s="189">
        <f t="shared" si="845"/>
        <v>0</v>
      </c>
      <c r="AS129" s="221">
        <f t="shared" si="932"/>
        <v>0</v>
      </c>
      <c r="AT129" s="221">
        <f t="shared" si="855"/>
        <v>0</v>
      </c>
      <c r="AU129" s="159">
        <f t="shared" si="856"/>
        <v>0</v>
      </c>
      <c r="AV129" s="189">
        <f t="shared" si="845"/>
        <v>0</v>
      </c>
      <c r="AW129" s="221">
        <f t="shared" si="933"/>
        <v>0</v>
      </c>
      <c r="AX129" s="221">
        <f t="shared" si="859"/>
        <v>0</v>
      </c>
      <c r="AY129" s="159">
        <f t="shared" si="860"/>
        <v>0</v>
      </c>
      <c r="AZ129" s="189">
        <f t="shared" si="845"/>
        <v>0</v>
      </c>
      <c r="BA129" s="221">
        <f t="shared" si="934"/>
        <v>0</v>
      </c>
      <c r="BB129" s="221">
        <f t="shared" si="863"/>
        <v>0</v>
      </c>
      <c r="BC129" s="159">
        <f t="shared" si="864"/>
        <v>0</v>
      </c>
      <c r="BD129" s="189">
        <f t="shared" si="845"/>
        <v>0</v>
      </c>
      <c r="BE129" s="221">
        <f t="shared" si="935"/>
        <v>0</v>
      </c>
      <c r="BF129" s="221">
        <f t="shared" si="867"/>
        <v>0</v>
      </c>
      <c r="BG129" s="159">
        <f t="shared" si="868"/>
        <v>0</v>
      </c>
      <c r="BH129" s="189">
        <f t="shared" si="845"/>
        <v>0</v>
      </c>
      <c r="BI129" s="221">
        <f t="shared" si="936"/>
        <v>0</v>
      </c>
      <c r="BJ129" s="221">
        <f t="shared" si="871"/>
        <v>0</v>
      </c>
      <c r="BK129" s="159">
        <f t="shared" si="872"/>
        <v>0</v>
      </c>
      <c r="BL129" s="189">
        <f t="shared" ref="BL129" si="1027">BL60</f>
        <v>0</v>
      </c>
      <c r="BM129" s="221">
        <f t="shared" ref="BM129" si="1028">$K129*BL129</f>
        <v>0</v>
      </c>
      <c r="BN129" s="221">
        <f t="shared" si="875"/>
        <v>0</v>
      </c>
      <c r="BO129" s="159">
        <f t="shared" si="876"/>
        <v>0</v>
      </c>
      <c r="BP129" s="189">
        <f t="shared" ref="BP129" si="1029">BP60</f>
        <v>0</v>
      </c>
      <c r="BQ129" s="221">
        <f t="shared" ref="BQ129" si="1030">$K129*BP129</f>
        <v>0</v>
      </c>
      <c r="BR129" s="221">
        <f t="shared" si="879"/>
        <v>0</v>
      </c>
      <c r="BS129" s="159">
        <f t="shared" si="880"/>
        <v>0</v>
      </c>
      <c r="BT129" s="189">
        <f t="shared" ref="BT129" si="1031">BT60</f>
        <v>0</v>
      </c>
      <c r="BU129" s="221">
        <f t="shared" ref="BU129" si="1032">$K129*BT129</f>
        <v>0</v>
      </c>
      <c r="BV129" s="221">
        <f t="shared" si="883"/>
        <v>0</v>
      </c>
      <c r="BW129" s="159">
        <f t="shared" si="884"/>
        <v>0</v>
      </c>
      <c r="BX129" s="189">
        <f t="shared" si="885"/>
        <v>0</v>
      </c>
      <c r="BY129" s="221">
        <f t="shared" si="886"/>
        <v>0</v>
      </c>
      <c r="BZ129" s="221">
        <f t="shared" si="887"/>
        <v>0</v>
      </c>
      <c r="CA129" s="159">
        <f t="shared" si="888"/>
        <v>0</v>
      </c>
      <c r="CB129" s="189">
        <f t="shared" si="885"/>
        <v>0</v>
      </c>
      <c r="CC129" s="221">
        <f t="shared" si="889"/>
        <v>0</v>
      </c>
      <c r="CD129" s="221">
        <f t="shared" si="890"/>
        <v>0</v>
      </c>
      <c r="CE129" s="159">
        <f t="shared" si="891"/>
        <v>0</v>
      </c>
      <c r="CF129" s="189">
        <f t="shared" si="885"/>
        <v>0</v>
      </c>
      <c r="CG129" s="221">
        <f t="shared" si="892"/>
        <v>0</v>
      </c>
      <c r="CH129" s="221">
        <f t="shared" si="893"/>
        <v>0</v>
      </c>
      <c r="CI129" s="159">
        <f t="shared" si="894"/>
        <v>0</v>
      </c>
      <c r="CJ129" s="189">
        <f t="shared" si="885"/>
        <v>0</v>
      </c>
      <c r="CK129" s="221">
        <f t="shared" si="895"/>
        <v>0</v>
      </c>
      <c r="CL129" s="221">
        <f t="shared" si="896"/>
        <v>0</v>
      </c>
      <c r="CM129" s="159">
        <f t="shared" si="897"/>
        <v>0</v>
      </c>
      <c r="CN129" s="189">
        <f t="shared" si="885"/>
        <v>0</v>
      </c>
      <c r="CO129" s="221">
        <f t="shared" si="898"/>
        <v>0</v>
      </c>
      <c r="CP129" s="221">
        <f t="shared" si="899"/>
        <v>0</v>
      </c>
      <c r="CQ129" s="159">
        <f t="shared" si="900"/>
        <v>0</v>
      </c>
      <c r="CR129" s="189">
        <f t="shared" si="885"/>
        <v>0</v>
      </c>
      <c r="CS129" s="221">
        <f t="shared" si="901"/>
        <v>0</v>
      </c>
      <c r="CT129" s="221">
        <f t="shared" si="902"/>
        <v>0</v>
      </c>
      <c r="CU129" s="159">
        <f t="shared" si="903"/>
        <v>0</v>
      </c>
      <c r="CV129" s="189">
        <f t="shared" ref="CV129" si="1033">CV60</f>
        <v>0</v>
      </c>
      <c r="CW129" s="221">
        <f t="shared" si="905"/>
        <v>0</v>
      </c>
      <c r="CX129" s="221">
        <f t="shared" si="906"/>
        <v>0</v>
      </c>
      <c r="CY129" s="159">
        <f t="shared" si="907"/>
        <v>0</v>
      </c>
      <c r="CZ129" s="189">
        <f t="shared" ref="CZ129" si="1034">CZ60</f>
        <v>0</v>
      </c>
      <c r="DA129" s="221">
        <f t="shared" si="909"/>
        <v>0</v>
      </c>
      <c r="DB129" s="221">
        <f t="shared" si="910"/>
        <v>0</v>
      </c>
      <c r="DC129" s="159">
        <f t="shared" si="911"/>
        <v>0</v>
      </c>
      <c r="DD129" s="189">
        <f t="shared" ref="DD129" si="1035">DD60</f>
        <v>0</v>
      </c>
      <c r="DE129" s="221">
        <f t="shared" si="913"/>
        <v>0</v>
      </c>
      <c r="DF129" s="221">
        <f t="shared" si="914"/>
        <v>0</v>
      </c>
      <c r="DG129" s="159">
        <f t="shared" si="915"/>
        <v>0</v>
      </c>
      <c r="DH129" s="189">
        <f t="shared" ref="DH129" si="1036">DH60</f>
        <v>0</v>
      </c>
      <c r="DI129" s="221">
        <f t="shared" si="917"/>
        <v>0</v>
      </c>
      <c r="DJ129" s="221">
        <f t="shared" si="918"/>
        <v>0</v>
      </c>
      <c r="DK129" s="159">
        <f t="shared" si="919"/>
        <v>0</v>
      </c>
      <c r="DM129" s="160">
        <f t="shared" si="947"/>
        <v>0</v>
      </c>
      <c r="DN129" s="161">
        <f t="shared" si="948"/>
        <v>0</v>
      </c>
      <c r="DO129" s="161">
        <f t="shared" si="921"/>
        <v>0</v>
      </c>
    </row>
    <row r="130" spans="1:119" x14ac:dyDescent="0.25">
      <c r="A130" s="186" t="str">
        <f t="shared" ref="A130:D130" si="1037">IF(A61=0, "", A61)</f>
        <v/>
      </c>
      <c r="B130" s="187" t="str">
        <f t="shared" si="1037"/>
        <v/>
      </c>
      <c r="C130" s="186" t="str">
        <f t="shared" si="1037"/>
        <v/>
      </c>
      <c r="D130" s="186" t="str">
        <f t="shared" si="1037"/>
        <v/>
      </c>
      <c r="E130" s="221">
        <f t="shared" si="843"/>
        <v>0</v>
      </c>
      <c r="F130" s="224">
        <f t="shared" si="923"/>
        <v>0</v>
      </c>
      <c r="G130" s="184">
        <f t="shared" si="844"/>
        <v>0</v>
      </c>
      <c r="H130" s="188">
        <f t="shared" si="924"/>
        <v>0</v>
      </c>
      <c r="I130" s="157">
        <f t="shared" si="950"/>
        <v>0</v>
      </c>
      <c r="J130" s="157">
        <f t="shared" si="951"/>
        <v>0</v>
      </c>
      <c r="K130" s="185">
        <f t="shared" si="952"/>
        <v>0</v>
      </c>
      <c r="L130" s="189">
        <f t="shared" si="982"/>
        <v>0</v>
      </c>
      <c r="M130" s="157">
        <f t="shared" si="953"/>
        <v>0</v>
      </c>
      <c r="N130" s="157">
        <f t="shared" si="954"/>
        <v>0</v>
      </c>
      <c r="O130" s="157">
        <f t="shared" si="955"/>
        <v>0</v>
      </c>
      <c r="P130" s="189">
        <f t="shared" si="925"/>
        <v>0</v>
      </c>
      <c r="Q130" s="157">
        <f t="shared" si="956"/>
        <v>0</v>
      </c>
      <c r="R130" s="157">
        <f t="shared" si="957"/>
        <v>0</v>
      </c>
      <c r="S130" s="157">
        <f t="shared" si="958"/>
        <v>0</v>
      </c>
      <c r="T130" s="189">
        <f t="shared" si="926"/>
        <v>0</v>
      </c>
      <c r="U130" s="157">
        <f t="shared" si="959"/>
        <v>0</v>
      </c>
      <c r="V130" s="157">
        <f t="shared" si="960"/>
        <v>0</v>
      </c>
      <c r="W130" s="157">
        <f t="shared" si="961"/>
        <v>0</v>
      </c>
      <c r="X130" s="189">
        <f t="shared" si="927"/>
        <v>0</v>
      </c>
      <c r="Y130" s="157">
        <f t="shared" si="962"/>
        <v>0</v>
      </c>
      <c r="Z130" s="157">
        <f t="shared" si="963"/>
        <v>0</v>
      </c>
      <c r="AA130" s="157">
        <f t="shared" si="964"/>
        <v>0</v>
      </c>
      <c r="AB130" s="189">
        <f t="shared" si="928"/>
        <v>0</v>
      </c>
      <c r="AC130" s="157">
        <f t="shared" si="965"/>
        <v>0</v>
      </c>
      <c r="AD130" s="157">
        <f t="shared" si="966"/>
        <v>0</v>
      </c>
      <c r="AE130" s="157">
        <f t="shared" si="967"/>
        <v>0</v>
      </c>
      <c r="AF130" s="189">
        <f t="shared" si="929"/>
        <v>0</v>
      </c>
      <c r="AG130" s="157">
        <f t="shared" si="968"/>
        <v>0</v>
      </c>
      <c r="AH130" s="157">
        <f t="shared" si="969"/>
        <v>0</v>
      </c>
      <c r="AI130" s="159">
        <f t="shared" si="970"/>
        <v>0</v>
      </c>
      <c r="AJ130" s="189">
        <f t="shared" si="845"/>
        <v>0</v>
      </c>
      <c r="AK130" s="221">
        <f t="shared" si="930"/>
        <v>0</v>
      </c>
      <c r="AL130" s="221">
        <f t="shared" si="847"/>
        <v>0</v>
      </c>
      <c r="AM130" s="159">
        <f t="shared" si="848"/>
        <v>0</v>
      </c>
      <c r="AN130" s="189">
        <f t="shared" si="845"/>
        <v>0</v>
      </c>
      <c r="AO130" s="221">
        <f t="shared" si="931"/>
        <v>0</v>
      </c>
      <c r="AP130" s="221">
        <f t="shared" si="851"/>
        <v>0</v>
      </c>
      <c r="AQ130" s="159">
        <f t="shared" si="852"/>
        <v>0</v>
      </c>
      <c r="AR130" s="189">
        <f t="shared" si="845"/>
        <v>0</v>
      </c>
      <c r="AS130" s="221">
        <f t="shared" si="932"/>
        <v>0</v>
      </c>
      <c r="AT130" s="221">
        <f t="shared" si="855"/>
        <v>0</v>
      </c>
      <c r="AU130" s="159">
        <f t="shared" si="856"/>
        <v>0</v>
      </c>
      <c r="AV130" s="189">
        <f t="shared" si="845"/>
        <v>0</v>
      </c>
      <c r="AW130" s="221">
        <f t="shared" si="933"/>
        <v>0</v>
      </c>
      <c r="AX130" s="221">
        <f t="shared" si="859"/>
        <v>0</v>
      </c>
      <c r="AY130" s="159">
        <f t="shared" si="860"/>
        <v>0</v>
      </c>
      <c r="AZ130" s="189">
        <f t="shared" si="845"/>
        <v>0</v>
      </c>
      <c r="BA130" s="221">
        <f t="shared" si="934"/>
        <v>0</v>
      </c>
      <c r="BB130" s="221">
        <f t="shared" si="863"/>
        <v>0</v>
      </c>
      <c r="BC130" s="159">
        <f t="shared" si="864"/>
        <v>0</v>
      </c>
      <c r="BD130" s="189">
        <f t="shared" si="845"/>
        <v>0</v>
      </c>
      <c r="BE130" s="221">
        <f t="shared" si="935"/>
        <v>0</v>
      </c>
      <c r="BF130" s="221">
        <f t="shared" si="867"/>
        <v>0</v>
      </c>
      <c r="BG130" s="159">
        <f t="shared" si="868"/>
        <v>0</v>
      </c>
      <c r="BH130" s="189">
        <f t="shared" si="845"/>
        <v>0</v>
      </c>
      <c r="BI130" s="221">
        <f t="shared" si="936"/>
        <v>0</v>
      </c>
      <c r="BJ130" s="221">
        <f t="shared" si="871"/>
        <v>0</v>
      </c>
      <c r="BK130" s="159">
        <f t="shared" si="872"/>
        <v>0</v>
      </c>
      <c r="BL130" s="189">
        <f t="shared" ref="BL130" si="1038">BL61</f>
        <v>0</v>
      </c>
      <c r="BM130" s="221">
        <f t="shared" ref="BM130" si="1039">$K130*BL130</f>
        <v>0</v>
      </c>
      <c r="BN130" s="221">
        <f t="shared" si="875"/>
        <v>0</v>
      </c>
      <c r="BO130" s="159">
        <f t="shared" si="876"/>
        <v>0</v>
      </c>
      <c r="BP130" s="189">
        <f t="shared" ref="BP130" si="1040">BP61</f>
        <v>0</v>
      </c>
      <c r="BQ130" s="221">
        <f t="shared" ref="BQ130" si="1041">$K130*BP130</f>
        <v>0</v>
      </c>
      <c r="BR130" s="221">
        <f t="shared" si="879"/>
        <v>0</v>
      </c>
      <c r="BS130" s="159">
        <f t="shared" si="880"/>
        <v>0</v>
      </c>
      <c r="BT130" s="189">
        <f t="shared" ref="BT130" si="1042">BT61</f>
        <v>0</v>
      </c>
      <c r="BU130" s="221">
        <f t="shared" ref="BU130" si="1043">$K130*BT130</f>
        <v>0</v>
      </c>
      <c r="BV130" s="221">
        <f t="shared" si="883"/>
        <v>0</v>
      </c>
      <c r="BW130" s="159">
        <f t="shared" si="884"/>
        <v>0</v>
      </c>
      <c r="BX130" s="189">
        <f t="shared" si="885"/>
        <v>0</v>
      </c>
      <c r="BY130" s="221">
        <f t="shared" si="886"/>
        <v>0</v>
      </c>
      <c r="BZ130" s="221">
        <f t="shared" si="887"/>
        <v>0</v>
      </c>
      <c r="CA130" s="159">
        <f t="shared" si="888"/>
        <v>0</v>
      </c>
      <c r="CB130" s="189">
        <f t="shared" si="885"/>
        <v>0</v>
      </c>
      <c r="CC130" s="221">
        <f t="shared" si="889"/>
        <v>0</v>
      </c>
      <c r="CD130" s="221">
        <f t="shared" si="890"/>
        <v>0</v>
      </c>
      <c r="CE130" s="159">
        <f t="shared" si="891"/>
        <v>0</v>
      </c>
      <c r="CF130" s="189">
        <f t="shared" si="885"/>
        <v>0</v>
      </c>
      <c r="CG130" s="221">
        <f t="shared" si="892"/>
        <v>0</v>
      </c>
      <c r="CH130" s="221">
        <f t="shared" si="893"/>
        <v>0</v>
      </c>
      <c r="CI130" s="159">
        <f t="shared" si="894"/>
        <v>0</v>
      </c>
      <c r="CJ130" s="189">
        <f t="shared" si="885"/>
        <v>0</v>
      </c>
      <c r="CK130" s="221">
        <f t="shared" si="895"/>
        <v>0</v>
      </c>
      <c r="CL130" s="221">
        <f t="shared" si="896"/>
        <v>0</v>
      </c>
      <c r="CM130" s="159">
        <f t="shared" si="897"/>
        <v>0</v>
      </c>
      <c r="CN130" s="189">
        <f t="shared" si="885"/>
        <v>0</v>
      </c>
      <c r="CO130" s="221">
        <f t="shared" si="898"/>
        <v>0</v>
      </c>
      <c r="CP130" s="221">
        <f t="shared" si="899"/>
        <v>0</v>
      </c>
      <c r="CQ130" s="159">
        <f t="shared" si="900"/>
        <v>0</v>
      </c>
      <c r="CR130" s="189">
        <f t="shared" si="885"/>
        <v>0</v>
      </c>
      <c r="CS130" s="221">
        <f t="shared" si="901"/>
        <v>0</v>
      </c>
      <c r="CT130" s="221">
        <f t="shared" si="902"/>
        <v>0</v>
      </c>
      <c r="CU130" s="159">
        <f t="shared" si="903"/>
        <v>0</v>
      </c>
      <c r="CV130" s="189">
        <f t="shared" ref="CV130" si="1044">CV61</f>
        <v>0</v>
      </c>
      <c r="CW130" s="221">
        <f t="shared" si="905"/>
        <v>0</v>
      </c>
      <c r="CX130" s="221">
        <f t="shared" si="906"/>
        <v>0</v>
      </c>
      <c r="CY130" s="159">
        <f t="shared" si="907"/>
        <v>0</v>
      </c>
      <c r="CZ130" s="189">
        <f t="shared" ref="CZ130" si="1045">CZ61</f>
        <v>0</v>
      </c>
      <c r="DA130" s="221">
        <f t="shared" si="909"/>
        <v>0</v>
      </c>
      <c r="DB130" s="221">
        <f t="shared" si="910"/>
        <v>0</v>
      </c>
      <c r="DC130" s="159">
        <f t="shared" si="911"/>
        <v>0</v>
      </c>
      <c r="DD130" s="189">
        <f t="shared" ref="DD130" si="1046">DD61</f>
        <v>0</v>
      </c>
      <c r="DE130" s="221">
        <f t="shared" si="913"/>
        <v>0</v>
      </c>
      <c r="DF130" s="221">
        <f t="shared" si="914"/>
        <v>0</v>
      </c>
      <c r="DG130" s="159">
        <f t="shared" si="915"/>
        <v>0</v>
      </c>
      <c r="DH130" s="189">
        <f t="shared" ref="DH130" si="1047">DH61</f>
        <v>0</v>
      </c>
      <c r="DI130" s="221">
        <f t="shared" si="917"/>
        <v>0</v>
      </c>
      <c r="DJ130" s="221">
        <f t="shared" si="918"/>
        <v>0</v>
      </c>
      <c r="DK130" s="159">
        <f t="shared" si="919"/>
        <v>0</v>
      </c>
      <c r="DM130" s="160">
        <f t="shared" si="947"/>
        <v>0</v>
      </c>
      <c r="DN130" s="161">
        <f t="shared" si="948"/>
        <v>0</v>
      </c>
      <c r="DO130" s="161">
        <f t="shared" si="921"/>
        <v>0</v>
      </c>
    </row>
    <row r="131" spans="1:119" hidden="1" x14ac:dyDescent="0.25">
      <c r="A131" s="186" t="str">
        <f t="shared" ref="A131:D131" si="1048">IF(A62=0, "", A62)</f>
        <v/>
      </c>
      <c r="B131" s="187" t="str">
        <f t="shared" si="1048"/>
        <v/>
      </c>
      <c r="C131" s="186" t="str">
        <f t="shared" si="1048"/>
        <v/>
      </c>
      <c r="D131" s="186" t="str">
        <f t="shared" si="1048"/>
        <v/>
      </c>
      <c r="E131" s="221">
        <f t="shared" si="843"/>
        <v>0</v>
      </c>
      <c r="F131" s="224">
        <f t="shared" si="923"/>
        <v>0</v>
      </c>
      <c r="G131" s="184">
        <f t="shared" si="844"/>
        <v>0</v>
      </c>
      <c r="H131" s="188">
        <f t="shared" si="924"/>
        <v>0</v>
      </c>
      <c r="I131" s="157">
        <f t="shared" si="950"/>
        <v>0</v>
      </c>
      <c r="J131" s="157">
        <f t="shared" si="951"/>
        <v>0</v>
      </c>
      <c r="K131" s="185">
        <f t="shared" si="952"/>
        <v>0</v>
      </c>
      <c r="L131" s="189">
        <f t="shared" si="982"/>
        <v>0</v>
      </c>
      <c r="M131" s="157">
        <f t="shared" si="953"/>
        <v>0</v>
      </c>
      <c r="N131" s="157">
        <f t="shared" si="954"/>
        <v>0</v>
      </c>
      <c r="O131" s="157">
        <f t="shared" si="955"/>
        <v>0</v>
      </c>
      <c r="P131" s="189">
        <f t="shared" si="925"/>
        <v>0</v>
      </c>
      <c r="Q131" s="157">
        <f t="shared" si="956"/>
        <v>0</v>
      </c>
      <c r="R131" s="157">
        <f t="shared" si="957"/>
        <v>0</v>
      </c>
      <c r="S131" s="157">
        <f t="shared" si="958"/>
        <v>0</v>
      </c>
      <c r="T131" s="189">
        <f t="shared" si="926"/>
        <v>0</v>
      </c>
      <c r="U131" s="157">
        <f t="shared" si="959"/>
        <v>0</v>
      </c>
      <c r="V131" s="157">
        <f t="shared" si="960"/>
        <v>0</v>
      </c>
      <c r="W131" s="157">
        <f t="shared" si="961"/>
        <v>0</v>
      </c>
      <c r="X131" s="189">
        <f t="shared" si="927"/>
        <v>0</v>
      </c>
      <c r="Y131" s="157">
        <f t="shared" si="962"/>
        <v>0</v>
      </c>
      <c r="Z131" s="157">
        <f t="shared" si="963"/>
        <v>0</v>
      </c>
      <c r="AA131" s="157">
        <f t="shared" si="964"/>
        <v>0</v>
      </c>
      <c r="AB131" s="189">
        <f t="shared" si="928"/>
        <v>0</v>
      </c>
      <c r="AC131" s="157">
        <f t="shared" si="965"/>
        <v>0</v>
      </c>
      <c r="AD131" s="157">
        <f t="shared" si="966"/>
        <v>0</v>
      </c>
      <c r="AE131" s="157">
        <f t="shared" si="967"/>
        <v>0</v>
      </c>
      <c r="AF131" s="189">
        <f t="shared" si="929"/>
        <v>0</v>
      </c>
      <c r="AG131" s="157">
        <f t="shared" si="968"/>
        <v>0</v>
      </c>
      <c r="AH131" s="157">
        <f t="shared" si="969"/>
        <v>0</v>
      </c>
      <c r="AI131" s="159">
        <f t="shared" si="970"/>
        <v>0</v>
      </c>
      <c r="AJ131" s="189">
        <f t="shared" si="845"/>
        <v>0</v>
      </c>
      <c r="AK131" s="221">
        <f t="shared" si="930"/>
        <v>0</v>
      </c>
      <c r="AL131" s="221">
        <f t="shared" si="847"/>
        <v>0</v>
      </c>
      <c r="AM131" s="159">
        <f t="shared" si="848"/>
        <v>0</v>
      </c>
      <c r="AN131" s="189">
        <f t="shared" si="845"/>
        <v>0</v>
      </c>
      <c r="AO131" s="221">
        <f t="shared" si="931"/>
        <v>0</v>
      </c>
      <c r="AP131" s="221">
        <f t="shared" si="851"/>
        <v>0</v>
      </c>
      <c r="AQ131" s="159">
        <f t="shared" si="852"/>
        <v>0</v>
      </c>
      <c r="AR131" s="189">
        <f t="shared" si="845"/>
        <v>0</v>
      </c>
      <c r="AS131" s="221">
        <f t="shared" si="932"/>
        <v>0</v>
      </c>
      <c r="AT131" s="221">
        <f t="shared" si="855"/>
        <v>0</v>
      </c>
      <c r="AU131" s="159">
        <f t="shared" si="856"/>
        <v>0</v>
      </c>
      <c r="AV131" s="189">
        <f t="shared" si="845"/>
        <v>0</v>
      </c>
      <c r="AW131" s="221">
        <f t="shared" si="933"/>
        <v>0</v>
      </c>
      <c r="AX131" s="221">
        <f t="shared" si="859"/>
        <v>0</v>
      </c>
      <c r="AY131" s="159">
        <f t="shared" si="860"/>
        <v>0</v>
      </c>
      <c r="AZ131" s="189">
        <f t="shared" si="845"/>
        <v>0</v>
      </c>
      <c r="BA131" s="221">
        <f t="shared" si="934"/>
        <v>0</v>
      </c>
      <c r="BB131" s="221">
        <f t="shared" si="863"/>
        <v>0</v>
      </c>
      <c r="BC131" s="159">
        <f t="shared" si="864"/>
        <v>0</v>
      </c>
      <c r="BD131" s="189">
        <f t="shared" si="845"/>
        <v>0</v>
      </c>
      <c r="BE131" s="221">
        <f t="shared" si="935"/>
        <v>0</v>
      </c>
      <c r="BF131" s="221">
        <f t="shared" si="867"/>
        <v>0</v>
      </c>
      <c r="BG131" s="159">
        <f t="shared" si="868"/>
        <v>0</v>
      </c>
      <c r="BH131" s="189">
        <f t="shared" si="845"/>
        <v>0</v>
      </c>
      <c r="BI131" s="221">
        <f t="shared" si="936"/>
        <v>0</v>
      </c>
      <c r="BJ131" s="221">
        <f t="shared" si="871"/>
        <v>0</v>
      </c>
      <c r="BK131" s="159">
        <f t="shared" si="872"/>
        <v>0</v>
      </c>
      <c r="BL131" s="189">
        <f t="shared" ref="BL131" si="1049">BL62</f>
        <v>0</v>
      </c>
      <c r="BM131" s="221">
        <f t="shared" ref="BM131" si="1050">$K131*BL131</f>
        <v>0</v>
      </c>
      <c r="BN131" s="221">
        <f t="shared" si="875"/>
        <v>0</v>
      </c>
      <c r="BO131" s="159">
        <f t="shared" si="876"/>
        <v>0</v>
      </c>
      <c r="BP131" s="189">
        <f t="shared" ref="BP131" si="1051">BP62</f>
        <v>0</v>
      </c>
      <c r="BQ131" s="221">
        <f t="shared" ref="BQ131" si="1052">$K131*BP131</f>
        <v>0</v>
      </c>
      <c r="BR131" s="221">
        <f t="shared" si="879"/>
        <v>0</v>
      </c>
      <c r="BS131" s="159">
        <f t="shared" si="880"/>
        <v>0</v>
      </c>
      <c r="BT131" s="189">
        <f t="shared" ref="BT131" si="1053">BT62</f>
        <v>0</v>
      </c>
      <c r="BU131" s="221">
        <f t="shared" ref="BU131" si="1054">$K131*BT131</f>
        <v>0</v>
      </c>
      <c r="BV131" s="221">
        <f t="shared" si="883"/>
        <v>0</v>
      </c>
      <c r="BW131" s="159">
        <f t="shared" si="884"/>
        <v>0</v>
      </c>
      <c r="BX131" s="189">
        <f t="shared" si="885"/>
        <v>0</v>
      </c>
      <c r="BY131" s="221">
        <f t="shared" si="886"/>
        <v>0</v>
      </c>
      <c r="BZ131" s="221">
        <f t="shared" si="887"/>
        <v>0</v>
      </c>
      <c r="CA131" s="159">
        <f t="shared" si="888"/>
        <v>0</v>
      </c>
      <c r="CB131" s="189">
        <f t="shared" si="885"/>
        <v>0</v>
      </c>
      <c r="CC131" s="221">
        <f t="shared" si="889"/>
        <v>0</v>
      </c>
      <c r="CD131" s="221">
        <f t="shared" si="890"/>
        <v>0</v>
      </c>
      <c r="CE131" s="159">
        <f t="shared" si="891"/>
        <v>0</v>
      </c>
      <c r="CF131" s="189">
        <f t="shared" si="885"/>
        <v>0</v>
      </c>
      <c r="CG131" s="221">
        <f t="shared" si="892"/>
        <v>0</v>
      </c>
      <c r="CH131" s="221">
        <f t="shared" si="893"/>
        <v>0</v>
      </c>
      <c r="CI131" s="159">
        <f t="shared" si="894"/>
        <v>0</v>
      </c>
      <c r="CJ131" s="189">
        <f t="shared" si="885"/>
        <v>0</v>
      </c>
      <c r="CK131" s="221">
        <f t="shared" si="895"/>
        <v>0</v>
      </c>
      <c r="CL131" s="221">
        <f t="shared" si="896"/>
        <v>0</v>
      </c>
      <c r="CM131" s="159">
        <f t="shared" si="897"/>
        <v>0</v>
      </c>
      <c r="CN131" s="189">
        <f t="shared" si="885"/>
        <v>0</v>
      </c>
      <c r="CO131" s="221">
        <f t="shared" si="898"/>
        <v>0</v>
      </c>
      <c r="CP131" s="221">
        <f t="shared" si="899"/>
        <v>0</v>
      </c>
      <c r="CQ131" s="159">
        <f t="shared" si="900"/>
        <v>0</v>
      </c>
      <c r="CR131" s="189">
        <f t="shared" si="885"/>
        <v>0</v>
      </c>
      <c r="CS131" s="221">
        <f t="shared" si="901"/>
        <v>0</v>
      </c>
      <c r="CT131" s="221">
        <f t="shared" si="902"/>
        <v>0</v>
      </c>
      <c r="CU131" s="159">
        <f t="shared" si="903"/>
        <v>0</v>
      </c>
      <c r="CV131" s="189">
        <f t="shared" ref="CV131" si="1055">CV62</f>
        <v>0</v>
      </c>
      <c r="CW131" s="221">
        <f t="shared" si="905"/>
        <v>0</v>
      </c>
      <c r="CX131" s="221">
        <f t="shared" si="906"/>
        <v>0</v>
      </c>
      <c r="CY131" s="159">
        <f t="shared" si="907"/>
        <v>0</v>
      </c>
      <c r="CZ131" s="189">
        <f t="shared" ref="CZ131" si="1056">CZ62</f>
        <v>0</v>
      </c>
      <c r="DA131" s="221">
        <f t="shared" si="909"/>
        <v>0</v>
      </c>
      <c r="DB131" s="221">
        <f t="shared" si="910"/>
        <v>0</v>
      </c>
      <c r="DC131" s="159">
        <f t="shared" si="911"/>
        <v>0</v>
      </c>
      <c r="DD131" s="189">
        <f t="shared" ref="DD131" si="1057">DD62</f>
        <v>0</v>
      </c>
      <c r="DE131" s="221">
        <f t="shared" si="913"/>
        <v>0</v>
      </c>
      <c r="DF131" s="221">
        <f t="shared" si="914"/>
        <v>0</v>
      </c>
      <c r="DG131" s="159">
        <f t="shared" si="915"/>
        <v>0</v>
      </c>
      <c r="DH131" s="189">
        <f t="shared" ref="DH131" si="1058">DH62</f>
        <v>0</v>
      </c>
      <c r="DI131" s="221">
        <f t="shared" si="917"/>
        <v>0</v>
      </c>
      <c r="DJ131" s="221">
        <f t="shared" si="918"/>
        <v>0</v>
      </c>
      <c r="DK131" s="159">
        <f t="shared" si="919"/>
        <v>0</v>
      </c>
      <c r="DM131" s="160">
        <f t="shared" si="947"/>
        <v>0</v>
      </c>
      <c r="DN131" s="161">
        <f t="shared" si="948"/>
        <v>0</v>
      </c>
      <c r="DO131" s="161">
        <f t="shared" si="921"/>
        <v>0</v>
      </c>
    </row>
    <row r="132" spans="1:119" hidden="1" x14ac:dyDescent="0.25">
      <c r="A132" s="186" t="str">
        <f t="shared" ref="A132:D132" si="1059">IF(A63=0, "", A63)</f>
        <v/>
      </c>
      <c r="B132" s="187" t="str">
        <f t="shared" si="1059"/>
        <v/>
      </c>
      <c r="C132" s="186" t="str">
        <f t="shared" si="1059"/>
        <v/>
      </c>
      <c r="D132" s="186" t="str">
        <f t="shared" si="1059"/>
        <v/>
      </c>
      <c r="E132" s="221">
        <f t="shared" si="843"/>
        <v>0</v>
      </c>
      <c r="F132" s="224">
        <f t="shared" si="923"/>
        <v>0</v>
      </c>
      <c r="G132" s="184">
        <f t="shared" si="844"/>
        <v>0</v>
      </c>
      <c r="H132" s="188">
        <f t="shared" si="924"/>
        <v>0</v>
      </c>
      <c r="I132" s="157">
        <f t="shared" si="950"/>
        <v>0</v>
      </c>
      <c r="J132" s="157">
        <f t="shared" si="951"/>
        <v>0</v>
      </c>
      <c r="K132" s="185">
        <f t="shared" si="952"/>
        <v>0</v>
      </c>
      <c r="L132" s="189">
        <f t="shared" si="982"/>
        <v>0</v>
      </c>
      <c r="M132" s="157">
        <f t="shared" si="953"/>
        <v>0</v>
      </c>
      <c r="N132" s="157">
        <f t="shared" si="954"/>
        <v>0</v>
      </c>
      <c r="O132" s="157">
        <f t="shared" si="955"/>
        <v>0</v>
      </c>
      <c r="P132" s="189">
        <f t="shared" si="925"/>
        <v>0</v>
      </c>
      <c r="Q132" s="157">
        <f t="shared" si="956"/>
        <v>0</v>
      </c>
      <c r="R132" s="157">
        <f t="shared" si="957"/>
        <v>0</v>
      </c>
      <c r="S132" s="157">
        <f t="shared" si="958"/>
        <v>0</v>
      </c>
      <c r="T132" s="189">
        <f t="shared" si="926"/>
        <v>0</v>
      </c>
      <c r="U132" s="157">
        <f t="shared" si="959"/>
        <v>0</v>
      </c>
      <c r="V132" s="157">
        <f t="shared" si="960"/>
        <v>0</v>
      </c>
      <c r="W132" s="157">
        <f t="shared" si="961"/>
        <v>0</v>
      </c>
      <c r="X132" s="189">
        <f t="shared" si="927"/>
        <v>0</v>
      </c>
      <c r="Y132" s="157">
        <f t="shared" si="962"/>
        <v>0</v>
      </c>
      <c r="Z132" s="157">
        <f t="shared" si="963"/>
        <v>0</v>
      </c>
      <c r="AA132" s="157">
        <f t="shared" si="964"/>
        <v>0</v>
      </c>
      <c r="AB132" s="189">
        <f t="shared" si="928"/>
        <v>0</v>
      </c>
      <c r="AC132" s="157">
        <f t="shared" si="965"/>
        <v>0</v>
      </c>
      <c r="AD132" s="157">
        <f t="shared" si="966"/>
        <v>0</v>
      </c>
      <c r="AE132" s="157">
        <f t="shared" si="967"/>
        <v>0</v>
      </c>
      <c r="AF132" s="189">
        <f t="shared" si="929"/>
        <v>0</v>
      </c>
      <c r="AG132" s="157">
        <f t="shared" si="968"/>
        <v>0</v>
      </c>
      <c r="AH132" s="157">
        <f t="shared" si="969"/>
        <v>0</v>
      </c>
      <c r="AI132" s="159">
        <f t="shared" si="970"/>
        <v>0</v>
      </c>
      <c r="AJ132" s="189">
        <f t="shared" si="845"/>
        <v>0</v>
      </c>
      <c r="AK132" s="221">
        <f t="shared" si="930"/>
        <v>0</v>
      </c>
      <c r="AL132" s="221">
        <f t="shared" si="847"/>
        <v>0</v>
      </c>
      <c r="AM132" s="159">
        <f t="shared" si="848"/>
        <v>0</v>
      </c>
      <c r="AN132" s="189">
        <f t="shared" si="845"/>
        <v>0</v>
      </c>
      <c r="AO132" s="221">
        <f t="shared" si="931"/>
        <v>0</v>
      </c>
      <c r="AP132" s="221">
        <f t="shared" si="851"/>
        <v>0</v>
      </c>
      <c r="AQ132" s="159">
        <f t="shared" si="852"/>
        <v>0</v>
      </c>
      <c r="AR132" s="189">
        <f t="shared" si="845"/>
        <v>0</v>
      </c>
      <c r="AS132" s="221">
        <f t="shared" si="932"/>
        <v>0</v>
      </c>
      <c r="AT132" s="221">
        <f t="shared" si="855"/>
        <v>0</v>
      </c>
      <c r="AU132" s="159">
        <f t="shared" si="856"/>
        <v>0</v>
      </c>
      <c r="AV132" s="189">
        <f t="shared" si="845"/>
        <v>0</v>
      </c>
      <c r="AW132" s="221">
        <f t="shared" si="933"/>
        <v>0</v>
      </c>
      <c r="AX132" s="221">
        <f t="shared" si="859"/>
        <v>0</v>
      </c>
      <c r="AY132" s="159">
        <f t="shared" si="860"/>
        <v>0</v>
      </c>
      <c r="AZ132" s="189">
        <f t="shared" si="845"/>
        <v>0</v>
      </c>
      <c r="BA132" s="221">
        <f t="shared" si="934"/>
        <v>0</v>
      </c>
      <c r="BB132" s="221">
        <f t="shared" si="863"/>
        <v>0</v>
      </c>
      <c r="BC132" s="159">
        <f t="shared" si="864"/>
        <v>0</v>
      </c>
      <c r="BD132" s="189">
        <f t="shared" si="845"/>
        <v>0</v>
      </c>
      <c r="BE132" s="221">
        <f t="shared" si="935"/>
        <v>0</v>
      </c>
      <c r="BF132" s="221">
        <f t="shared" si="867"/>
        <v>0</v>
      </c>
      <c r="BG132" s="159">
        <f t="shared" si="868"/>
        <v>0</v>
      </c>
      <c r="BH132" s="189">
        <f t="shared" si="845"/>
        <v>0</v>
      </c>
      <c r="BI132" s="221">
        <f t="shared" si="936"/>
        <v>0</v>
      </c>
      <c r="BJ132" s="221">
        <f t="shared" si="871"/>
        <v>0</v>
      </c>
      <c r="BK132" s="159">
        <f t="shared" si="872"/>
        <v>0</v>
      </c>
      <c r="BL132" s="189">
        <f t="shared" ref="BL132" si="1060">BL63</f>
        <v>0</v>
      </c>
      <c r="BM132" s="221">
        <f t="shared" ref="BM132" si="1061">$K132*BL132</f>
        <v>0</v>
      </c>
      <c r="BN132" s="221">
        <f t="shared" si="875"/>
        <v>0</v>
      </c>
      <c r="BO132" s="159">
        <f t="shared" si="876"/>
        <v>0</v>
      </c>
      <c r="BP132" s="189">
        <f t="shared" ref="BP132" si="1062">BP63</f>
        <v>0</v>
      </c>
      <c r="BQ132" s="221">
        <f t="shared" ref="BQ132" si="1063">$K132*BP132</f>
        <v>0</v>
      </c>
      <c r="BR132" s="221">
        <f t="shared" si="879"/>
        <v>0</v>
      </c>
      <c r="BS132" s="159">
        <f t="shared" si="880"/>
        <v>0</v>
      </c>
      <c r="BT132" s="189">
        <f t="shared" ref="BT132" si="1064">BT63</f>
        <v>0</v>
      </c>
      <c r="BU132" s="221">
        <f t="shared" ref="BU132" si="1065">$K132*BT132</f>
        <v>0</v>
      </c>
      <c r="BV132" s="221">
        <f t="shared" si="883"/>
        <v>0</v>
      </c>
      <c r="BW132" s="159">
        <f t="shared" si="884"/>
        <v>0</v>
      </c>
      <c r="BX132" s="189">
        <f t="shared" si="885"/>
        <v>0</v>
      </c>
      <c r="BY132" s="221">
        <f t="shared" si="886"/>
        <v>0</v>
      </c>
      <c r="BZ132" s="221">
        <f t="shared" si="887"/>
        <v>0</v>
      </c>
      <c r="CA132" s="159">
        <f t="shared" si="888"/>
        <v>0</v>
      </c>
      <c r="CB132" s="189">
        <f t="shared" si="885"/>
        <v>0</v>
      </c>
      <c r="CC132" s="221">
        <f t="shared" si="889"/>
        <v>0</v>
      </c>
      <c r="CD132" s="221">
        <f t="shared" si="890"/>
        <v>0</v>
      </c>
      <c r="CE132" s="159">
        <f t="shared" si="891"/>
        <v>0</v>
      </c>
      <c r="CF132" s="189">
        <f t="shared" si="885"/>
        <v>0</v>
      </c>
      <c r="CG132" s="221">
        <f t="shared" si="892"/>
        <v>0</v>
      </c>
      <c r="CH132" s="221">
        <f t="shared" si="893"/>
        <v>0</v>
      </c>
      <c r="CI132" s="159">
        <f t="shared" si="894"/>
        <v>0</v>
      </c>
      <c r="CJ132" s="189">
        <f t="shared" si="885"/>
        <v>0</v>
      </c>
      <c r="CK132" s="221">
        <f t="shared" si="895"/>
        <v>0</v>
      </c>
      <c r="CL132" s="221">
        <f t="shared" si="896"/>
        <v>0</v>
      </c>
      <c r="CM132" s="159">
        <f t="shared" si="897"/>
        <v>0</v>
      </c>
      <c r="CN132" s="189">
        <f t="shared" si="885"/>
        <v>0</v>
      </c>
      <c r="CO132" s="221">
        <f t="shared" si="898"/>
        <v>0</v>
      </c>
      <c r="CP132" s="221">
        <f t="shared" si="899"/>
        <v>0</v>
      </c>
      <c r="CQ132" s="159">
        <f t="shared" si="900"/>
        <v>0</v>
      </c>
      <c r="CR132" s="189">
        <f t="shared" si="885"/>
        <v>0</v>
      </c>
      <c r="CS132" s="221">
        <f t="shared" si="901"/>
        <v>0</v>
      </c>
      <c r="CT132" s="221">
        <f t="shared" si="902"/>
        <v>0</v>
      </c>
      <c r="CU132" s="159">
        <f t="shared" si="903"/>
        <v>0</v>
      </c>
      <c r="CV132" s="189">
        <f t="shared" ref="CV132" si="1066">CV63</f>
        <v>0</v>
      </c>
      <c r="CW132" s="221">
        <f t="shared" si="905"/>
        <v>0</v>
      </c>
      <c r="CX132" s="221">
        <f t="shared" si="906"/>
        <v>0</v>
      </c>
      <c r="CY132" s="159">
        <f t="shared" si="907"/>
        <v>0</v>
      </c>
      <c r="CZ132" s="189">
        <f t="shared" ref="CZ132" si="1067">CZ63</f>
        <v>0</v>
      </c>
      <c r="DA132" s="221">
        <f t="shared" si="909"/>
        <v>0</v>
      </c>
      <c r="DB132" s="221">
        <f t="shared" si="910"/>
        <v>0</v>
      </c>
      <c r="DC132" s="159">
        <f t="shared" si="911"/>
        <v>0</v>
      </c>
      <c r="DD132" s="189">
        <f t="shared" ref="DD132" si="1068">DD63</f>
        <v>0</v>
      </c>
      <c r="DE132" s="221">
        <f t="shared" si="913"/>
        <v>0</v>
      </c>
      <c r="DF132" s="221">
        <f t="shared" si="914"/>
        <v>0</v>
      </c>
      <c r="DG132" s="159">
        <f t="shared" si="915"/>
        <v>0</v>
      </c>
      <c r="DH132" s="189">
        <f t="shared" ref="DH132" si="1069">DH63</f>
        <v>0</v>
      </c>
      <c r="DI132" s="221">
        <f t="shared" si="917"/>
        <v>0</v>
      </c>
      <c r="DJ132" s="221">
        <f t="shared" si="918"/>
        <v>0</v>
      </c>
      <c r="DK132" s="159">
        <f t="shared" si="919"/>
        <v>0</v>
      </c>
      <c r="DM132" s="160">
        <f t="shared" si="947"/>
        <v>0</v>
      </c>
      <c r="DN132" s="161">
        <f t="shared" si="948"/>
        <v>0</v>
      </c>
      <c r="DO132" s="161">
        <f t="shared" si="921"/>
        <v>0</v>
      </c>
    </row>
    <row r="133" spans="1:119" ht="14.1" hidden="1" customHeight="1" x14ac:dyDescent="0.25">
      <c r="A133" s="186" t="str">
        <f t="shared" ref="A133:D133" si="1070">IF(A64=0, "", A64)</f>
        <v/>
      </c>
      <c r="B133" s="187" t="str">
        <f t="shared" si="1070"/>
        <v/>
      </c>
      <c r="C133" s="186" t="str">
        <f t="shared" si="1070"/>
        <v/>
      </c>
      <c r="D133" s="186" t="str">
        <f t="shared" si="1070"/>
        <v/>
      </c>
      <c r="E133" s="221">
        <f t="shared" si="843"/>
        <v>0</v>
      </c>
      <c r="F133" s="224">
        <f t="shared" si="923"/>
        <v>0</v>
      </c>
      <c r="G133" s="184">
        <f t="shared" si="844"/>
        <v>0</v>
      </c>
      <c r="H133" s="188">
        <f t="shared" si="924"/>
        <v>0</v>
      </c>
      <c r="I133" s="157">
        <f t="shared" si="950"/>
        <v>0</v>
      </c>
      <c r="J133" s="157">
        <f t="shared" si="951"/>
        <v>0</v>
      </c>
      <c r="K133" s="185">
        <f t="shared" si="952"/>
        <v>0</v>
      </c>
      <c r="L133" s="189">
        <f t="shared" si="982"/>
        <v>0</v>
      </c>
      <c r="M133" s="157">
        <f t="shared" si="953"/>
        <v>0</v>
      </c>
      <c r="N133" s="157">
        <f t="shared" si="954"/>
        <v>0</v>
      </c>
      <c r="O133" s="157">
        <f t="shared" si="955"/>
        <v>0</v>
      </c>
      <c r="P133" s="189">
        <f t="shared" si="925"/>
        <v>0</v>
      </c>
      <c r="Q133" s="157">
        <f t="shared" si="956"/>
        <v>0</v>
      </c>
      <c r="R133" s="157">
        <f t="shared" si="957"/>
        <v>0</v>
      </c>
      <c r="S133" s="157">
        <f t="shared" si="958"/>
        <v>0</v>
      </c>
      <c r="T133" s="189">
        <f t="shared" si="926"/>
        <v>0</v>
      </c>
      <c r="U133" s="157">
        <f t="shared" si="959"/>
        <v>0</v>
      </c>
      <c r="V133" s="157">
        <f t="shared" si="960"/>
        <v>0</v>
      </c>
      <c r="W133" s="157">
        <f t="shared" si="961"/>
        <v>0</v>
      </c>
      <c r="X133" s="189">
        <f t="shared" si="927"/>
        <v>0</v>
      </c>
      <c r="Y133" s="157">
        <f t="shared" si="962"/>
        <v>0</v>
      </c>
      <c r="Z133" s="157">
        <f t="shared" si="963"/>
        <v>0</v>
      </c>
      <c r="AA133" s="157">
        <f t="shared" si="964"/>
        <v>0</v>
      </c>
      <c r="AB133" s="189">
        <f t="shared" si="928"/>
        <v>0</v>
      </c>
      <c r="AC133" s="157">
        <f t="shared" si="965"/>
        <v>0</v>
      </c>
      <c r="AD133" s="157">
        <f t="shared" si="966"/>
        <v>0</v>
      </c>
      <c r="AE133" s="157">
        <f t="shared" si="967"/>
        <v>0</v>
      </c>
      <c r="AF133" s="189">
        <f t="shared" si="929"/>
        <v>0</v>
      </c>
      <c r="AG133" s="157">
        <f t="shared" si="968"/>
        <v>0</v>
      </c>
      <c r="AH133" s="157">
        <f t="shared" si="969"/>
        <v>0</v>
      </c>
      <c r="AI133" s="159">
        <f t="shared" si="970"/>
        <v>0</v>
      </c>
      <c r="AJ133" s="189">
        <f t="shared" si="845"/>
        <v>0</v>
      </c>
      <c r="AK133" s="221">
        <f t="shared" si="930"/>
        <v>0</v>
      </c>
      <c r="AL133" s="221">
        <f t="shared" si="847"/>
        <v>0</v>
      </c>
      <c r="AM133" s="159">
        <f t="shared" si="848"/>
        <v>0</v>
      </c>
      <c r="AN133" s="189">
        <f t="shared" si="845"/>
        <v>0</v>
      </c>
      <c r="AO133" s="221">
        <f t="shared" si="931"/>
        <v>0</v>
      </c>
      <c r="AP133" s="221">
        <f t="shared" si="851"/>
        <v>0</v>
      </c>
      <c r="AQ133" s="159">
        <f t="shared" si="852"/>
        <v>0</v>
      </c>
      <c r="AR133" s="189">
        <f t="shared" si="845"/>
        <v>0</v>
      </c>
      <c r="AS133" s="221">
        <f t="shared" si="932"/>
        <v>0</v>
      </c>
      <c r="AT133" s="221">
        <f t="shared" si="855"/>
        <v>0</v>
      </c>
      <c r="AU133" s="159">
        <f t="shared" si="856"/>
        <v>0</v>
      </c>
      <c r="AV133" s="189">
        <f t="shared" si="845"/>
        <v>0</v>
      </c>
      <c r="AW133" s="221">
        <f t="shared" si="933"/>
        <v>0</v>
      </c>
      <c r="AX133" s="221">
        <f t="shared" si="859"/>
        <v>0</v>
      </c>
      <c r="AY133" s="159">
        <f t="shared" si="860"/>
        <v>0</v>
      </c>
      <c r="AZ133" s="189">
        <f t="shared" si="845"/>
        <v>0</v>
      </c>
      <c r="BA133" s="221">
        <f t="shared" si="934"/>
        <v>0</v>
      </c>
      <c r="BB133" s="221">
        <f t="shared" si="863"/>
        <v>0</v>
      </c>
      <c r="BC133" s="159">
        <f t="shared" si="864"/>
        <v>0</v>
      </c>
      <c r="BD133" s="189">
        <f t="shared" si="845"/>
        <v>0</v>
      </c>
      <c r="BE133" s="221">
        <f t="shared" si="935"/>
        <v>0</v>
      </c>
      <c r="BF133" s="221">
        <f t="shared" si="867"/>
        <v>0</v>
      </c>
      <c r="BG133" s="159">
        <f t="shared" si="868"/>
        <v>0</v>
      </c>
      <c r="BH133" s="189">
        <f t="shared" si="845"/>
        <v>0</v>
      </c>
      <c r="BI133" s="221">
        <f t="shared" si="936"/>
        <v>0</v>
      </c>
      <c r="BJ133" s="221">
        <f t="shared" si="871"/>
        <v>0</v>
      </c>
      <c r="BK133" s="159">
        <f t="shared" si="872"/>
        <v>0</v>
      </c>
      <c r="BL133" s="189">
        <f t="shared" ref="BL133" si="1071">BL64</f>
        <v>0</v>
      </c>
      <c r="BM133" s="221">
        <f t="shared" ref="BM133" si="1072">$K133*BL133</f>
        <v>0</v>
      </c>
      <c r="BN133" s="221">
        <f t="shared" si="875"/>
        <v>0</v>
      </c>
      <c r="BO133" s="159">
        <f t="shared" si="876"/>
        <v>0</v>
      </c>
      <c r="BP133" s="189">
        <f t="shared" ref="BP133" si="1073">BP64</f>
        <v>0</v>
      </c>
      <c r="BQ133" s="221">
        <f t="shared" ref="BQ133" si="1074">$K133*BP133</f>
        <v>0</v>
      </c>
      <c r="BR133" s="221">
        <f t="shared" si="879"/>
        <v>0</v>
      </c>
      <c r="BS133" s="159">
        <f t="shared" si="880"/>
        <v>0</v>
      </c>
      <c r="BT133" s="189">
        <f t="shared" ref="BT133" si="1075">BT64</f>
        <v>0</v>
      </c>
      <c r="BU133" s="221">
        <f t="shared" ref="BU133" si="1076">$K133*BT133</f>
        <v>0</v>
      </c>
      <c r="BV133" s="221">
        <f t="shared" si="883"/>
        <v>0</v>
      </c>
      <c r="BW133" s="159">
        <f t="shared" si="884"/>
        <v>0</v>
      </c>
      <c r="BX133" s="189">
        <f t="shared" si="885"/>
        <v>0</v>
      </c>
      <c r="BY133" s="221">
        <f t="shared" si="886"/>
        <v>0</v>
      </c>
      <c r="BZ133" s="221">
        <f t="shared" si="887"/>
        <v>0</v>
      </c>
      <c r="CA133" s="159">
        <f t="shared" si="888"/>
        <v>0</v>
      </c>
      <c r="CB133" s="189">
        <f t="shared" si="885"/>
        <v>0</v>
      </c>
      <c r="CC133" s="221">
        <f t="shared" si="889"/>
        <v>0</v>
      </c>
      <c r="CD133" s="221">
        <f t="shared" si="890"/>
        <v>0</v>
      </c>
      <c r="CE133" s="159">
        <f t="shared" si="891"/>
        <v>0</v>
      </c>
      <c r="CF133" s="189">
        <f t="shared" si="885"/>
        <v>0</v>
      </c>
      <c r="CG133" s="221">
        <f t="shared" si="892"/>
        <v>0</v>
      </c>
      <c r="CH133" s="221">
        <f t="shared" si="893"/>
        <v>0</v>
      </c>
      <c r="CI133" s="159">
        <f t="shared" si="894"/>
        <v>0</v>
      </c>
      <c r="CJ133" s="189">
        <f t="shared" si="885"/>
        <v>0</v>
      </c>
      <c r="CK133" s="221">
        <f t="shared" si="895"/>
        <v>0</v>
      </c>
      <c r="CL133" s="221">
        <f t="shared" si="896"/>
        <v>0</v>
      </c>
      <c r="CM133" s="159">
        <f t="shared" si="897"/>
        <v>0</v>
      </c>
      <c r="CN133" s="189">
        <f t="shared" si="885"/>
        <v>0</v>
      </c>
      <c r="CO133" s="221">
        <f t="shared" si="898"/>
        <v>0</v>
      </c>
      <c r="CP133" s="221">
        <f t="shared" si="899"/>
        <v>0</v>
      </c>
      <c r="CQ133" s="159">
        <f t="shared" si="900"/>
        <v>0</v>
      </c>
      <c r="CR133" s="189">
        <f t="shared" si="885"/>
        <v>0</v>
      </c>
      <c r="CS133" s="221">
        <f t="shared" si="901"/>
        <v>0</v>
      </c>
      <c r="CT133" s="221">
        <f t="shared" si="902"/>
        <v>0</v>
      </c>
      <c r="CU133" s="159">
        <f t="shared" si="903"/>
        <v>0</v>
      </c>
      <c r="CV133" s="189">
        <f t="shared" ref="CV133" si="1077">CV64</f>
        <v>0</v>
      </c>
      <c r="CW133" s="221">
        <f t="shared" si="905"/>
        <v>0</v>
      </c>
      <c r="CX133" s="221">
        <f t="shared" si="906"/>
        <v>0</v>
      </c>
      <c r="CY133" s="159">
        <f t="shared" si="907"/>
        <v>0</v>
      </c>
      <c r="CZ133" s="189">
        <f t="shared" ref="CZ133" si="1078">CZ64</f>
        <v>0</v>
      </c>
      <c r="DA133" s="221">
        <f t="shared" si="909"/>
        <v>0</v>
      </c>
      <c r="DB133" s="221">
        <f t="shared" si="910"/>
        <v>0</v>
      </c>
      <c r="DC133" s="159">
        <f t="shared" si="911"/>
        <v>0</v>
      </c>
      <c r="DD133" s="189">
        <f t="shared" ref="DD133" si="1079">DD64</f>
        <v>0</v>
      </c>
      <c r="DE133" s="221">
        <f t="shared" si="913"/>
        <v>0</v>
      </c>
      <c r="DF133" s="221">
        <f t="shared" si="914"/>
        <v>0</v>
      </c>
      <c r="DG133" s="159">
        <f t="shared" si="915"/>
        <v>0</v>
      </c>
      <c r="DH133" s="189">
        <f t="shared" ref="DH133" si="1080">DH64</f>
        <v>0</v>
      </c>
      <c r="DI133" s="221">
        <f t="shared" si="917"/>
        <v>0</v>
      </c>
      <c r="DJ133" s="221">
        <f t="shared" si="918"/>
        <v>0</v>
      </c>
      <c r="DK133" s="159">
        <f t="shared" si="919"/>
        <v>0</v>
      </c>
      <c r="DM133" s="160">
        <f t="shared" si="947"/>
        <v>0</v>
      </c>
      <c r="DN133" s="161">
        <f t="shared" si="948"/>
        <v>0</v>
      </c>
      <c r="DO133" s="161">
        <f t="shared" si="921"/>
        <v>0</v>
      </c>
    </row>
    <row r="134" spans="1:119" ht="14.1" hidden="1" customHeight="1" x14ac:dyDescent="0.25">
      <c r="A134" s="186" t="str">
        <f t="shared" ref="A134:D134" si="1081">IF(A65=0, "", A65)</f>
        <v/>
      </c>
      <c r="B134" s="187" t="str">
        <f t="shared" si="1081"/>
        <v/>
      </c>
      <c r="C134" s="186" t="str">
        <f t="shared" si="1081"/>
        <v/>
      </c>
      <c r="D134" s="186" t="str">
        <f t="shared" si="1081"/>
        <v/>
      </c>
      <c r="E134" s="221">
        <f t="shared" si="843"/>
        <v>0</v>
      </c>
      <c r="F134" s="224">
        <f t="shared" si="923"/>
        <v>0</v>
      </c>
      <c r="G134" s="184">
        <f t="shared" si="844"/>
        <v>0</v>
      </c>
      <c r="H134" s="188">
        <f t="shared" si="924"/>
        <v>0</v>
      </c>
      <c r="I134" s="157">
        <f t="shared" si="950"/>
        <v>0</v>
      </c>
      <c r="J134" s="157">
        <f t="shared" si="951"/>
        <v>0</v>
      </c>
      <c r="K134" s="185">
        <f t="shared" si="952"/>
        <v>0</v>
      </c>
      <c r="L134" s="189">
        <f t="shared" si="982"/>
        <v>0</v>
      </c>
      <c r="M134" s="157">
        <f t="shared" si="953"/>
        <v>0</v>
      </c>
      <c r="N134" s="157">
        <f t="shared" si="954"/>
        <v>0</v>
      </c>
      <c r="O134" s="157">
        <f t="shared" si="955"/>
        <v>0</v>
      </c>
      <c r="P134" s="189">
        <f t="shared" si="925"/>
        <v>0</v>
      </c>
      <c r="Q134" s="157">
        <f t="shared" si="956"/>
        <v>0</v>
      </c>
      <c r="R134" s="157">
        <f t="shared" si="957"/>
        <v>0</v>
      </c>
      <c r="S134" s="157">
        <f t="shared" si="958"/>
        <v>0</v>
      </c>
      <c r="T134" s="189">
        <f t="shared" si="926"/>
        <v>0</v>
      </c>
      <c r="U134" s="157">
        <f t="shared" si="959"/>
        <v>0</v>
      </c>
      <c r="V134" s="157">
        <f t="shared" si="960"/>
        <v>0</v>
      </c>
      <c r="W134" s="157">
        <f t="shared" si="961"/>
        <v>0</v>
      </c>
      <c r="X134" s="189">
        <f t="shared" si="927"/>
        <v>0</v>
      </c>
      <c r="Y134" s="157">
        <f t="shared" si="962"/>
        <v>0</v>
      </c>
      <c r="Z134" s="157">
        <f t="shared" si="963"/>
        <v>0</v>
      </c>
      <c r="AA134" s="157">
        <f t="shared" si="964"/>
        <v>0</v>
      </c>
      <c r="AB134" s="189">
        <f t="shared" si="928"/>
        <v>0</v>
      </c>
      <c r="AC134" s="157">
        <f t="shared" si="965"/>
        <v>0</v>
      </c>
      <c r="AD134" s="157">
        <f t="shared" si="966"/>
        <v>0</v>
      </c>
      <c r="AE134" s="157">
        <f t="shared" si="967"/>
        <v>0</v>
      </c>
      <c r="AF134" s="189">
        <f t="shared" si="929"/>
        <v>0</v>
      </c>
      <c r="AG134" s="157">
        <f t="shared" si="968"/>
        <v>0</v>
      </c>
      <c r="AH134" s="157">
        <f t="shared" si="969"/>
        <v>0</v>
      </c>
      <c r="AI134" s="159">
        <f t="shared" si="970"/>
        <v>0</v>
      </c>
      <c r="AJ134" s="189">
        <f t="shared" si="845"/>
        <v>0</v>
      </c>
      <c r="AK134" s="221">
        <f t="shared" si="930"/>
        <v>0</v>
      </c>
      <c r="AL134" s="221">
        <f t="shared" si="847"/>
        <v>0</v>
      </c>
      <c r="AM134" s="159">
        <f t="shared" si="848"/>
        <v>0</v>
      </c>
      <c r="AN134" s="189">
        <f t="shared" si="845"/>
        <v>0</v>
      </c>
      <c r="AO134" s="221">
        <f t="shared" si="931"/>
        <v>0</v>
      </c>
      <c r="AP134" s="221">
        <f t="shared" si="851"/>
        <v>0</v>
      </c>
      <c r="AQ134" s="159">
        <f t="shared" si="852"/>
        <v>0</v>
      </c>
      <c r="AR134" s="189">
        <f t="shared" si="845"/>
        <v>0</v>
      </c>
      <c r="AS134" s="221">
        <f t="shared" si="932"/>
        <v>0</v>
      </c>
      <c r="AT134" s="221">
        <f t="shared" si="855"/>
        <v>0</v>
      </c>
      <c r="AU134" s="159">
        <f t="shared" si="856"/>
        <v>0</v>
      </c>
      <c r="AV134" s="189">
        <f t="shared" si="845"/>
        <v>0</v>
      </c>
      <c r="AW134" s="221">
        <f t="shared" si="933"/>
        <v>0</v>
      </c>
      <c r="AX134" s="221">
        <f t="shared" si="859"/>
        <v>0</v>
      </c>
      <c r="AY134" s="159">
        <f t="shared" si="860"/>
        <v>0</v>
      </c>
      <c r="AZ134" s="189">
        <f t="shared" si="845"/>
        <v>0</v>
      </c>
      <c r="BA134" s="221">
        <f t="shared" si="934"/>
        <v>0</v>
      </c>
      <c r="BB134" s="221">
        <f t="shared" si="863"/>
        <v>0</v>
      </c>
      <c r="BC134" s="159">
        <f t="shared" si="864"/>
        <v>0</v>
      </c>
      <c r="BD134" s="189">
        <f t="shared" si="845"/>
        <v>0</v>
      </c>
      <c r="BE134" s="221">
        <f t="shared" si="935"/>
        <v>0</v>
      </c>
      <c r="BF134" s="221">
        <f t="shared" si="867"/>
        <v>0</v>
      </c>
      <c r="BG134" s="159">
        <f t="shared" si="868"/>
        <v>0</v>
      </c>
      <c r="BH134" s="189">
        <f t="shared" si="845"/>
        <v>0</v>
      </c>
      <c r="BI134" s="221">
        <f t="shared" si="936"/>
        <v>0</v>
      </c>
      <c r="BJ134" s="221">
        <f t="shared" si="871"/>
        <v>0</v>
      </c>
      <c r="BK134" s="159">
        <f t="shared" si="872"/>
        <v>0</v>
      </c>
      <c r="BL134" s="189">
        <f t="shared" ref="BL134" si="1082">BL65</f>
        <v>0</v>
      </c>
      <c r="BM134" s="221">
        <f t="shared" ref="BM134" si="1083">$K134*BL134</f>
        <v>0</v>
      </c>
      <c r="BN134" s="221">
        <f t="shared" si="875"/>
        <v>0</v>
      </c>
      <c r="BO134" s="159">
        <f t="shared" si="876"/>
        <v>0</v>
      </c>
      <c r="BP134" s="189">
        <f t="shared" ref="BP134" si="1084">BP65</f>
        <v>0</v>
      </c>
      <c r="BQ134" s="221">
        <f t="shared" ref="BQ134" si="1085">$K134*BP134</f>
        <v>0</v>
      </c>
      <c r="BR134" s="221">
        <f t="shared" si="879"/>
        <v>0</v>
      </c>
      <c r="BS134" s="159">
        <f t="shared" si="880"/>
        <v>0</v>
      </c>
      <c r="BT134" s="189">
        <f t="shared" ref="BT134" si="1086">BT65</f>
        <v>0</v>
      </c>
      <c r="BU134" s="221">
        <f t="shared" ref="BU134" si="1087">$K134*BT134</f>
        <v>0</v>
      </c>
      <c r="BV134" s="221">
        <f t="shared" si="883"/>
        <v>0</v>
      </c>
      <c r="BW134" s="159">
        <f t="shared" si="884"/>
        <v>0</v>
      </c>
      <c r="BX134" s="189">
        <f t="shared" si="885"/>
        <v>0</v>
      </c>
      <c r="BY134" s="221">
        <f t="shared" si="886"/>
        <v>0</v>
      </c>
      <c r="BZ134" s="221">
        <f t="shared" si="887"/>
        <v>0</v>
      </c>
      <c r="CA134" s="159">
        <f t="shared" si="888"/>
        <v>0</v>
      </c>
      <c r="CB134" s="189">
        <f t="shared" si="885"/>
        <v>0</v>
      </c>
      <c r="CC134" s="221">
        <f t="shared" si="889"/>
        <v>0</v>
      </c>
      <c r="CD134" s="221">
        <f t="shared" si="890"/>
        <v>0</v>
      </c>
      <c r="CE134" s="159">
        <f t="shared" si="891"/>
        <v>0</v>
      </c>
      <c r="CF134" s="189">
        <f t="shared" si="885"/>
        <v>0</v>
      </c>
      <c r="CG134" s="221">
        <f t="shared" si="892"/>
        <v>0</v>
      </c>
      <c r="CH134" s="221">
        <f t="shared" si="893"/>
        <v>0</v>
      </c>
      <c r="CI134" s="159">
        <f t="shared" si="894"/>
        <v>0</v>
      </c>
      <c r="CJ134" s="189">
        <f t="shared" si="885"/>
        <v>0</v>
      </c>
      <c r="CK134" s="221">
        <f t="shared" si="895"/>
        <v>0</v>
      </c>
      <c r="CL134" s="221">
        <f t="shared" si="896"/>
        <v>0</v>
      </c>
      <c r="CM134" s="159">
        <f t="shared" si="897"/>
        <v>0</v>
      </c>
      <c r="CN134" s="189">
        <f t="shared" si="885"/>
        <v>0</v>
      </c>
      <c r="CO134" s="221">
        <f t="shared" si="898"/>
        <v>0</v>
      </c>
      <c r="CP134" s="221">
        <f t="shared" si="899"/>
        <v>0</v>
      </c>
      <c r="CQ134" s="159">
        <f t="shared" si="900"/>
        <v>0</v>
      </c>
      <c r="CR134" s="189">
        <f t="shared" si="885"/>
        <v>0</v>
      </c>
      <c r="CS134" s="221">
        <f t="shared" si="901"/>
        <v>0</v>
      </c>
      <c r="CT134" s="221">
        <f t="shared" si="902"/>
        <v>0</v>
      </c>
      <c r="CU134" s="159">
        <f t="shared" si="903"/>
        <v>0</v>
      </c>
      <c r="CV134" s="189">
        <f t="shared" ref="CV134" si="1088">CV65</f>
        <v>0</v>
      </c>
      <c r="CW134" s="221">
        <f t="shared" si="905"/>
        <v>0</v>
      </c>
      <c r="CX134" s="221">
        <f t="shared" si="906"/>
        <v>0</v>
      </c>
      <c r="CY134" s="159">
        <f t="shared" si="907"/>
        <v>0</v>
      </c>
      <c r="CZ134" s="189">
        <f t="shared" ref="CZ134" si="1089">CZ65</f>
        <v>0</v>
      </c>
      <c r="DA134" s="221">
        <f t="shared" si="909"/>
        <v>0</v>
      </c>
      <c r="DB134" s="221">
        <f t="shared" si="910"/>
        <v>0</v>
      </c>
      <c r="DC134" s="159">
        <f t="shared" si="911"/>
        <v>0</v>
      </c>
      <c r="DD134" s="189">
        <f t="shared" ref="DD134" si="1090">DD65</f>
        <v>0</v>
      </c>
      <c r="DE134" s="221">
        <f t="shared" si="913"/>
        <v>0</v>
      </c>
      <c r="DF134" s="221">
        <f t="shared" si="914"/>
        <v>0</v>
      </c>
      <c r="DG134" s="159">
        <f t="shared" si="915"/>
        <v>0</v>
      </c>
      <c r="DH134" s="189">
        <f t="shared" ref="DH134" si="1091">DH65</f>
        <v>0</v>
      </c>
      <c r="DI134" s="221">
        <f t="shared" si="917"/>
        <v>0</v>
      </c>
      <c r="DJ134" s="221">
        <f t="shared" si="918"/>
        <v>0</v>
      </c>
      <c r="DK134" s="159">
        <f t="shared" si="919"/>
        <v>0</v>
      </c>
      <c r="DM134" s="160">
        <f t="shared" si="947"/>
        <v>0</v>
      </c>
      <c r="DN134" s="161">
        <f t="shared" si="948"/>
        <v>0</v>
      </c>
      <c r="DO134" s="161">
        <f t="shared" si="921"/>
        <v>0</v>
      </c>
    </row>
    <row r="135" spans="1:119" ht="14.1" hidden="1" customHeight="1" x14ac:dyDescent="0.25">
      <c r="A135" s="186" t="str">
        <f t="shared" ref="A135:D135" si="1092">IF(A66=0, "", A66)</f>
        <v/>
      </c>
      <c r="B135" s="187" t="str">
        <f t="shared" si="1092"/>
        <v/>
      </c>
      <c r="C135" s="186" t="str">
        <f t="shared" si="1092"/>
        <v/>
      </c>
      <c r="D135" s="186" t="str">
        <f t="shared" si="1092"/>
        <v/>
      </c>
      <c r="E135" s="221">
        <f t="shared" si="843"/>
        <v>0</v>
      </c>
      <c r="F135" s="224">
        <f t="shared" si="923"/>
        <v>0</v>
      </c>
      <c r="G135" s="184">
        <f t="shared" si="844"/>
        <v>0</v>
      </c>
      <c r="H135" s="188">
        <f t="shared" si="924"/>
        <v>0</v>
      </c>
      <c r="I135" s="157">
        <f t="shared" si="950"/>
        <v>0</v>
      </c>
      <c r="J135" s="157">
        <f t="shared" si="951"/>
        <v>0</v>
      </c>
      <c r="K135" s="185">
        <f t="shared" si="952"/>
        <v>0</v>
      </c>
      <c r="L135" s="189">
        <f t="shared" si="982"/>
        <v>0</v>
      </c>
      <c r="M135" s="157">
        <f t="shared" si="953"/>
        <v>0</v>
      </c>
      <c r="N135" s="157">
        <f t="shared" si="954"/>
        <v>0</v>
      </c>
      <c r="O135" s="157">
        <f t="shared" si="955"/>
        <v>0</v>
      </c>
      <c r="P135" s="189">
        <f t="shared" si="925"/>
        <v>0</v>
      </c>
      <c r="Q135" s="157">
        <f t="shared" si="956"/>
        <v>0</v>
      </c>
      <c r="R135" s="157">
        <f t="shared" si="957"/>
        <v>0</v>
      </c>
      <c r="S135" s="157">
        <f t="shared" si="958"/>
        <v>0</v>
      </c>
      <c r="T135" s="189">
        <f t="shared" si="926"/>
        <v>0</v>
      </c>
      <c r="U135" s="157">
        <f t="shared" si="959"/>
        <v>0</v>
      </c>
      <c r="V135" s="157">
        <f t="shared" si="960"/>
        <v>0</v>
      </c>
      <c r="W135" s="157">
        <f t="shared" si="961"/>
        <v>0</v>
      </c>
      <c r="X135" s="189">
        <f t="shared" si="927"/>
        <v>0</v>
      </c>
      <c r="Y135" s="157">
        <f t="shared" si="962"/>
        <v>0</v>
      </c>
      <c r="Z135" s="157">
        <f t="shared" si="963"/>
        <v>0</v>
      </c>
      <c r="AA135" s="157">
        <f t="shared" si="964"/>
        <v>0</v>
      </c>
      <c r="AB135" s="189">
        <f t="shared" si="928"/>
        <v>0</v>
      </c>
      <c r="AC135" s="157">
        <f t="shared" si="965"/>
        <v>0</v>
      </c>
      <c r="AD135" s="157">
        <f t="shared" si="966"/>
        <v>0</v>
      </c>
      <c r="AE135" s="157">
        <f t="shared" si="967"/>
        <v>0</v>
      </c>
      <c r="AF135" s="189">
        <f t="shared" si="929"/>
        <v>0</v>
      </c>
      <c r="AG135" s="157">
        <f t="shared" si="968"/>
        <v>0</v>
      </c>
      <c r="AH135" s="157">
        <f t="shared" si="969"/>
        <v>0</v>
      </c>
      <c r="AI135" s="159">
        <f t="shared" si="970"/>
        <v>0</v>
      </c>
      <c r="AJ135" s="189">
        <f t="shared" si="845"/>
        <v>0</v>
      </c>
      <c r="AK135" s="221">
        <f t="shared" si="930"/>
        <v>0</v>
      </c>
      <c r="AL135" s="221">
        <f t="shared" si="847"/>
        <v>0</v>
      </c>
      <c r="AM135" s="159">
        <f t="shared" si="848"/>
        <v>0</v>
      </c>
      <c r="AN135" s="189">
        <f t="shared" si="845"/>
        <v>0</v>
      </c>
      <c r="AO135" s="221">
        <f t="shared" si="931"/>
        <v>0</v>
      </c>
      <c r="AP135" s="221">
        <f t="shared" si="851"/>
        <v>0</v>
      </c>
      <c r="AQ135" s="159">
        <f t="shared" si="852"/>
        <v>0</v>
      </c>
      <c r="AR135" s="189">
        <f t="shared" si="845"/>
        <v>0</v>
      </c>
      <c r="AS135" s="221">
        <f t="shared" si="932"/>
        <v>0</v>
      </c>
      <c r="AT135" s="221">
        <f t="shared" si="855"/>
        <v>0</v>
      </c>
      <c r="AU135" s="159">
        <f t="shared" si="856"/>
        <v>0</v>
      </c>
      <c r="AV135" s="189">
        <f t="shared" si="845"/>
        <v>0</v>
      </c>
      <c r="AW135" s="221">
        <f t="shared" si="933"/>
        <v>0</v>
      </c>
      <c r="AX135" s="221">
        <f t="shared" si="859"/>
        <v>0</v>
      </c>
      <c r="AY135" s="159">
        <f t="shared" si="860"/>
        <v>0</v>
      </c>
      <c r="AZ135" s="189">
        <f t="shared" si="845"/>
        <v>0</v>
      </c>
      <c r="BA135" s="221">
        <f t="shared" si="934"/>
        <v>0</v>
      </c>
      <c r="BB135" s="221">
        <f t="shared" si="863"/>
        <v>0</v>
      </c>
      <c r="BC135" s="159">
        <f t="shared" si="864"/>
        <v>0</v>
      </c>
      <c r="BD135" s="189">
        <f t="shared" si="845"/>
        <v>0</v>
      </c>
      <c r="BE135" s="221">
        <f t="shared" si="935"/>
        <v>0</v>
      </c>
      <c r="BF135" s="221">
        <f t="shared" si="867"/>
        <v>0</v>
      </c>
      <c r="BG135" s="159">
        <f t="shared" si="868"/>
        <v>0</v>
      </c>
      <c r="BH135" s="189">
        <f t="shared" si="845"/>
        <v>0</v>
      </c>
      <c r="BI135" s="221">
        <f t="shared" si="936"/>
        <v>0</v>
      </c>
      <c r="BJ135" s="221">
        <f t="shared" si="871"/>
        <v>0</v>
      </c>
      <c r="BK135" s="159">
        <f t="shared" si="872"/>
        <v>0</v>
      </c>
      <c r="BL135" s="189">
        <f t="shared" ref="BL135" si="1093">BL66</f>
        <v>0</v>
      </c>
      <c r="BM135" s="221">
        <f t="shared" ref="BM135" si="1094">$K135*BL135</f>
        <v>0</v>
      </c>
      <c r="BN135" s="221">
        <f t="shared" si="875"/>
        <v>0</v>
      </c>
      <c r="BO135" s="159">
        <f t="shared" si="876"/>
        <v>0</v>
      </c>
      <c r="BP135" s="189">
        <f t="shared" ref="BP135" si="1095">BP66</f>
        <v>0</v>
      </c>
      <c r="BQ135" s="221">
        <f t="shared" ref="BQ135" si="1096">$K135*BP135</f>
        <v>0</v>
      </c>
      <c r="BR135" s="221">
        <f t="shared" si="879"/>
        <v>0</v>
      </c>
      <c r="BS135" s="159">
        <f t="shared" si="880"/>
        <v>0</v>
      </c>
      <c r="BT135" s="189">
        <f t="shared" ref="BT135" si="1097">BT66</f>
        <v>0</v>
      </c>
      <c r="BU135" s="221">
        <f t="shared" ref="BU135" si="1098">$K135*BT135</f>
        <v>0</v>
      </c>
      <c r="BV135" s="221">
        <f t="shared" si="883"/>
        <v>0</v>
      </c>
      <c r="BW135" s="159">
        <f t="shared" si="884"/>
        <v>0</v>
      </c>
      <c r="BX135" s="189">
        <f t="shared" si="885"/>
        <v>0</v>
      </c>
      <c r="BY135" s="221">
        <f t="shared" si="886"/>
        <v>0</v>
      </c>
      <c r="BZ135" s="221">
        <f t="shared" si="887"/>
        <v>0</v>
      </c>
      <c r="CA135" s="159">
        <f t="shared" si="888"/>
        <v>0</v>
      </c>
      <c r="CB135" s="189">
        <f t="shared" si="885"/>
        <v>0</v>
      </c>
      <c r="CC135" s="221">
        <f t="shared" si="889"/>
        <v>0</v>
      </c>
      <c r="CD135" s="221">
        <f t="shared" si="890"/>
        <v>0</v>
      </c>
      <c r="CE135" s="159">
        <f t="shared" si="891"/>
        <v>0</v>
      </c>
      <c r="CF135" s="189">
        <f t="shared" si="885"/>
        <v>0</v>
      </c>
      <c r="CG135" s="221">
        <f t="shared" si="892"/>
        <v>0</v>
      </c>
      <c r="CH135" s="221">
        <f t="shared" si="893"/>
        <v>0</v>
      </c>
      <c r="CI135" s="159">
        <f t="shared" si="894"/>
        <v>0</v>
      </c>
      <c r="CJ135" s="189">
        <f t="shared" si="885"/>
        <v>0</v>
      </c>
      <c r="CK135" s="221">
        <f t="shared" si="895"/>
        <v>0</v>
      </c>
      <c r="CL135" s="221">
        <f t="shared" si="896"/>
        <v>0</v>
      </c>
      <c r="CM135" s="159">
        <f t="shared" si="897"/>
        <v>0</v>
      </c>
      <c r="CN135" s="189">
        <f t="shared" si="885"/>
        <v>0</v>
      </c>
      <c r="CO135" s="221">
        <f t="shared" si="898"/>
        <v>0</v>
      </c>
      <c r="CP135" s="221">
        <f t="shared" si="899"/>
        <v>0</v>
      </c>
      <c r="CQ135" s="159">
        <f t="shared" si="900"/>
        <v>0</v>
      </c>
      <c r="CR135" s="189">
        <f t="shared" si="885"/>
        <v>0</v>
      </c>
      <c r="CS135" s="221">
        <f t="shared" si="901"/>
        <v>0</v>
      </c>
      <c r="CT135" s="221">
        <f t="shared" si="902"/>
        <v>0</v>
      </c>
      <c r="CU135" s="159">
        <f t="shared" si="903"/>
        <v>0</v>
      </c>
      <c r="CV135" s="189">
        <f t="shared" ref="CV135" si="1099">CV66</f>
        <v>0</v>
      </c>
      <c r="CW135" s="221">
        <f t="shared" si="905"/>
        <v>0</v>
      </c>
      <c r="CX135" s="221">
        <f t="shared" si="906"/>
        <v>0</v>
      </c>
      <c r="CY135" s="159">
        <f t="shared" si="907"/>
        <v>0</v>
      </c>
      <c r="CZ135" s="189">
        <f t="shared" ref="CZ135" si="1100">CZ66</f>
        <v>0</v>
      </c>
      <c r="DA135" s="221">
        <f t="shared" si="909"/>
        <v>0</v>
      </c>
      <c r="DB135" s="221">
        <f t="shared" si="910"/>
        <v>0</v>
      </c>
      <c r="DC135" s="159">
        <f t="shared" si="911"/>
        <v>0</v>
      </c>
      <c r="DD135" s="189">
        <f t="shared" ref="DD135" si="1101">DD66</f>
        <v>0</v>
      </c>
      <c r="DE135" s="221">
        <f t="shared" si="913"/>
        <v>0</v>
      </c>
      <c r="DF135" s="221">
        <f t="shared" si="914"/>
        <v>0</v>
      </c>
      <c r="DG135" s="159">
        <f t="shared" si="915"/>
        <v>0</v>
      </c>
      <c r="DH135" s="189">
        <f t="shared" ref="DH135" si="1102">DH66</f>
        <v>0</v>
      </c>
      <c r="DI135" s="221">
        <f t="shared" si="917"/>
        <v>0</v>
      </c>
      <c r="DJ135" s="221">
        <f t="shared" si="918"/>
        <v>0</v>
      </c>
      <c r="DK135" s="159">
        <f t="shared" si="919"/>
        <v>0</v>
      </c>
      <c r="DM135" s="160">
        <f t="shared" si="947"/>
        <v>0</v>
      </c>
      <c r="DN135" s="161">
        <f t="shared" si="948"/>
        <v>0</v>
      </c>
      <c r="DO135" s="161">
        <f t="shared" si="921"/>
        <v>0</v>
      </c>
    </row>
    <row r="136" spans="1:119" ht="14.1" hidden="1" customHeight="1" x14ac:dyDescent="0.25">
      <c r="A136" s="186" t="str">
        <f t="shared" ref="A136:D136" si="1103">IF(A67=0, "", A67)</f>
        <v/>
      </c>
      <c r="B136" s="187" t="str">
        <f t="shared" si="1103"/>
        <v/>
      </c>
      <c r="C136" s="186" t="str">
        <f t="shared" si="1103"/>
        <v/>
      </c>
      <c r="D136" s="186" t="str">
        <f t="shared" si="1103"/>
        <v/>
      </c>
      <c r="E136" s="221">
        <f t="shared" si="843"/>
        <v>0</v>
      </c>
      <c r="F136" s="224">
        <f t="shared" si="923"/>
        <v>0</v>
      </c>
      <c r="G136" s="184">
        <f t="shared" si="844"/>
        <v>0</v>
      </c>
      <c r="H136" s="188">
        <f t="shared" si="924"/>
        <v>0</v>
      </c>
      <c r="I136" s="157">
        <f t="shared" si="950"/>
        <v>0</v>
      </c>
      <c r="J136" s="157">
        <f t="shared" si="951"/>
        <v>0</v>
      </c>
      <c r="K136" s="185">
        <f t="shared" si="952"/>
        <v>0</v>
      </c>
      <c r="L136" s="189">
        <f t="shared" si="982"/>
        <v>0</v>
      </c>
      <c r="M136" s="157">
        <f t="shared" si="953"/>
        <v>0</v>
      </c>
      <c r="N136" s="157">
        <f t="shared" si="954"/>
        <v>0</v>
      </c>
      <c r="O136" s="157">
        <f t="shared" si="955"/>
        <v>0</v>
      </c>
      <c r="P136" s="189">
        <f t="shared" si="925"/>
        <v>0</v>
      </c>
      <c r="Q136" s="157">
        <f t="shared" si="956"/>
        <v>0</v>
      </c>
      <c r="R136" s="157">
        <f t="shared" si="957"/>
        <v>0</v>
      </c>
      <c r="S136" s="157">
        <f t="shared" si="958"/>
        <v>0</v>
      </c>
      <c r="T136" s="189">
        <f t="shared" si="926"/>
        <v>0</v>
      </c>
      <c r="U136" s="157">
        <f t="shared" si="959"/>
        <v>0</v>
      </c>
      <c r="V136" s="157">
        <f t="shared" si="960"/>
        <v>0</v>
      </c>
      <c r="W136" s="157">
        <f t="shared" si="961"/>
        <v>0</v>
      </c>
      <c r="X136" s="189">
        <f t="shared" si="927"/>
        <v>0</v>
      </c>
      <c r="Y136" s="157">
        <f t="shared" si="962"/>
        <v>0</v>
      </c>
      <c r="Z136" s="157">
        <f t="shared" si="963"/>
        <v>0</v>
      </c>
      <c r="AA136" s="157">
        <f t="shared" si="964"/>
        <v>0</v>
      </c>
      <c r="AB136" s="189">
        <f t="shared" si="928"/>
        <v>0</v>
      </c>
      <c r="AC136" s="157">
        <f t="shared" si="965"/>
        <v>0</v>
      </c>
      <c r="AD136" s="157">
        <f t="shared" si="966"/>
        <v>0</v>
      </c>
      <c r="AE136" s="157">
        <f t="shared" si="967"/>
        <v>0</v>
      </c>
      <c r="AF136" s="189">
        <f t="shared" si="929"/>
        <v>0</v>
      </c>
      <c r="AG136" s="157">
        <f t="shared" si="968"/>
        <v>0</v>
      </c>
      <c r="AH136" s="157">
        <f t="shared" si="969"/>
        <v>0</v>
      </c>
      <c r="AI136" s="159">
        <f t="shared" si="970"/>
        <v>0</v>
      </c>
      <c r="AJ136" s="189">
        <f t="shared" si="845"/>
        <v>0</v>
      </c>
      <c r="AK136" s="221">
        <f t="shared" si="930"/>
        <v>0</v>
      </c>
      <c r="AL136" s="221">
        <f t="shared" si="847"/>
        <v>0</v>
      </c>
      <c r="AM136" s="159">
        <f t="shared" si="848"/>
        <v>0</v>
      </c>
      <c r="AN136" s="189">
        <f t="shared" si="845"/>
        <v>0</v>
      </c>
      <c r="AO136" s="221">
        <f t="shared" si="931"/>
        <v>0</v>
      </c>
      <c r="AP136" s="221">
        <f t="shared" si="851"/>
        <v>0</v>
      </c>
      <c r="AQ136" s="159">
        <f t="shared" si="852"/>
        <v>0</v>
      </c>
      <c r="AR136" s="189">
        <f t="shared" si="845"/>
        <v>0</v>
      </c>
      <c r="AS136" s="221">
        <f t="shared" si="932"/>
        <v>0</v>
      </c>
      <c r="AT136" s="221">
        <f t="shared" si="855"/>
        <v>0</v>
      </c>
      <c r="AU136" s="159">
        <f t="shared" si="856"/>
        <v>0</v>
      </c>
      <c r="AV136" s="189">
        <f t="shared" si="845"/>
        <v>0</v>
      </c>
      <c r="AW136" s="221">
        <f t="shared" si="933"/>
        <v>0</v>
      </c>
      <c r="AX136" s="221">
        <f t="shared" si="859"/>
        <v>0</v>
      </c>
      <c r="AY136" s="159">
        <f t="shared" si="860"/>
        <v>0</v>
      </c>
      <c r="AZ136" s="189">
        <f t="shared" si="845"/>
        <v>0</v>
      </c>
      <c r="BA136" s="221">
        <f t="shared" si="934"/>
        <v>0</v>
      </c>
      <c r="BB136" s="221">
        <f t="shared" si="863"/>
        <v>0</v>
      </c>
      <c r="BC136" s="159">
        <f t="shared" si="864"/>
        <v>0</v>
      </c>
      <c r="BD136" s="189">
        <f t="shared" si="845"/>
        <v>0</v>
      </c>
      <c r="BE136" s="221">
        <f t="shared" si="935"/>
        <v>0</v>
      </c>
      <c r="BF136" s="221">
        <f t="shared" si="867"/>
        <v>0</v>
      </c>
      <c r="BG136" s="159">
        <f t="shared" si="868"/>
        <v>0</v>
      </c>
      <c r="BH136" s="189">
        <f t="shared" si="845"/>
        <v>0</v>
      </c>
      <c r="BI136" s="221">
        <f t="shared" si="936"/>
        <v>0</v>
      </c>
      <c r="BJ136" s="221">
        <f t="shared" si="871"/>
        <v>0</v>
      </c>
      <c r="BK136" s="159">
        <f t="shared" si="872"/>
        <v>0</v>
      </c>
      <c r="BL136" s="189">
        <f t="shared" ref="BL136" si="1104">BL67</f>
        <v>0</v>
      </c>
      <c r="BM136" s="221">
        <f t="shared" ref="BM136" si="1105">$K136*BL136</f>
        <v>0</v>
      </c>
      <c r="BN136" s="221">
        <f t="shared" si="875"/>
        <v>0</v>
      </c>
      <c r="BO136" s="159">
        <f t="shared" si="876"/>
        <v>0</v>
      </c>
      <c r="BP136" s="189">
        <f t="shared" ref="BP136" si="1106">BP67</f>
        <v>0</v>
      </c>
      <c r="BQ136" s="221">
        <f t="shared" ref="BQ136" si="1107">$K136*BP136</f>
        <v>0</v>
      </c>
      <c r="BR136" s="221">
        <f t="shared" si="879"/>
        <v>0</v>
      </c>
      <c r="BS136" s="159">
        <f t="shared" si="880"/>
        <v>0</v>
      </c>
      <c r="BT136" s="189">
        <f t="shared" ref="BT136" si="1108">BT67</f>
        <v>0</v>
      </c>
      <c r="BU136" s="221">
        <f t="shared" ref="BU136" si="1109">$K136*BT136</f>
        <v>0</v>
      </c>
      <c r="BV136" s="221">
        <f t="shared" si="883"/>
        <v>0</v>
      </c>
      <c r="BW136" s="159">
        <f t="shared" si="884"/>
        <v>0</v>
      </c>
      <c r="BX136" s="189">
        <f t="shared" si="885"/>
        <v>0</v>
      </c>
      <c r="BY136" s="221">
        <f t="shared" si="886"/>
        <v>0</v>
      </c>
      <c r="BZ136" s="221">
        <f t="shared" si="887"/>
        <v>0</v>
      </c>
      <c r="CA136" s="159">
        <f t="shared" si="888"/>
        <v>0</v>
      </c>
      <c r="CB136" s="189">
        <f t="shared" si="885"/>
        <v>0</v>
      </c>
      <c r="CC136" s="221">
        <f t="shared" si="889"/>
        <v>0</v>
      </c>
      <c r="CD136" s="221">
        <f t="shared" si="890"/>
        <v>0</v>
      </c>
      <c r="CE136" s="159">
        <f t="shared" si="891"/>
        <v>0</v>
      </c>
      <c r="CF136" s="189">
        <f t="shared" si="885"/>
        <v>0</v>
      </c>
      <c r="CG136" s="221">
        <f t="shared" si="892"/>
        <v>0</v>
      </c>
      <c r="CH136" s="221">
        <f t="shared" si="893"/>
        <v>0</v>
      </c>
      <c r="CI136" s="159">
        <f t="shared" si="894"/>
        <v>0</v>
      </c>
      <c r="CJ136" s="189">
        <f t="shared" si="885"/>
        <v>0</v>
      </c>
      <c r="CK136" s="221">
        <f t="shared" si="895"/>
        <v>0</v>
      </c>
      <c r="CL136" s="221">
        <f t="shared" si="896"/>
        <v>0</v>
      </c>
      <c r="CM136" s="159">
        <f t="shared" si="897"/>
        <v>0</v>
      </c>
      <c r="CN136" s="189">
        <f t="shared" si="885"/>
        <v>0</v>
      </c>
      <c r="CO136" s="221">
        <f t="shared" si="898"/>
        <v>0</v>
      </c>
      <c r="CP136" s="221">
        <f t="shared" si="899"/>
        <v>0</v>
      </c>
      <c r="CQ136" s="159">
        <f t="shared" si="900"/>
        <v>0</v>
      </c>
      <c r="CR136" s="189">
        <f t="shared" si="885"/>
        <v>0</v>
      </c>
      <c r="CS136" s="221">
        <f t="shared" si="901"/>
        <v>0</v>
      </c>
      <c r="CT136" s="221">
        <f t="shared" si="902"/>
        <v>0</v>
      </c>
      <c r="CU136" s="159">
        <f t="shared" si="903"/>
        <v>0</v>
      </c>
      <c r="CV136" s="189">
        <f t="shared" ref="CV136" si="1110">CV67</f>
        <v>0</v>
      </c>
      <c r="CW136" s="221">
        <f t="shared" si="905"/>
        <v>0</v>
      </c>
      <c r="CX136" s="221">
        <f t="shared" si="906"/>
        <v>0</v>
      </c>
      <c r="CY136" s="159">
        <f t="shared" si="907"/>
        <v>0</v>
      </c>
      <c r="CZ136" s="189">
        <f t="shared" ref="CZ136" si="1111">CZ67</f>
        <v>0</v>
      </c>
      <c r="DA136" s="221">
        <f t="shared" si="909"/>
        <v>0</v>
      </c>
      <c r="DB136" s="221">
        <f t="shared" si="910"/>
        <v>0</v>
      </c>
      <c r="DC136" s="159">
        <f t="shared" si="911"/>
        <v>0</v>
      </c>
      <c r="DD136" s="189">
        <f t="shared" ref="DD136" si="1112">DD67</f>
        <v>0</v>
      </c>
      <c r="DE136" s="221">
        <f t="shared" si="913"/>
        <v>0</v>
      </c>
      <c r="DF136" s="221">
        <f t="shared" si="914"/>
        <v>0</v>
      </c>
      <c r="DG136" s="159">
        <f t="shared" si="915"/>
        <v>0</v>
      </c>
      <c r="DH136" s="189">
        <f t="shared" ref="DH136" si="1113">DH67</f>
        <v>0</v>
      </c>
      <c r="DI136" s="221">
        <f t="shared" si="917"/>
        <v>0</v>
      </c>
      <c r="DJ136" s="221">
        <f t="shared" si="918"/>
        <v>0</v>
      </c>
      <c r="DK136" s="159">
        <f t="shared" si="919"/>
        <v>0</v>
      </c>
      <c r="DM136" s="160">
        <f t="shared" si="947"/>
        <v>0</v>
      </c>
      <c r="DN136" s="161">
        <f t="shared" si="948"/>
        <v>0</v>
      </c>
      <c r="DO136" s="161">
        <f t="shared" si="921"/>
        <v>0</v>
      </c>
    </row>
    <row r="137" spans="1:119" ht="14.1" hidden="1" customHeight="1" thickBot="1" x14ac:dyDescent="0.3">
      <c r="A137" s="186" t="str">
        <f t="shared" ref="A137:D137" si="1114">IF(A68=0, "", A68)</f>
        <v/>
      </c>
      <c r="B137" s="187" t="str">
        <f t="shared" si="1114"/>
        <v/>
      </c>
      <c r="C137" s="186" t="str">
        <f t="shared" si="1114"/>
        <v/>
      </c>
      <c r="D137" s="186" t="str">
        <f t="shared" si="1114"/>
        <v/>
      </c>
      <c r="E137" s="221">
        <f t="shared" si="843"/>
        <v>0</v>
      </c>
      <c r="F137" s="224">
        <f t="shared" si="923"/>
        <v>0</v>
      </c>
      <c r="G137" s="184">
        <f t="shared" si="844"/>
        <v>0</v>
      </c>
      <c r="H137" s="188">
        <f t="shared" si="924"/>
        <v>0</v>
      </c>
      <c r="I137" s="157">
        <f t="shared" si="950"/>
        <v>0</v>
      </c>
      <c r="J137" s="157">
        <f t="shared" si="951"/>
        <v>0</v>
      </c>
      <c r="K137" s="185">
        <f t="shared" si="952"/>
        <v>0</v>
      </c>
      <c r="L137" s="189">
        <f t="shared" si="982"/>
        <v>0</v>
      </c>
      <c r="M137" s="162">
        <f t="shared" si="953"/>
        <v>0</v>
      </c>
      <c r="N137" s="162">
        <f t="shared" si="954"/>
        <v>0</v>
      </c>
      <c r="O137" s="163">
        <f t="shared" si="955"/>
        <v>0</v>
      </c>
      <c r="P137" s="189">
        <f t="shared" si="925"/>
        <v>0</v>
      </c>
      <c r="Q137" s="162">
        <f t="shared" si="956"/>
        <v>0</v>
      </c>
      <c r="R137" s="162">
        <f t="shared" si="957"/>
        <v>0</v>
      </c>
      <c r="S137" s="163">
        <f t="shared" si="958"/>
        <v>0</v>
      </c>
      <c r="T137" s="189">
        <f t="shared" si="926"/>
        <v>0</v>
      </c>
      <c r="U137" s="162">
        <f t="shared" si="959"/>
        <v>0</v>
      </c>
      <c r="V137" s="162">
        <f t="shared" si="960"/>
        <v>0</v>
      </c>
      <c r="W137" s="163">
        <f t="shared" si="961"/>
        <v>0</v>
      </c>
      <c r="X137" s="189">
        <f t="shared" si="927"/>
        <v>0</v>
      </c>
      <c r="Y137" s="162">
        <f t="shared" si="962"/>
        <v>0</v>
      </c>
      <c r="Z137" s="162">
        <f t="shared" si="963"/>
        <v>0</v>
      </c>
      <c r="AA137" s="163">
        <f t="shared" si="964"/>
        <v>0</v>
      </c>
      <c r="AB137" s="189">
        <f t="shared" si="928"/>
        <v>0</v>
      </c>
      <c r="AC137" s="162">
        <f t="shared" si="965"/>
        <v>0</v>
      </c>
      <c r="AD137" s="162">
        <f t="shared" si="966"/>
        <v>0</v>
      </c>
      <c r="AE137" s="163">
        <f t="shared" si="967"/>
        <v>0</v>
      </c>
      <c r="AF137" s="189">
        <f t="shared" si="929"/>
        <v>0</v>
      </c>
      <c r="AG137" s="162">
        <f t="shared" si="968"/>
        <v>0</v>
      </c>
      <c r="AH137" s="162">
        <f t="shared" si="969"/>
        <v>0</v>
      </c>
      <c r="AI137" s="163">
        <f t="shared" si="970"/>
        <v>0</v>
      </c>
      <c r="AJ137" s="189">
        <f t="shared" si="845"/>
        <v>0</v>
      </c>
      <c r="AK137" s="162">
        <f t="shared" si="930"/>
        <v>0</v>
      </c>
      <c r="AL137" s="162">
        <f t="shared" si="847"/>
        <v>0</v>
      </c>
      <c r="AM137" s="163">
        <f t="shared" si="848"/>
        <v>0</v>
      </c>
      <c r="AN137" s="189">
        <f t="shared" si="845"/>
        <v>0</v>
      </c>
      <c r="AO137" s="162">
        <f t="shared" si="931"/>
        <v>0</v>
      </c>
      <c r="AP137" s="162">
        <f t="shared" si="851"/>
        <v>0</v>
      </c>
      <c r="AQ137" s="163">
        <f t="shared" si="852"/>
        <v>0</v>
      </c>
      <c r="AR137" s="189">
        <f t="shared" si="845"/>
        <v>0</v>
      </c>
      <c r="AS137" s="162">
        <f t="shared" si="932"/>
        <v>0</v>
      </c>
      <c r="AT137" s="162">
        <f t="shared" si="855"/>
        <v>0</v>
      </c>
      <c r="AU137" s="163">
        <f t="shared" si="856"/>
        <v>0</v>
      </c>
      <c r="AV137" s="189">
        <f t="shared" si="845"/>
        <v>0</v>
      </c>
      <c r="AW137" s="162">
        <f t="shared" si="933"/>
        <v>0</v>
      </c>
      <c r="AX137" s="162">
        <f t="shared" si="859"/>
        <v>0</v>
      </c>
      <c r="AY137" s="163">
        <f t="shared" si="860"/>
        <v>0</v>
      </c>
      <c r="AZ137" s="189">
        <f t="shared" si="845"/>
        <v>0</v>
      </c>
      <c r="BA137" s="162">
        <f t="shared" si="934"/>
        <v>0</v>
      </c>
      <c r="BB137" s="162">
        <f t="shared" si="863"/>
        <v>0</v>
      </c>
      <c r="BC137" s="163">
        <f t="shared" si="864"/>
        <v>0</v>
      </c>
      <c r="BD137" s="189">
        <f t="shared" si="845"/>
        <v>0</v>
      </c>
      <c r="BE137" s="162">
        <f t="shared" si="935"/>
        <v>0</v>
      </c>
      <c r="BF137" s="162">
        <f t="shared" si="867"/>
        <v>0</v>
      </c>
      <c r="BG137" s="163">
        <f t="shared" si="868"/>
        <v>0</v>
      </c>
      <c r="BH137" s="189">
        <f t="shared" si="845"/>
        <v>0</v>
      </c>
      <c r="BI137" s="162">
        <f t="shared" si="936"/>
        <v>0</v>
      </c>
      <c r="BJ137" s="162">
        <f t="shared" si="871"/>
        <v>0</v>
      </c>
      <c r="BK137" s="163">
        <f t="shared" si="872"/>
        <v>0</v>
      </c>
      <c r="BL137" s="189">
        <f t="shared" ref="BL137" si="1115">BL68</f>
        <v>0</v>
      </c>
      <c r="BM137" s="162">
        <f t="shared" ref="BM137" si="1116">$K137*BL137</f>
        <v>0</v>
      </c>
      <c r="BN137" s="162">
        <f t="shared" si="875"/>
        <v>0</v>
      </c>
      <c r="BO137" s="163">
        <f t="shared" si="876"/>
        <v>0</v>
      </c>
      <c r="BP137" s="189">
        <f t="shared" ref="BP137" si="1117">BP68</f>
        <v>0</v>
      </c>
      <c r="BQ137" s="162">
        <f t="shared" ref="BQ137" si="1118">$K137*BP137</f>
        <v>0</v>
      </c>
      <c r="BR137" s="162">
        <f t="shared" si="879"/>
        <v>0</v>
      </c>
      <c r="BS137" s="163">
        <f t="shared" si="880"/>
        <v>0</v>
      </c>
      <c r="BT137" s="189">
        <f t="shared" ref="BT137" si="1119">BT68</f>
        <v>0</v>
      </c>
      <c r="BU137" s="162">
        <f t="shared" ref="BU137" si="1120">$K137*BT137</f>
        <v>0</v>
      </c>
      <c r="BV137" s="162">
        <f t="shared" si="883"/>
        <v>0</v>
      </c>
      <c r="BW137" s="163">
        <f t="shared" si="884"/>
        <v>0</v>
      </c>
      <c r="BX137" s="189">
        <f t="shared" si="885"/>
        <v>0</v>
      </c>
      <c r="BY137" s="162">
        <f t="shared" si="886"/>
        <v>0</v>
      </c>
      <c r="BZ137" s="162">
        <f t="shared" si="887"/>
        <v>0</v>
      </c>
      <c r="CA137" s="163">
        <f t="shared" si="888"/>
        <v>0</v>
      </c>
      <c r="CB137" s="189">
        <f t="shared" si="885"/>
        <v>0</v>
      </c>
      <c r="CC137" s="162">
        <f t="shared" si="889"/>
        <v>0</v>
      </c>
      <c r="CD137" s="162">
        <f t="shared" si="890"/>
        <v>0</v>
      </c>
      <c r="CE137" s="163">
        <f t="shared" si="891"/>
        <v>0</v>
      </c>
      <c r="CF137" s="189">
        <f t="shared" si="885"/>
        <v>0</v>
      </c>
      <c r="CG137" s="162">
        <f t="shared" si="892"/>
        <v>0</v>
      </c>
      <c r="CH137" s="162">
        <f t="shared" si="893"/>
        <v>0</v>
      </c>
      <c r="CI137" s="163">
        <f t="shared" si="894"/>
        <v>0</v>
      </c>
      <c r="CJ137" s="189">
        <f t="shared" si="885"/>
        <v>0</v>
      </c>
      <c r="CK137" s="162">
        <f t="shared" si="895"/>
        <v>0</v>
      </c>
      <c r="CL137" s="162">
        <f t="shared" si="896"/>
        <v>0</v>
      </c>
      <c r="CM137" s="163">
        <f t="shared" si="897"/>
        <v>0</v>
      </c>
      <c r="CN137" s="189">
        <f t="shared" si="885"/>
        <v>0</v>
      </c>
      <c r="CO137" s="162">
        <f t="shared" si="898"/>
        <v>0</v>
      </c>
      <c r="CP137" s="162">
        <f t="shared" si="899"/>
        <v>0</v>
      </c>
      <c r="CQ137" s="163">
        <f t="shared" si="900"/>
        <v>0</v>
      </c>
      <c r="CR137" s="189">
        <f t="shared" si="885"/>
        <v>0</v>
      </c>
      <c r="CS137" s="162">
        <f t="shared" si="901"/>
        <v>0</v>
      </c>
      <c r="CT137" s="162">
        <f t="shared" si="902"/>
        <v>0</v>
      </c>
      <c r="CU137" s="163">
        <f t="shared" si="903"/>
        <v>0</v>
      </c>
      <c r="CV137" s="189">
        <f t="shared" ref="CV137" si="1121">CV68</f>
        <v>0</v>
      </c>
      <c r="CW137" s="162">
        <f t="shared" si="905"/>
        <v>0</v>
      </c>
      <c r="CX137" s="162">
        <f t="shared" si="906"/>
        <v>0</v>
      </c>
      <c r="CY137" s="163">
        <f t="shared" si="907"/>
        <v>0</v>
      </c>
      <c r="CZ137" s="189">
        <f t="shared" ref="CZ137" si="1122">CZ68</f>
        <v>0</v>
      </c>
      <c r="DA137" s="162">
        <f t="shared" si="909"/>
        <v>0</v>
      </c>
      <c r="DB137" s="162">
        <f t="shared" si="910"/>
        <v>0</v>
      </c>
      <c r="DC137" s="163">
        <f t="shared" si="911"/>
        <v>0</v>
      </c>
      <c r="DD137" s="189">
        <f t="shared" ref="DD137" si="1123">DD68</f>
        <v>0</v>
      </c>
      <c r="DE137" s="162">
        <f t="shared" si="913"/>
        <v>0</v>
      </c>
      <c r="DF137" s="162">
        <f t="shared" si="914"/>
        <v>0</v>
      </c>
      <c r="DG137" s="163">
        <f t="shared" si="915"/>
        <v>0</v>
      </c>
      <c r="DH137" s="189">
        <f t="shared" ref="DH137" si="1124">DH68</f>
        <v>0</v>
      </c>
      <c r="DI137" s="162">
        <f t="shared" si="917"/>
        <v>0</v>
      </c>
      <c r="DJ137" s="162">
        <f t="shared" si="918"/>
        <v>0</v>
      </c>
      <c r="DK137" s="163">
        <f t="shared" si="919"/>
        <v>0</v>
      </c>
      <c r="DM137" s="160">
        <f t="shared" si="947"/>
        <v>0</v>
      </c>
      <c r="DN137" s="161">
        <f t="shared" si="948"/>
        <v>0</v>
      </c>
      <c r="DO137" s="161">
        <f t="shared" si="921"/>
        <v>0</v>
      </c>
    </row>
    <row r="138" spans="1:119" ht="14.4" customHeight="1" thickBot="1" x14ac:dyDescent="0.3">
      <c r="B138" s="132"/>
      <c r="E138" s="138"/>
      <c r="F138" s="227"/>
      <c r="I138" s="138"/>
      <c r="J138" s="138"/>
      <c r="K138" s="138"/>
      <c r="M138" s="140"/>
      <c r="N138" s="140"/>
      <c r="O138" s="140"/>
      <c r="Q138" s="140"/>
      <c r="R138" s="140"/>
      <c r="S138" s="140"/>
      <c r="U138" s="140"/>
      <c r="V138" s="140"/>
      <c r="W138" s="140"/>
      <c r="Y138" s="140"/>
      <c r="Z138" s="140"/>
      <c r="AA138" s="140"/>
      <c r="AC138" s="140"/>
      <c r="AD138" s="140"/>
      <c r="AE138" s="140"/>
      <c r="AG138" s="140"/>
      <c r="AH138" s="140"/>
      <c r="AI138" s="140"/>
      <c r="AK138" s="140"/>
      <c r="AL138" s="140"/>
      <c r="AM138" s="140"/>
      <c r="AO138" s="140"/>
      <c r="AP138" s="140"/>
      <c r="AQ138" s="140"/>
      <c r="AS138" s="140"/>
      <c r="AT138" s="140"/>
      <c r="AU138" s="140"/>
      <c r="AW138" s="140"/>
      <c r="AX138" s="140"/>
      <c r="AY138" s="140"/>
      <c r="BA138" s="140"/>
      <c r="BB138" s="140"/>
      <c r="BC138" s="140"/>
      <c r="BE138" s="140"/>
      <c r="BF138" s="140"/>
      <c r="BG138" s="140"/>
      <c r="BI138" s="140"/>
      <c r="BJ138" s="140"/>
      <c r="BK138" s="140"/>
      <c r="BM138" s="140"/>
      <c r="BN138" s="140"/>
      <c r="BO138" s="140"/>
      <c r="BQ138" s="140"/>
      <c r="BR138" s="140"/>
      <c r="BS138" s="140"/>
      <c r="BU138" s="140"/>
      <c r="BV138" s="140"/>
      <c r="BW138" s="140"/>
      <c r="BY138" s="140"/>
      <c r="BZ138" s="140"/>
      <c r="CA138" s="140"/>
      <c r="CC138" s="140"/>
      <c r="CD138" s="140"/>
      <c r="CE138" s="140"/>
      <c r="CG138" s="140"/>
      <c r="CH138" s="140"/>
      <c r="CI138" s="140"/>
      <c r="CK138" s="140"/>
      <c r="CL138" s="140"/>
      <c r="CM138" s="140"/>
      <c r="CO138" s="140"/>
      <c r="CP138" s="140"/>
      <c r="CQ138" s="140"/>
      <c r="CS138" s="140"/>
      <c r="CT138" s="140"/>
      <c r="CU138" s="140"/>
      <c r="CW138" s="140"/>
      <c r="CX138" s="140"/>
      <c r="CY138" s="140"/>
      <c r="DA138" s="140"/>
      <c r="DB138" s="140"/>
      <c r="DC138" s="140"/>
      <c r="DE138" s="140"/>
      <c r="DF138" s="140"/>
      <c r="DG138" s="140"/>
      <c r="DI138" s="140"/>
      <c r="DJ138" s="140"/>
      <c r="DK138" s="140"/>
      <c r="DM138" s="125"/>
      <c r="DN138" s="164"/>
      <c r="DO138" s="164"/>
    </row>
    <row r="139" spans="1:119" ht="15" thickBot="1" x14ac:dyDescent="0.35">
      <c r="A139" s="108" t="s">
        <v>72</v>
      </c>
      <c r="B139" s="133"/>
      <c r="C139" s="126"/>
      <c r="D139" s="126"/>
      <c r="E139" s="147"/>
      <c r="F139" s="127">
        <f>SUM(F122:F137)</f>
        <v>0</v>
      </c>
      <c r="G139" s="126"/>
      <c r="H139" s="126"/>
      <c r="I139" s="139">
        <f>SUM(I122:I137)</f>
        <v>0</v>
      </c>
      <c r="J139" s="139">
        <f>SUM(J122:J137)</f>
        <v>0</v>
      </c>
      <c r="K139" s="139">
        <f>SUM(K122:K137)</f>
        <v>0</v>
      </c>
      <c r="L139" s="126"/>
      <c r="M139" s="139">
        <f>SUM(M122:M137)</f>
        <v>0</v>
      </c>
      <c r="N139" s="139">
        <f>SUM(N122:N137)</f>
        <v>0</v>
      </c>
      <c r="O139" s="139">
        <f>SUM(O122:O137)</f>
        <v>0</v>
      </c>
      <c r="P139" s="126"/>
      <c r="Q139" s="139">
        <f>SUM(Q122:Q137)</f>
        <v>0</v>
      </c>
      <c r="R139" s="139">
        <f>SUM(R122:R137)</f>
        <v>0</v>
      </c>
      <c r="S139" s="139">
        <f>SUM(S122:S137)</f>
        <v>0</v>
      </c>
      <c r="T139" s="126"/>
      <c r="U139" s="139">
        <f>SUM(U122:U137)</f>
        <v>0</v>
      </c>
      <c r="V139" s="139">
        <f>SUM(V122:V137)</f>
        <v>0</v>
      </c>
      <c r="W139" s="139">
        <f>SUM(W122:W137)</f>
        <v>0</v>
      </c>
      <c r="X139" s="126"/>
      <c r="Y139" s="139">
        <f>SUM(Y122:Y137)</f>
        <v>0</v>
      </c>
      <c r="Z139" s="139">
        <f>SUM(Z122:Z137)</f>
        <v>0</v>
      </c>
      <c r="AA139" s="139">
        <f>SUM(AA122:AA137)</f>
        <v>0</v>
      </c>
      <c r="AB139" s="126"/>
      <c r="AC139" s="139">
        <f>SUM(AC122:AC137)</f>
        <v>0</v>
      </c>
      <c r="AD139" s="139">
        <f>SUM(AD122:AD137)</f>
        <v>0</v>
      </c>
      <c r="AE139" s="139">
        <f>SUM(AE122:AE137)</f>
        <v>0</v>
      </c>
      <c r="AF139" s="126"/>
      <c r="AG139" s="139">
        <f>SUM(AG122:AG137)</f>
        <v>0</v>
      </c>
      <c r="AH139" s="139">
        <f>SUM(AH122:AH137)</f>
        <v>0</v>
      </c>
      <c r="AI139" s="139">
        <f>SUM(AI122:AI137)</f>
        <v>0</v>
      </c>
      <c r="AJ139" s="126"/>
      <c r="AK139" s="139">
        <f t="shared" ref="AK139:AM139" si="1125">SUM(AK122:AK137)</f>
        <v>0</v>
      </c>
      <c r="AL139" s="139">
        <f t="shared" si="1125"/>
        <v>0</v>
      </c>
      <c r="AM139" s="139">
        <f t="shared" si="1125"/>
        <v>0</v>
      </c>
      <c r="AN139" s="126"/>
      <c r="AO139" s="139">
        <f t="shared" ref="AO139:AQ139" si="1126">SUM(AO122:AO137)</f>
        <v>0</v>
      </c>
      <c r="AP139" s="139">
        <f t="shared" si="1126"/>
        <v>0</v>
      </c>
      <c r="AQ139" s="139">
        <f t="shared" si="1126"/>
        <v>0</v>
      </c>
      <c r="AR139" s="126"/>
      <c r="AS139" s="139">
        <f t="shared" ref="AS139:AU139" si="1127">SUM(AS122:AS137)</f>
        <v>0</v>
      </c>
      <c r="AT139" s="139">
        <f t="shared" si="1127"/>
        <v>0</v>
      </c>
      <c r="AU139" s="139">
        <f t="shared" si="1127"/>
        <v>0</v>
      </c>
      <c r="AV139" s="126"/>
      <c r="AW139" s="139">
        <f t="shared" ref="AW139:AY139" si="1128">SUM(AW122:AW137)</f>
        <v>0</v>
      </c>
      <c r="AX139" s="139">
        <f t="shared" si="1128"/>
        <v>0</v>
      </c>
      <c r="AY139" s="139">
        <f t="shared" si="1128"/>
        <v>0</v>
      </c>
      <c r="AZ139" s="126"/>
      <c r="BA139" s="139">
        <f t="shared" ref="BA139:BC139" si="1129">SUM(BA122:BA137)</f>
        <v>0</v>
      </c>
      <c r="BB139" s="139">
        <f t="shared" si="1129"/>
        <v>0</v>
      </c>
      <c r="BC139" s="139">
        <f t="shared" si="1129"/>
        <v>0</v>
      </c>
      <c r="BD139" s="126"/>
      <c r="BE139" s="139">
        <f t="shared" ref="BE139:BG139" si="1130">SUM(BE122:BE137)</f>
        <v>0</v>
      </c>
      <c r="BF139" s="139">
        <f t="shared" si="1130"/>
        <v>0</v>
      </c>
      <c r="BG139" s="139">
        <f t="shared" si="1130"/>
        <v>0</v>
      </c>
      <c r="BH139" s="126"/>
      <c r="BI139" s="139">
        <f t="shared" ref="BI139:BK139" si="1131">SUM(BI122:BI137)</f>
        <v>0</v>
      </c>
      <c r="BJ139" s="139">
        <f t="shared" si="1131"/>
        <v>0</v>
      </c>
      <c r="BK139" s="139">
        <f t="shared" si="1131"/>
        <v>0</v>
      </c>
      <c r="BL139" s="126"/>
      <c r="BM139" s="139">
        <f t="shared" ref="BM139:BO139" si="1132">SUM(BM122:BM137)</f>
        <v>0</v>
      </c>
      <c r="BN139" s="139">
        <f t="shared" si="1132"/>
        <v>0</v>
      </c>
      <c r="BO139" s="139">
        <f t="shared" si="1132"/>
        <v>0</v>
      </c>
      <c r="BP139" s="126"/>
      <c r="BQ139" s="139">
        <f t="shared" ref="BQ139:BS139" si="1133">SUM(BQ122:BQ137)</f>
        <v>0</v>
      </c>
      <c r="BR139" s="139">
        <f t="shared" si="1133"/>
        <v>0</v>
      </c>
      <c r="BS139" s="139">
        <f t="shared" si="1133"/>
        <v>0</v>
      </c>
      <c r="BT139" s="126"/>
      <c r="BU139" s="139">
        <f t="shared" ref="BU139:BW139" si="1134">SUM(BU122:BU137)</f>
        <v>0</v>
      </c>
      <c r="BV139" s="139">
        <f t="shared" si="1134"/>
        <v>0</v>
      </c>
      <c r="BW139" s="139">
        <f t="shared" si="1134"/>
        <v>0</v>
      </c>
      <c r="BX139" s="126"/>
      <c r="BY139" s="139">
        <f t="shared" ref="BY139:CA139" si="1135">SUM(BY122:BY137)</f>
        <v>0</v>
      </c>
      <c r="BZ139" s="139">
        <f t="shared" si="1135"/>
        <v>0</v>
      </c>
      <c r="CA139" s="139">
        <f t="shared" si="1135"/>
        <v>0</v>
      </c>
      <c r="CB139" s="126"/>
      <c r="CC139" s="139">
        <f t="shared" ref="CC139:CE139" si="1136">SUM(CC122:CC137)</f>
        <v>0</v>
      </c>
      <c r="CD139" s="139">
        <f t="shared" si="1136"/>
        <v>0</v>
      </c>
      <c r="CE139" s="139">
        <f t="shared" si="1136"/>
        <v>0</v>
      </c>
      <c r="CF139" s="126"/>
      <c r="CG139" s="139">
        <f t="shared" ref="CG139:CI139" si="1137">SUM(CG122:CG137)</f>
        <v>0</v>
      </c>
      <c r="CH139" s="139">
        <f t="shared" si="1137"/>
        <v>0</v>
      </c>
      <c r="CI139" s="139">
        <f t="shared" si="1137"/>
        <v>0</v>
      </c>
      <c r="CJ139" s="126"/>
      <c r="CK139" s="139">
        <f t="shared" ref="CK139:CM139" si="1138">SUM(CK122:CK137)</f>
        <v>0</v>
      </c>
      <c r="CL139" s="139">
        <f t="shared" si="1138"/>
        <v>0</v>
      </c>
      <c r="CM139" s="139">
        <f t="shared" si="1138"/>
        <v>0</v>
      </c>
      <c r="CN139" s="126"/>
      <c r="CO139" s="139">
        <f t="shared" ref="CO139:CQ139" si="1139">SUM(CO122:CO137)</f>
        <v>0</v>
      </c>
      <c r="CP139" s="139">
        <f t="shared" si="1139"/>
        <v>0</v>
      </c>
      <c r="CQ139" s="139">
        <f t="shared" si="1139"/>
        <v>0</v>
      </c>
      <c r="CR139" s="126"/>
      <c r="CS139" s="139">
        <f t="shared" ref="CS139:CU139" si="1140">SUM(CS122:CS137)</f>
        <v>0</v>
      </c>
      <c r="CT139" s="139">
        <f t="shared" si="1140"/>
        <v>0</v>
      </c>
      <c r="CU139" s="139">
        <f t="shared" si="1140"/>
        <v>0</v>
      </c>
      <c r="CV139" s="126"/>
      <c r="CW139" s="139">
        <f t="shared" ref="CW139:CY139" si="1141">SUM(CW122:CW137)</f>
        <v>0</v>
      </c>
      <c r="CX139" s="139">
        <f t="shared" si="1141"/>
        <v>0</v>
      </c>
      <c r="CY139" s="139">
        <f t="shared" si="1141"/>
        <v>0</v>
      </c>
      <c r="CZ139" s="126"/>
      <c r="DA139" s="139">
        <f t="shared" ref="DA139:DC139" si="1142">SUM(DA122:DA137)</f>
        <v>0</v>
      </c>
      <c r="DB139" s="139">
        <f t="shared" si="1142"/>
        <v>0</v>
      </c>
      <c r="DC139" s="139">
        <f t="shared" si="1142"/>
        <v>0</v>
      </c>
      <c r="DD139" s="126"/>
      <c r="DE139" s="139">
        <f t="shared" ref="DE139:DG139" si="1143">SUM(DE122:DE137)</f>
        <v>0</v>
      </c>
      <c r="DF139" s="139">
        <f t="shared" si="1143"/>
        <v>0</v>
      </c>
      <c r="DG139" s="139">
        <f t="shared" si="1143"/>
        <v>0</v>
      </c>
      <c r="DH139" s="126"/>
      <c r="DI139" s="139">
        <f t="shared" ref="DI139:DK139" si="1144">SUM(DI122:DI137)</f>
        <v>0</v>
      </c>
      <c r="DJ139" s="139">
        <f t="shared" si="1144"/>
        <v>0</v>
      </c>
      <c r="DK139" s="139">
        <f t="shared" si="1144"/>
        <v>0</v>
      </c>
      <c r="DL139" s="124"/>
      <c r="DM139" s="124"/>
      <c r="DN139" s="161">
        <f>M139+Q139+U139+Y139+AC139+AG139+AK139+AO139+AS139+AW139+BA139+BE139+BI139+BM139+BQ139+BU139+BY139+CC139+CG139+CK139+CO139+CS139+CW139+DA139+DE139+DI139</f>
        <v>0</v>
      </c>
      <c r="DO139" s="165">
        <f>DN139-K139</f>
        <v>0</v>
      </c>
    </row>
    <row r="140" spans="1:119" ht="14.4" thickBot="1" x14ac:dyDescent="0.3"/>
    <row r="141" spans="1:119" ht="16.2" thickBot="1" x14ac:dyDescent="0.35">
      <c r="A141" s="124"/>
      <c r="B141" s="124"/>
      <c r="C141" s="124"/>
      <c r="D141" s="124"/>
      <c r="E141" s="124"/>
      <c r="F141" s="503" t="s">
        <v>140</v>
      </c>
      <c r="G141" s="504"/>
      <c r="H141" s="505"/>
      <c r="I141" s="141">
        <f>I114+I139</f>
        <v>0</v>
      </c>
      <c r="J141" s="141">
        <f>J114+J139</f>
        <v>0</v>
      </c>
      <c r="K141" s="141">
        <f>K114+K139</f>
        <v>0</v>
      </c>
      <c r="L141" s="141"/>
      <c r="M141" s="141">
        <f>M114+M139</f>
        <v>0</v>
      </c>
      <c r="N141" s="141">
        <f>N114+N139</f>
        <v>0</v>
      </c>
      <c r="O141" s="141">
        <f>O114+O139</f>
        <v>0</v>
      </c>
      <c r="P141" s="148"/>
      <c r="Q141" s="141">
        <f>Q114+Q139</f>
        <v>0</v>
      </c>
      <c r="R141" s="141">
        <f>R114+R139</f>
        <v>0</v>
      </c>
      <c r="S141" s="141">
        <f>S114+S139</f>
        <v>0</v>
      </c>
      <c r="T141" s="148"/>
      <c r="U141" s="141">
        <f>U114+U139</f>
        <v>0</v>
      </c>
      <c r="V141" s="141">
        <f>V114+V139</f>
        <v>0</v>
      </c>
      <c r="W141" s="141">
        <f>W114+W139</f>
        <v>0</v>
      </c>
      <c r="X141" s="148"/>
      <c r="Y141" s="141">
        <f>Y114+Y139</f>
        <v>0</v>
      </c>
      <c r="Z141" s="141">
        <f>Z114+Z139</f>
        <v>0</v>
      </c>
      <c r="AA141" s="141">
        <f>AA114+AA139</f>
        <v>0</v>
      </c>
      <c r="AB141" s="148"/>
      <c r="AC141" s="141">
        <f>AC114+AC139</f>
        <v>0</v>
      </c>
      <c r="AD141" s="141">
        <f>AD114+AD139</f>
        <v>0</v>
      </c>
      <c r="AE141" s="141">
        <f>AE114+AE139</f>
        <v>0</v>
      </c>
      <c r="AF141" s="148"/>
      <c r="AG141" s="141">
        <f>AG114+AG139</f>
        <v>0</v>
      </c>
      <c r="AH141" s="141">
        <f>AH114+AH139</f>
        <v>0</v>
      </c>
      <c r="AI141" s="141">
        <f>AI114+AI139</f>
        <v>0</v>
      </c>
      <c r="AJ141" s="148"/>
      <c r="AK141" s="141">
        <f t="shared" ref="AK141:AM141" si="1145">AK114+AK139</f>
        <v>0</v>
      </c>
      <c r="AL141" s="141">
        <f t="shared" si="1145"/>
        <v>0</v>
      </c>
      <c r="AM141" s="141">
        <f t="shared" si="1145"/>
        <v>0</v>
      </c>
      <c r="AN141" s="148"/>
      <c r="AO141" s="141">
        <f t="shared" ref="AO141:AQ141" si="1146">AO114+AO139</f>
        <v>0</v>
      </c>
      <c r="AP141" s="141">
        <f t="shared" si="1146"/>
        <v>0</v>
      </c>
      <c r="AQ141" s="141">
        <f t="shared" si="1146"/>
        <v>0</v>
      </c>
      <c r="AR141" s="148"/>
      <c r="AS141" s="141">
        <f t="shared" ref="AS141:AU141" si="1147">AS114+AS139</f>
        <v>0</v>
      </c>
      <c r="AT141" s="141">
        <f t="shared" si="1147"/>
        <v>0</v>
      </c>
      <c r="AU141" s="141">
        <f t="shared" si="1147"/>
        <v>0</v>
      </c>
      <c r="AV141" s="148"/>
      <c r="AW141" s="141">
        <f t="shared" ref="AW141:AY141" si="1148">AW114+AW139</f>
        <v>0</v>
      </c>
      <c r="AX141" s="141">
        <f t="shared" si="1148"/>
        <v>0</v>
      </c>
      <c r="AY141" s="141">
        <f t="shared" si="1148"/>
        <v>0</v>
      </c>
      <c r="AZ141" s="148"/>
      <c r="BA141" s="141">
        <f t="shared" ref="BA141:BC141" si="1149">BA114+BA139</f>
        <v>0</v>
      </c>
      <c r="BB141" s="141">
        <f t="shared" si="1149"/>
        <v>0</v>
      </c>
      <c r="BC141" s="141">
        <f t="shared" si="1149"/>
        <v>0</v>
      </c>
      <c r="BD141" s="148"/>
      <c r="BE141" s="141">
        <f t="shared" ref="BE141:BG141" si="1150">BE114+BE139</f>
        <v>0</v>
      </c>
      <c r="BF141" s="141">
        <f t="shared" si="1150"/>
        <v>0</v>
      </c>
      <c r="BG141" s="141">
        <f t="shared" si="1150"/>
        <v>0</v>
      </c>
      <c r="BH141" s="148"/>
      <c r="BI141" s="141">
        <f t="shared" ref="BI141:BK141" si="1151">BI114+BI139</f>
        <v>0</v>
      </c>
      <c r="BJ141" s="141">
        <f t="shared" si="1151"/>
        <v>0</v>
      </c>
      <c r="BK141" s="141">
        <f t="shared" si="1151"/>
        <v>0</v>
      </c>
      <c r="BL141" s="148"/>
      <c r="BM141" s="141">
        <f t="shared" ref="BM141:BO141" si="1152">BM114+BM139</f>
        <v>0</v>
      </c>
      <c r="BN141" s="141">
        <f t="shared" si="1152"/>
        <v>0</v>
      </c>
      <c r="BO141" s="141">
        <f t="shared" si="1152"/>
        <v>0</v>
      </c>
      <c r="BP141" s="148"/>
      <c r="BQ141" s="141">
        <f t="shared" ref="BQ141:BS141" si="1153">BQ114+BQ139</f>
        <v>0</v>
      </c>
      <c r="BR141" s="141">
        <f t="shared" si="1153"/>
        <v>0</v>
      </c>
      <c r="BS141" s="141">
        <f t="shared" si="1153"/>
        <v>0</v>
      </c>
      <c r="BT141" s="148"/>
      <c r="BU141" s="141">
        <f t="shared" ref="BU141:BW141" si="1154">BU114+BU139</f>
        <v>0</v>
      </c>
      <c r="BV141" s="141">
        <f t="shared" si="1154"/>
        <v>0</v>
      </c>
      <c r="BW141" s="141">
        <f t="shared" si="1154"/>
        <v>0</v>
      </c>
      <c r="BX141" s="148"/>
      <c r="BY141" s="141">
        <f t="shared" ref="BY141:CA141" si="1155">BY114+BY139</f>
        <v>0</v>
      </c>
      <c r="BZ141" s="141">
        <f t="shared" si="1155"/>
        <v>0</v>
      </c>
      <c r="CA141" s="141">
        <f t="shared" si="1155"/>
        <v>0</v>
      </c>
      <c r="CB141" s="148"/>
      <c r="CC141" s="141">
        <f t="shared" ref="CC141:CE141" si="1156">CC114+CC139</f>
        <v>0</v>
      </c>
      <c r="CD141" s="141">
        <f t="shared" si="1156"/>
        <v>0</v>
      </c>
      <c r="CE141" s="141">
        <f t="shared" si="1156"/>
        <v>0</v>
      </c>
      <c r="CF141" s="148"/>
      <c r="CG141" s="141">
        <f t="shared" ref="CG141:CI141" si="1157">CG114+CG139</f>
        <v>0</v>
      </c>
      <c r="CH141" s="141">
        <f t="shared" si="1157"/>
        <v>0</v>
      </c>
      <c r="CI141" s="141">
        <f t="shared" si="1157"/>
        <v>0</v>
      </c>
      <c r="CJ141" s="148"/>
      <c r="CK141" s="141">
        <f t="shared" ref="CK141:CM141" si="1158">CK114+CK139</f>
        <v>0</v>
      </c>
      <c r="CL141" s="141">
        <f t="shared" si="1158"/>
        <v>0</v>
      </c>
      <c r="CM141" s="141">
        <f t="shared" si="1158"/>
        <v>0</v>
      </c>
      <c r="CN141" s="148"/>
      <c r="CO141" s="141">
        <f t="shared" ref="CO141:CQ141" si="1159">CO114+CO139</f>
        <v>0</v>
      </c>
      <c r="CP141" s="141">
        <f t="shared" si="1159"/>
        <v>0</v>
      </c>
      <c r="CQ141" s="141">
        <f t="shared" si="1159"/>
        <v>0</v>
      </c>
      <c r="CR141" s="148"/>
      <c r="CS141" s="141">
        <f t="shared" ref="CS141:CU141" si="1160">CS114+CS139</f>
        <v>0</v>
      </c>
      <c r="CT141" s="141">
        <f t="shared" si="1160"/>
        <v>0</v>
      </c>
      <c r="CU141" s="141">
        <f t="shared" si="1160"/>
        <v>0</v>
      </c>
      <c r="CV141" s="148"/>
      <c r="CW141" s="141">
        <f t="shared" ref="CW141:CY141" si="1161">CW114+CW139</f>
        <v>0</v>
      </c>
      <c r="CX141" s="141">
        <f t="shared" si="1161"/>
        <v>0</v>
      </c>
      <c r="CY141" s="141">
        <f t="shared" si="1161"/>
        <v>0</v>
      </c>
      <c r="CZ141" s="148"/>
      <c r="DA141" s="141">
        <f t="shared" ref="DA141:DC141" si="1162">DA114+DA139</f>
        <v>0</v>
      </c>
      <c r="DB141" s="141">
        <f t="shared" si="1162"/>
        <v>0</v>
      </c>
      <c r="DC141" s="141">
        <f t="shared" si="1162"/>
        <v>0</v>
      </c>
      <c r="DD141" s="148"/>
      <c r="DE141" s="141">
        <f t="shared" ref="DE141:DG141" si="1163">DE114+DE139</f>
        <v>0</v>
      </c>
      <c r="DF141" s="141">
        <f t="shared" si="1163"/>
        <v>0</v>
      </c>
      <c r="DG141" s="141">
        <f t="shared" si="1163"/>
        <v>0</v>
      </c>
      <c r="DH141" s="148"/>
      <c r="DI141" s="141">
        <f t="shared" ref="DI141:DK141" si="1164">DI114+DI139</f>
        <v>0</v>
      </c>
      <c r="DJ141" s="141">
        <f t="shared" si="1164"/>
        <v>0</v>
      </c>
      <c r="DK141" s="141">
        <f t="shared" si="1164"/>
        <v>0</v>
      </c>
      <c r="DL141" s="124"/>
      <c r="DM141" s="124"/>
      <c r="DN141" s="140"/>
      <c r="DO141" s="140"/>
    </row>
    <row r="142" spans="1:119" x14ac:dyDescent="0.25"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</row>
    <row r="143" spans="1:119" x14ac:dyDescent="0.25">
      <c r="A143" s="81" t="s">
        <v>32</v>
      </c>
      <c r="D143" s="151" t="s">
        <v>78</v>
      </c>
      <c r="E143" s="151"/>
      <c r="F143" s="151"/>
      <c r="G143" s="151"/>
    </row>
    <row r="144" spans="1:119" x14ac:dyDescent="0.25">
      <c r="D144" s="151" t="s">
        <v>213</v>
      </c>
      <c r="E144" s="151"/>
      <c r="F144" s="151"/>
      <c r="G144" s="151"/>
      <c r="DM144" s="67"/>
      <c r="DN144" s="138"/>
      <c r="DO144" s="138"/>
    </row>
    <row r="145" spans="4:119" x14ac:dyDescent="0.25">
      <c r="D145" s="151" t="s">
        <v>79</v>
      </c>
      <c r="E145" s="151"/>
      <c r="F145" s="151"/>
      <c r="G145" s="151"/>
      <c r="DM145" s="67"/>
      <c r="DN145" s="138"/>
      <c r="DO145" s="138"/>
    </row>
    <row r="146" spans="4:119" x14ac:dyDescent="0.25">
      <c r="D146" s="151" t="s">
        <v>80</v>
      </c>
      <c r="E146" s="151"/>
      <c r="F146" s="151"/>
      <c r="G146" s="151"/>
      <c r="DM146" s="67"/>
      <c r="DN146" s="138"/>
      <c r="DO146" s="138"/>
    </row>
    <row r="147" spans="4:119" x14ac:dyDescent="0.25">
      <c r="D147" s="151" t="s">
        <v>81</v>
      </c>
      <c r="E147" s="151"/>
      <c r="F147" s="151"/>
      <c r="G147" s="151"/>
      <c r="DM147" s="67"/>
      <c r="DN147" s="138"/>
      <c r="DO147" s="138"/>
    </row>
    <row r="148" spans="4:119" x14ac:dyDescent="0.25">
      <c r="D148" s="151" t="s">
        <v>82</v>
      </c>
      <c r="E148" s="151"/>
      <c r="F148" s="151"/>
      <c r="G148" s="151"/>
      <c r="DM148" s="67"/>
      <c r="DN148" s="138"/>
      <c r="DO148" s="138"/>
    </row>
    <row r="149" spans="4:119" x14ac:dyDescent="0.25">
      <c r="DM149" s="67"/>
      <c r="DN149" s="138"/>
      <c r="DO149" s="138"/>
    </row>
    <row r="150" spans="4:119" x14ac:dyDescent="0.25">
      <c r="DM150" s="67"/>
      <c r="DN150" s="138"/>
      <c r="DO150" s="138"/>
    </row>
    <row r="151" spans="4:119" x14ac:dyDescent="0.25">
      <c r="DM151" s="67"/>
      <c r="DN151" s="138"/>
      <c r="DO151" s="138"/>
    </row>
    <row r="152" spans="4:119" x14ac:dyDescent="0.25">
      <c r="DM152" s="67"/>
      <c r="DN152" s="138"/>
      <c r="DO152" s="138"/>
    </row>
    <row r="153" spans="4:119" x14ac:dyDescent="0.25">
      <c r="DM153" s="67"/>
      <c r="DN153" s="138"/>
      <c r="DO153" s="138"/>
    </row>
    <row r="154" spans="4:119" x14ac:dyDescent="0.25">
      <c r="DM154" s="67"/>
      <c r="DN154" s="138"/>
      <c r="DO154" s="138"/>
    </row>
    <row r="155" spans="4:119" x14ac:dyDescent="0.25">
      <c r="DM155" s="67"/>
      <c r="DN155" s="138"/>
      <c r="DO155" s="138"/>
    </row>
    <row r="156" spans="4:119" x14ac:dyDescent="0.25">
      <c r="DM156" s="67"/>
      <c r="DN156" s="138"/>
      <c r="DO156" s="138"/>
    </row>
    <row r="157" spans="4:119" x14ac:dyDescent="0.25">
      <c r="DM157" s="67"/>
      <c r="DN157" s="138"/>
      <c r="DO157" s="138"/>
    </row>
    <row r="158" spans="4:119" x14ac:dyDescent="0.25">
      <c r="DM158" s="67"/>
      <c r="DN158" s="138"/>
      <c r="DO158" s="138"/>
    </row>
    <row r="159" spans="4:119" x14ac:dyDescent="0.25">
      <c r="DM159" s="67"/>
      <c r="DN159" s="138"/>
      <c r="DO159" s="138"/>
    </row>
    <row r="160" spans="4:119" x14ac:dyDescent="0.25">
      <c r="DM160" s="67"/>
      <c r="DN160" s="138"/>
      <c r="DO160" s="138"/>
    </row>
    <row r="161" spans="117:119" x14ac:dyDescent="0.25">
      <c r="DM161" s="67"/>
      <c r="DN161" s="138"/>
      <c r="DO161" s="138"/>
    </row>
    <row r="162" spans="117:119" x14ac:dyDescent="0.25">
      <c r="DM162" s="67"/>
      <c r="DN162" s="138"/>
      <c r="DO162" s="138"/>
    </row>
    <row r="163" spans="117:119" x14ac:dyDescent="0.25">
      <c r="DM163" s="67"/>
      <c r="DN163" s="138"/>
      <c r="DO163" s="138"/>
    </row>
    <row r="164" spans="117:119" x14ac:dyDescent="0.25">
      <c r="DM164" s="67"/>
      <c r="DN164" s="138"/>
      <c r="DO164" s="138"/>
    </row>
    <row r="165" spans="117:119" x14ac:dyDescent="0.25">
      <c r="DM165" s="67"/>
      <c r="DN165" s="138"/>
      <c r="DO165" s="138"/>
    </row>
    <row r="166" spans="117:119" x14ac:dyDescent="0.25">
      <c r="DM166" s="67"/>
      <c r="DN166" s="138"/>
      <c r="DO166" s="138"/>
    </row>
    <row r="167" spans="117:119" x14ac:dyDescent="0.25">
      <c r="DM167" s="67"/>
      <c r="DN167" s="138"/>
      <c r="DO167" s="138"/>
    </row>
    <row r="168" spans="117:119" x14ac:dyDescent="0.25">
      <c r="DM168" s="67"/>
      <c r="DN168" s="138"/>
      <c r="DO168" s="138"/>
    </row>
    <row r="169" spans="117:119" x14ac:dyDescent="0.25">
      <c r="DM169" s="67"/>
      <c r="DN169" s="138"/>
      <c r="DO169" s="138"/>
    </row>
    <row r="170" spans="117:119" x14ac:dyDescent="0.25">
      <c r="DM170" s="67"/>
      <c r="DN170" s="138"/>
      <c r="DO170" s="138"/>
    </row>
    <row r="171" spans="117:119" x14ac:dyDescent="0.25">
      <c r="DM171" s="67"/>
      <c r="DN171" s="138"/>
      <c r="DO171" s="138"/>
    </row>
    <row r="172" spans="117:119" x14ac:dyDescent="0.25">
      <c r="DM172" s="67"/>
      <c r="DN172" s="138"/>
      <c r="DO172" s="138"/>
    </row>
    <row r="173" spans="117:119" x14ac:dyDescent="0.25">
      <c r="DM173" s="67"/>
      <c r="DN173" s="138"/>
      <c r="DO173" s="138"/>
    </row>
    <row r="174" spans="117:119" x14ac:dyDescent="0.25">
      <c r="DM174" s="67"/>
      <c r="DN174" s="138"/>
      <c r="DO174" s="138"/>
    </row>
    <row r="175" spans="117:119" x14ac:dyDescent="0.25">
      <c r="DM175" s="67"/>
      <c r="DN175" s="138"/>
      <c r="DO175" s="138"/>
    </row>
    <row r="176" spans="117:119" x14ac:dyDescent="0.25">
      <c r="DM176" s="67"/>
      <c r="DN176" s="138"/>
      <c r="DO176" s="138"/>
    </row>
    <row r="177" spans="117:119" x14ac:dyDescent="0.25">
      <c r="DM177" s="67"/>
      <c r="DN177" s="138"/>
      <c r="DO177" s="138"/>
    </row>
    <row r="178" spans="117:119" x14ac:dyDescent="0.25">
      <c r="DM178" s="67"/>
      <c r="DN178" s="138"/>
      <c r="DO178" s="138"/>
    </row>
    <row r="179" spans="117:119" x14ac:dyDescent="0.25">
      <c r="DM179" s="67"/>
      <c r="DN179" s="138"/>
      <c r="DO179" s="138"/>
    </row>
    <row r="180" spans="117:119" x14ac:dyDescent="0.25">
      <c r="DM180" s="67"/>
      <c r="DN180" s="138"/>
      <c r="DO180" s="138"/>
    </row>
    <row r="181" spans="117:119" x14ac:dyDescent="0.25">
      <c r="DM181" s="67"/>
      <c r="DN181" s="138"/>
      <c r="DO181" s="138"/>
    </row>
    <row r="182" spans="117:119" x14ac:dyDescent="0.25">
      <c r="DM182" s="67"/>
      <c r="DN182" s="138"/>
      <c r="DO182" s="138"/>
    </row>
    <row r="183" spans="117:119" x14ac:dyDescent="0.25">
      <c r="DM183" s="67"/>
      <c r="DN183" s="138"/>
      <c r="DO183" s="138"/>
    </row>
    <row r="184" spans="117:119" x14ac:dyDescent="0.25">
      <c r="DM184" s="67"/>
      <c r="DN184" s="138"/>
      <c r="DO184" s="138"/>
    </row>
    <row r="185" spans="117:119" x14ac:dyDescent="0.25">
      <c r="DM185" s="67"/>
      <c r="DN185" s="138"/>
      <c r="DO185" s="138"/>
    </row>
    <row r="186" spans="117:119" x14ac:dyDescent="0.25">
      <c r="DM186" s="67"/>
      <c r="DN186" s="138"/>
      <c r="DO186" s="138"/>
    </row>
    <row r="187" spans="117:119" x14ac:dyDescent="0.25">
      <c r="DM187" s="67"/>
      <c r="DN187" s="138"/>
      <c r="DO187" s="138"/>
    </row>
    <row r="188" spans="117:119" x14ac:dyDescent="0.25">
      <c r="DM188" s="67"/>
      <c r="DN188" s="138"/>
      <c r="DO188" s="138"/>
    </row>
    <row r="189" spans="117:119" x14ac:dyDescent="0.25">
      <c r="DM189" s="67"/>
      <c r="DN189" s="138"/>
      <c r="DO189" s="138"/>
    </row>
    <row r="190" spans="117:119" x14ac:dyDescent="0.25">
      <c r="DM190" s="67"/>
      <c r="DN190" s="138"/>
      <c r="DO190" s="138"/>
    </row>
    <row r="191" spans="117:119" x14ac:dyDescent="0.25">
      <c r="DM191" s="67"/>
      <c r="DN191" s="138"/>
      <c r="DO191" s="138"/>
    </row>
    <row r="192" spans="117:119" x14ac:dyDescent="0.25">
      <c r="DM192" s="67"/>
      <c r="DN192" s="138"/>
      <c r="DO192" s="138"/>
    </row>
    <row r="193" spans="117:119" x14ac:dyDescent="0.25">
      <c r="DM193" s="67"/>
      <c r="DN193" s="138"/>
      <c r="DO193" s="138"/>
    </row>
    <row r="194" spans="117:119" x14ac:dyDescent="0.25">
      <c r="DM194" s="67"/>
      <c r="DN194" s="138"/>
      <c r="DO194" s="138"/>
    </row>
    <row r="195" spans="117:119" x14ac:dyDescent="0.25">
      <c r="DM195" s="67"/>
      <c r="DN195" s="138"/>
      <c r="DO195" s="138"/>
    </row>
    <row r="196" spans="117:119" x14ac:dyDescent="0.25">
      <c r="DM196" s="67"/>
      <c r="DN196" s="138"/>
      <c r="DO196" s="138"/>
    </row>
    <row r="197" spans="117:119" x14ac:dyDescent="0.25">
      <c r="DM197" s="67"/>
      <c r="DN197" s="138"/>
      <c r="DO197" s="138"/>
    </row>
    <row r="198" spans="117:119" x14ac:dyDescent="0.25">
      <c r="DM198" s="67"/>
      <c r="DN198" s="138"/>
      <c r="DO198" s="138"/>
    </row>
    <row r="199" spans="117:119" x14ac:dyDescent="0.25">
      <c r="DM199" s="67"/>
      <c r="DN199" s="138"/>
      <c r="DO199" s="138"/>
    </row>
    <row r="200" spans="117:119" x14ac:dyDescent="0.25">
      <c r="DM200" s="67"/>
      <c r="DN200" s="138"/>
      <c r="DO200" s="138"/>
    </row>
    <row r="201" spans="117:119" x14ac:dyDescent="0.25">
      <c r="DM201" s="67"/>
      <c r="DN201" s="138"/>
      <c r="DO201" s="138"/>
    </row>
  </sheetData>
  <sheetProtection algorithmName="SHA-512" hashValue="qntD1o6x6DpCF4rYHSYQ3/rm6E5vEgaX62aB9il0m+VZ1jG0JLqeY8HH6C9+j+XPSKr5mHJTI8WgGlAYWZ47tQ==" saltValue="TvqUIRhhoDBHJxazqpX8GA==" spinCount="100000" sheet="1" formatCells="0" formatColumns="0" formatRows="0" insertColumns="0" insertRows="0"/>
  <mergeCells count="405">
    <mergeCell ref="BM116:BO117"/>
    <mergeCell ref="BP116:BP117"/>
    <mergeCell ref="BQ116:BS117"/>
    <mergeCell ref="BL119:BO119"/>
    <mergeCell ref="BP119:BS119"/>
    <mergeCell ref="BL120:BO120"/>
    <mergeCell ref="BP120:BS120"/>
    <mergeCell ref="BT10:BW10"/>
    <mergeCell ref="BT11:BW11"/>
    <mergeCell ref="BT47:BT48"/>
    <mergeCell ref="BU47:BW48"/>
    <mergeCell ref="BT50:BW50"/>
    <mergeCell ref="BT51:BW51"/>
    <mergeCell ref="BT79:BW79"/>
    <mergeCell ref="BT80:BW80"/>
    <mergeCell ref="BT116:BT117"/>
    <mergeCell ref="BU116:BW117"/>
    <mergeCell ref="BT119:BW119"/>
    <mergeCell ref="BT120:BW120"/>
    <mergeCell ref="AJ120:AM120"/>
    <mergeCell ref="AN120:AQ120"/>
    <mergeCell ref="AR120:AU120"/>
    <mergeCell ref="AV120:AY120"/>
    <mergeCell ref="AZ120:BC120"/>
    <mergeCell ref="BD120:BG120"/>
    <mergeCell ref="BH120:BK120"/>
    <mergeCell ref="BL10:BO10"/>
    <mergeCell ref="BP10:BS10"/>
    <mergeCell ref="BL11:BO11"/>
    <mergeCell ref="BP11:BS11"/>
    <mergeCell ref="BL47:BL48"/>
    <mergeCell ref="BM47:BO48"/>
    <mergeCell ref="BP47:BP48"/>
    <mergeCell ref="BQ47:BS48"/>
    <mergeCell ref="BL50:BO50"/>
    <mergeCell ref="BP50:BS50"/>
    <mergeCell ref="BL51:BO51"/>
    <mergeCell ref="BP51:BS51"/>
    <mergeCell ref="BL79:BO79"/>
    <mergeCell ref="BP79:BS79"/>
    <mergeCell ref="BL80:BO80"/>
    <mergeCell ref="BP80:BS80"/>
    <mergeCell ref="BL116:BL117"/>
    <mergeCell ref="AJ80:AM80"/>
    <mergeCell ref="AN80:AQ80"/>
    <mergeCell ref="AR80:AU80"/>
    <mergeCell ref="AV80:AY80"/>
    <mergeCell ref="AZ80:BC80"/>
    <mergeCell ref="BD80:BG80"/>
    <mergeCell ref="BH80:BK80"/>
    <mergeCell ref="AJ116:AJ117"/>
    <mergeCell ref="AK116:AM117"/>
    <mergeCell ref="AN116:AN117"/>
    <mergeCell ref="AO116:AQ117"/>
    <mergeCell ref="AR116:AR117"/>
    <mergeCell ref="AS116:AU117"/>
    <mergeCell ref="AV116:AV117"/>
    <mergeCell ref="AW116:AY117"/>
    <mergeCell ref="AZ116:AZ117"/>
    <mergeCell ref="BA116:BC117"/>
    <mergeCell ref="BD116:BD117"/>
    <mergeCell ref="BE116:BG117"/>
    <mergeCell ref="BH116:BH117"/>
    <mergeCell ref="BI116:BK117"/>
    <mergeCell ref="AJ51:AM51"/>
    <mergeCell ref="AN51:AQ51"/>
    <mergeCell ref="AR51:AU51"/>
    <mergeCell ref="AV51:AY51"/>
    <mergeCell ref="AZ51:BC51"/>
    <mergeCell ref="BD51:BG51"/>
    <mergeCell ref="BH51:BK51"/>
    <mergeCell ref="AJ79:AM79"/>
    <mergeCell ref="AN79:AQ79"/>
    <mergeCell ref="AR79:AU79"/>
    <mergeCell ref="AV79:AY79"/>
    <mergeCell ref="AZ79:BC79"/>
    <mergeCell ref="BD79:BG79"/>
    <mergeCell ref="BH79:BK79"/>
    <mergeCell ref="BA47:BC48"/>
    <mergeCell ref="BD47:BD48"/>
    <mergeCell ref="BE47:BG48"/>
    <mergeCell ref="BH47:BH48"/>
    <mergeCell ref="BI47:BK48"/>
    <mergeCell ref="AJ50:AM50"/>
    <mergeCell ref="AN50:AQ50"/>
    <mergeCell ref="AR50:AU50"/>
    <mergeCell ref="AV50:AY50"/>
    <mergeCell ref="AZ50:BC50"/>
    <mergeCell ref="BD50:BG50"/>
    <mergeCell ref="BH50:BK50"/>
    <mergeCell ref="AJ47:AJ48"/>
    <mergeCell ref="AK47:AM48"/>
    <mergeCell ref="AN47:AN48"/>
    <mergeCell ref="AO47:AQ48"/>
    <mergeCell ref="AR47:AR48"/>
    <mergeCell ref="AS47:AU48"/>
    <mergeCell ref="AV47:AV48"/>
    <mergeCell ref="AW47:AY48"/>
    <mergeCell ref="AZ47:AZ48"/>
    <mergeCell ref="AZ10:BC10"/>
    <mergeCell ref="BD10:BG10"/>
    <mergeCell ref="BH10:BK10"/>
    <mergeCell ref="AJ11:AM11"/>
    <mergeCell ref="AN11:AQ11"/>
    <mergeCell ref="AR11:AU11"/>
    <mergeCell ref="AV11:AY11"/>
    <mergeCell ref="AZ11:BC11"/>
    <mergeCell ref="BD11:BG11"/>
    <mergeCell ref="BH11:BK11"/>
    <mergeCell ref="F73:H73"/>
    <mergeCell ref="A78:C78"/>
    <mergeCell ref="A79:A80"/>
    <mergeCell ref="B79:B80"/>
    <mergeCell ref="C79:C80"/>
    <mergeCell ref="K1:N1"/>
    <mergeCell ref="K2:L2"/>
    <mergeCell ref="M2:N2"/>
    <mergeCell ref="A2:C2"/>
    <mergeCell ref="E50:E51"/>
    <mergeCell ref="F50:F51"/>
    <mergeCell ref="A12:J12"/>
    <mergeCell ref="G10:G11"/>
    <mergeCell ref="H10:H11"/>
    <mergeCell ref="I10:I11"/>
    <mergeCell ref="J10:J11"/>
    <mergeCell ref="K10:K11"/>
    <mergeCell ref="A10:A11"/>
    <mergeCell ref="A1:C1"/>
    <mergeCell ref="E2:F2"/>
    <mergeCell ref="G2:H2"/>
    <mergeCell ref="G4:H4"/>
    <mergeCell ref="I4:J4"/>
    <mergeCell ref="B10:B11"/>
    <mergeCell ref="F141:H141"/>
    <mergeCell ref="A76:C76"/>
    <mergeCell ref="A77:B77"/>
    <mergeCell ref="T119:W119"/>
    <mergeCell ref="X119:AA119"/>
    <mergeCell ref="AB119:AE119"/>
    <mergeCell ref="H79:H80"/>
    <mergeCell ref="I79:I80"/>
    <mergeCell ref="J79:J80"/>
    <mergeCell ref="K79:K80"/>
    <mergeCell ref="L79:O79"/>
    <mergeCell ref="P79:S79"/>
    <mergeCell ref="L80:O80"/>
    <mergeCell ref="P80:S80"/>
    <mergeCell ref="A81:J81"/>
    <mergeCell ref="T79:W79"/>
    <mergeCell ref="X79:AA79"/>
    <mergeCell ref="AB79:AE79"/>
    <mergeCell ref="D79:D80"/>
    <mergeCell ref="E79:E80"/>
    <mergeCell ref="F79:F80"/>
    <mergeCell ref="G79:G80"/>
    <mergeCell ref="AF116:AF117"/>
    <mergeCell ref="AG116:AI117"/>
    <mergeCell ref="A119:A120"/>
    <mergeCell ref="B119:B120"/>
    <mergeCell ref="C119:C120"/>
    <mergeCell ref="D119:D120"/>
    <mergeCell ref="E119:E120"/>
    <mergeCell ref="F119:F120"/>
    <mergeCell ref="G119:G120"/>
    <mergeCell ref="T116:T117"/>
    <mergeCell ref="U116:W117"/>
    <mergeCell ref="X116:X117"/>
    <mergeCell ref="Y116:AA117"/>
    <mergeCell ref="AB116:AB117"/>
    <mergeCell ref="AC116:AE117"/>
    <mergeCell ref="A116:A117"/>
    <mergeCell ref="B116:G117"/>
    <mergeCell ref="H116:H117"/>
    <mergeCell ref="I116:K117"/>
    <mergeCell ref="L116:L117"/>
    <mergeCell ref="M116:O117"/>
    <mergeCell ref="P116:P117"/>
    <mergeCell ref="Q116:S117"/>
    <mergeCell ref="DO119:DO121"/>
    <mergeCell ref="T120:W120"/>
    <mergeCell ref="X120:AA120"/>
    <mergeCell ref="AB120:AE120"/>
    <mergeCell ref="AF120:AI120"/>
    <mergeCell ref="H119:H120"/>
    <mergeCell ref="I119:I120"/>
    <mergeCell ref="J119:J120"/>
    <mergeCell ref="K119:K120"/>
    <mergeCell ref="L119:O119"/>
    <mergeCell ref="P119:S119"/>
    <mergeCell ref="L120:O120"/>
    <mergeCell ref="P120:S120"/>
    <mergeCell ref="DM120:DM121"/>
    <mergeCell ref="A121:J121"/>
    <mergeCell ref="DN119:DN121"/>
    <mergeCell ref="AF119:AI119"/>
    <mergeCell ref="AJ119:AM119"/>
    <mergeCell ref="AN119:AQ119"/>
    <mergeCell ref="AR119:AU119"/>
    <mergeCell ref="AV119:AY119"/>
    <mergeCell ref="AZ119:BC119"/>
    <mergeCell ref="BD119:BG119"/>
    <mergeCell ref="BH119:BK119"/>
    <mergeCell ref="AF79:AI79"/>
    <mergeCell ref="DN79:DN81"/>
    <mergeCell ref="DO79:DO81"/>
    <mergeCell ref="T80:W80"/>
    <mergeCell ref="X80:AA80"/>
    <mergeCell ref="AB80:AE80"/>
    <mergeCell ref="AF80:AI80"/>
    <mergeCell ref="DM80:DM81"/>
    <mergeCell ref="AG47:AI48"/>
    <mergeCell ref="AF47:AF48"/>
    <mergeCell ref="AC47:AE48"/>
    <mergeCell ref="DO50:DO52"/>
    <mergeCell ref="AF51:AI51"/>
    <mergeCell ref="DM51:DM52"/>
    <mergeCell ref="T50:W50"/>
    <mergeCell ref="X50:AA50"/>
    <mergeCell ref="AB50:AE50"/>
    <mergeCell ref="AF50:AI50"/>
    <mergeCell ref="DN50:DN52"/>
    <mergeCell ref="T47:T48"/>
    <mergeCell ref="X47:X48"/>
    <mergeCell ref="AB47:AB48"/>
    <mergeCell ref="AB51:AE51"/>
    <mergeCell ref="X51:AA51"/>
    <mergeCell ref="A52:J52"/>
    <mergeCell ref="A47:A48"/>
    <mergeCell ref="B47:G48"/>
    <mergeCell ref="H47:H48"/>
    <mergeCell ref="L47:L48"/>
    <mergeCell ref="I47:K48"/>
    <mergeCell ref="L51:O51"/>
    <mergeCell ref="P51:S51"/>
    <mergeCell ref="T51:W51"/>
    <mergeCell ref="P50:S50"/>
    <mergeCell ref="G50:G51"/>
    <mergeCell ref="H50:H51"/>
    <mergeCell ref="I50:I51"/>
    <mergeCell ref="J50:J51"/>
    <mergeCell ref="K50:K51"/>
    <mergeCell ref="L50:O50"/>
    <mergeCell ref="A50:A51"/>
    <mergeCell ref="B50:B51"/>
    <mergeCell ref="C50:C51"/>
    <mergeCell ref="D50:D51"/>
    <mergeCell ref="DM11:DM12"/>
    <mergeCell ref="DN10:DN12"/>
    <mergeCell ref="DO10:DO12"/>
    <mergeCell ref="M47:O48"/>
    <mergeCell ref="P47:P48"/>
    <mergeCell ref="P10:S10"/>
    <mergeCell ref="T10:W10"/>
    <mergeCell ref="X10:AA10"/>
    <mergeCell ref="AB10:AE10"/>
    <mergeCell ref="AF10:AI10"/>
    <mergeCell ref="P11:S11"/>
    <mergeCell ref="T11:W11"/>
    <mergeCell ref="X11:AA11"/>
    <mergeCell ref="AB11:AE11"/>
    <mergeCell ref="AF11:AI11"/>
    <mergeCell ref="L10:O10"/>
    <mergeCell ref="L11:O11"/>
    <mergeCell ref="Q47:S48"/>
    <mergeCell ref="U47:W48"/>
    <mergeCell ref="Y47:AA48"/>
    <mergeCell ref="AJ10:AM10"/>
    <mergeCell ref="AN10:AQ10"/>
    <mergeCell ref="AR10:AU10"/>
    <mergeCell ref="AV10:AY10"/>
    <mergeCell ref="C10:C11"/>
    <mergeCell ref="D10:D11"/>
    <mergeCell ref="E10:E11"/>
    <mergeCell ref="F10:F11"/>
    <mergeCell ref="I7:J7"/>
    <mergeCell ref="A9:C9"/>
    <mergeCell ref="A6:B6"/>
    <mergeCell ref="G7:H7"/>
    <mergeCell ref="I2:J2"/>
    <mergeCell ref="G3:H3"/>
    <mergeCell ref="I3:J3"/>
    <mergeCell ref="G5:H5"/>
    <mergeCell ref="G6:H6"/>
    <mergeCell ref="I5:J5"/>
    <mergeCell ref="I6:J6"/>
    <mergeCell ref="BX10:CA10"/>
    <mergeCell ref="CB10:CE10"/>
    <mergeCell ref="CF10:CI10"/>
    <mergeCell ref="CJ10:CM10"/>
    <mergeCell ref="CN10:CQ10"/>
    <mergeCell ref="CR10:CU10"/>
    <mergeCell ref="BX11:CA11"/>
    <mergeCell ref="CB11:CE11"/>
    <mergeCell ref="CF11:CI11"/>
    <mergeCell ref="CJ11:CM11"/>
    <mergeCell ref="CN11:CQ11"/>
    <mergeCell ref="CR11:CU11"/>
    <mergeCell ref="CO47:CQ48"/>
    <mergeCell ref="CR47:CR48"/>
    <mergeCell ref="CS47:CU48"/>
    <mergeCell ref="BX50:CA50"/>
    <mergeCell ref="CB50:CE50"/>
    <mergeCell ref="CF50:CI50"/>
    <mergeCell ref="CJ50:CM50"/>
    <mergeCell ref="CN50:CQ50"/>
    <mergeCell ref="CR50:CU50"/>
    <mergeCell ref="BX47:BX48"/>
    <mergeCell ref="BY47:CA48"/>
    <mergeCell ref="CB47:CB48"/>
    <mergeCell ref="CC47:CE48"/>
    <mergeCell ref="CF47:CF48"/>
    <mergeCell ref="CG47:CI48"/>
    <mergeCell ref="CJ47:CJ48"/>
    <mergeCell ref="CK47:CM48"/>
    <mergeCell ref="CN47:CN48"/>
    <mergeCell ref="BX51:CA51"/>
    <mergeCell ref="CB51:CE51"/>
    <mergeCell ref="CF51:CI51"/>
    <mergeCell ref="CJ51:CM51"/>
    <mergeCell ref="CN51:CQ51"/>
    <mergeCell ref="CR51:CU51"/>
    <mergeCell ref="BX79:CA79"/>
    <mergeCell ref="CB79:CE79"/>
    <mergeCell ref="CF79:CI79"/>
    <mergeCell ref="CJ79:CM79"/>
    <mergeCell ref="CN79:CQ79"/>
    <mergeCell ref="CR79:CU79"/>
    <mergeCell ref="BX80:CA80"/>
    <mergeCell ref="CB80:CE80"/>
    <mergeCell ref="CF80:CI80"/>
    <mergeCell ref="CJ80:CM80"/>
    <mergeCell ref="CN80:CQ80"/>
    <mergeCell ref="CR80:CU80"/>
    <mergeCell ref="BX116:BX117"/>
    <mergeCell ref="BY116:CA117"/>
    <mergeCell ref="CB116:CB117"/>
    <mergeCell ref="CC116:CE117"/>
    <mergeCell ref="CF116:CF117"/>
    <mergeCell ref="CG116:CI117"/>
    <mergeCell ref="CJ116:CJ117"/>
    <mergeCell ref="CK116:CM117"/>
    <mergeCell ref="CN116:CN117"/>
    <mergeCell ref="CO116:CQ117"/>
    <mergeCell ref="CR116:CR117"/>
    <mergeCell ref="CS116:CU117"/>
    <mergeCell ref="BX119:CA119"/>
    <mergeCell ref="CB119:CE119"/>
    <mergeCell ref="CF119:CI119"/>
    <mergeCell ref="CJ119:CM119"/>
    <mergeCell ref="CN119:CQ119"/>
    <mergeCell ref="CR119:CU119"/>
    <mergeCell ref="BX120:CA120"/>
    <mergeCell ref="CB120:CE120"/>
    <mergeCell ref="CF120:CI120"/>
    <mergeCell ref="CJ120:CM120"/>
    <mergeCell ref="CN120:CQ120"/>
    <mergeCell ref="CR120:CU120"/>
    <mergeCell ref="CV10:CY10"/>
    <mergeCell ref="CZ10:DC10"/>
    <mergeCell ref="DD10:DG10"/>
    <mergeCell ref="DH10:DK10"/>
    <mergeCell ref="CV11:CY11"/>
    <mergeCell ref="CZ11:DC11"/>
    <mergeCell ref="DD11:DG11"/>
    <mergeCell ref="DH11:DK11"/>
    <mergeCell ref="CV47:CV48"/>
    <mergeCell ref="CW47:CY48"/>
    <mergeCell ref="CZ47:CZ48"/>
    <mergeCell ref="DA47:DC48"/>
    <mergeCell ref="DD47:DD48"/>
    <mergeCell ref="DE47:DG48"/>
    <mergeCell ref="DH47:DH48"/>
    <mergeCell ref="DI47:DK48"/>
    <mergeCell ref="CV50:CY50"/>
    <mergeCell ref="CZ50:DC50"/>
    <mergeCell ref="DD50:DG50"/>
    <mergeCell ref="DH50:DK50"/>
    <mergeCell ref="CV51:CY51"/>
    <mergeCell ref="CZ51:DC51"/>
    <mergeCell ref="DD51:DG51"/>
    <mergeCell ref="DH51:DK51"/>
    <mergeCell ref="CV79:CY79"/>
    <mergeCell ref="CZ79:DC79"/>
    <mergeCell ref="DD79:DG79"/>
    <mergeCell ref="DH79:DK79"/>
    <mergeCell ref="CV119:CY119"/>
    <mergeCell ref="CZ119:DC119"/>
    <mergeCell ref="DD119:DG119"/>
    <mergeCell ref="DH119:DK119"/>
    <mergeCell ref="CV120:CY120"/>
    <mergeCell ref="CZ120:DC120"/>
    <mergeCell ref="DD120:DG120"/>
    <mergeCell ref="DH120:DK120"/>
    <mergeCell ref="CV80:CY80"/>
    <mergeCell ref="CZ80:DC80"/>
    <mergeCell ref="DD80:DG80"/>
    <mergeCell ref="DH80:DK80"/>
    <mergeCell ref="CV116:CV117"/>
    <mergeCell ref="CW116:CY117"/>
    <mergeCell ref="CZ116:CZ117"/>
    <mergeCell ref="DA116:DC117"/>
    <mergeCell ref="DD116:DD117"/>
    <mergeCell ref="DE116:DG117"/>
    <mergeCell ref="DH116:DH117"/>
    <mergeCell ref="DI116:DK117"/>
  </mergeCells>
  <dataValidations count="1">
    <dataValidation type="list" allowBlank="1" showInputMessage="1" showErrorMessage="1" sqref="C13:C43 C53:C68">
      <formula1>$DR$4:$DR$7</formula1>
    </dataValidation>
  </dataValidations>
  <pageMargins left="0.7" right="0.7" top="0.75" bottom="0.75" header="0.3" footer="0.3"/>
  <pageSetup orientation="portrait" r:id="rId1"/>
  <ignoredErrors>
    <ignoredError sqref="H14:K14 H53:K63 D82:D96 Q82:T96 B82:C96 A82:A96 A133:D133 A122:D132 H122:H132 I122:AI132 H23:K27 I22:K22 A138:H140 A134:D134 G134:H134 H16:K21 I15:K15 G133:H133 A135:D137 G135:H137 I13:K13" unlockedFormula="1"/>
    <ignoredError sqref="G13:G27 G53:G63 G96:P96 G123:G132 G82:P82 G83:P83 G85:P85 G86:P86 G87:P87 G88:P88 G89:P89 G90:P90 G91:P91 G92:P92 G93:P93 G94:P94 G95:P95 H84:P84 G122" twoDigitTextYear="1" unlockedFormula="1"/>
    <ignoredError sqref="E114:P114 G97:P97 G98:P98 G99:P99 G100:P100 G101:P101 G102:P102 G103:P103 G104:P104 G105:P105 G106:P106 G107:P107 G108:P108 G109:P109 G110:P110 G111:P111 G112:P112 F113:P113 F13:F44 F53:F59 F83:F100 E82:E113 G84 E122:F129 G28:G30" twoDigitTextYea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BI387"/>
  <sheetViews>
    <sheetView zoomScale="80" zoomScaleNormal="80" workbookViewId="0">
      <selection activeCell="A9" sqref="A9:D10"/>
    </sheetView>
  </sheetViews>
  <sheetFormatPr defaultColWidth="8.88671875" defaultRowHeight="14.4" x14ac:dyDescent="0.3"/>
  <cols>
    <col min="1" max="2" width="14.44140625" style="69" customWidth="1"/>
    <col min="3" max="3" width="28.88671875" style="69" customWidth="1"/>
    <col min="4" max="4" width="15.44140625" style="69" customWidth="1"/>
    <col min="5" max="5" width="6.109375" style="69" customWidth="1"/>
    <col min="6" max="6" width="8.109375" style="69" bestFit="1" customWidth="1"/>
    <col min="7" max="7" width="5.88671875" style="69" customWidth="1"/>
    <col min="8" max="8" width="8.109375" style="69" bestFit="1" customWidth="1"/>
    <col min="9" max="9" width="5.6640625" style="69" customWidth="1"/>
    <col min="10" max="10" width="8.109375" style="69" bestFit="1" customWidth="1"/>
    <col min="11" max="11" width="5.5546875" style="69" customWidth="1"/>
    <col min="12" max="12" width="8.109375" style="69" bestFit="1" customWidth="1"/>
    <col min="13" max="13" width="7" style="69" customWidth="1"/>
    <col min="14" max="14" width="8.109375" style="69" bestFit="1" customWidth="1"/>
    <col min="15" max="15" width="5.33203125" style="69" customWidth="1"/>
    <col min="16" max="16" width="8.109375" style="69" bestFit="1" customWidth="1"/>
    <col min="17" max="56" width="8.109375" style="69" customWidth="1"/>
    <col min="57" max="57" width="9" style="69" customWidth="1"/>
    <col min="58" max="58" width="16.44140625" style="85" customWidth="1"/>
    <col min="59" max="59" width="6.44140625" style="85" customWidth="1"/>
    <col min="60" max="60" width="20.6640625" style="85" customWidth="1"/>
    <col min="61" max="76" width="8.88671875" style="69" customWidth="1"/>
    <col min="77" max="16384" width="8.88671875" style="69"/>
  </cols>
  <sheetData>
    <row r="1" spans="1:60" ht="19.350000000000001" customHeight="1" thickBot="1" x14ac:dyDescent="0.35">
      <c r="A1" s="532" t="s">
        <v>87</v>
      </c>
      <c r="B1" s="533"/>
      <c r="C1" s="533"/>
      <c r="D1" s="533"/>
      <c r="E1" s="534"/>
      <c r="F1" s="68"/>
    </row>
    <row r="2" spans="1:60" ht="18.600000000000001" customHeight="1" x14ac:dyDescent="0.3">
      <c r="A2" s="70" t="s">
        <v>88</v>
      </c>
    </row>
    <row r="7" spans="1:60" ht="15" thickBot="1" x14ac:dyDescent="0.35"/>
    <row r="8" spans="1:60" ht="21" customHeight="1" thickBot="1" x14ac:dyDescent="0.35">
      <c r="A8" s="535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8" s="536"/>
      <c r="C8" s="537"/>
    </row>
    <row r="9" spans="1:60" ht="30.6" customHeight="1" x14ac:dyDescent="0.3">
      <c r="A9" s="526" t="s">
        <v>89</v>
      </c>
      <c r="B9" s="527"/>
      <c r="C9" s="527"/>
      <c r="D9" s="528"/>
      <c r="E9" s="450" t="s">
        <v>205</v>
      </c>
      <c r="F9" s="452"/>
      <c r="G9" s="450" t="s">
        <v>52</v>
      </c>
      <c r="H9" s="452"/>
      <c r="I9" s="450" t="s">
        <v>53</v>
      </c>
      <c r="J9" s="452"/>
      <c r="K9" s="450" t="s">
        <v>55</v>
      </c>
      <c r="L9" s="452"/>
      <c r="M9" s="450" t="s">
        <v>56</v>
      </c>
      <c r="N9" s="452"/>
      <c r="O9" s="450" t="s">
        <v>58</v>
      </c>
      <c r="P9" s="452"/>
      <c r="Q9" s="450" t="s">
        <v>228</v>
      </c>
      <c r="R9" s="452"/>
      <c r="S9" s="450" t="s">
        <v>229</v>
      </c>
      <c r="T9" s="452"/>
      <c r="U9" s="450" t="s">
        <v>230</v>
      </c>
      <c r="V9" s="452"/>
      <c r="W9" s="450" t="s">
        <v>231</v>
      </c>
      <c r="X9" s="452"/>
      <c r="Y9" s="450" t="s">
        <v>232</v>
      </c>
      <c r="Z9" s="452"/>
      <c r="AA9" s="450" t="s">
        <v>233</v>
      </c>
      <c r="AB9" s="452"/>
      <c r="AC9" s="450" t="s">
        <v>234</v>
      </c>
      <c r="AD9" s="452"/>
      <c r="AE9" s="450" t="s">
        <v>236</v>
      </c>
      <c r="AF9" s="452"/>
      <c r="AG9" s="450" t="s">
        <v>237</v>
      </c>
      <c r="AH9" s="452"/>
      <c r="AI9" s="450" t="s">
        <v>238</v>
      </c>
      <c r="AJ9" s="452"/>
      <c r="AK9" s="450" t="s">
        <v>268</v>
      </c>
      <c r="AL9" s="452"/>
      <c r="AM9" s="450" t="s">
        <v>267</v>
      </c>
      <c r="AN9" s="452"/>
      <c r="AO9" s="450" t="s">
        <v>266</v>
      </c>
      <c r="AP9" s="452"/>
      <c r="AQ9" s="450" t="s">
        <v>265</v>
      </c>
      <c r="AR9" s="452"/>
      <c r="AS9" s="450" t="s">
        <v>264</v>
      </c>
      <c r="AT9" s="452"/>
      <c r="AU9" s="450" t="s">
        <v>263</v>
      </c>
      <c r="AV9" s="452"/>
      <c r="AW9" s="450" t="s">
        <v>262</v>
      </c>
      <c r="AX9" s="452"/>
      <c r="AY9" s="450" t="s">
        <v>261</v>
      </c>
      <c r="AZ9" s="452"/>
      <c r="BA9" s="450" t="s">
        <v>260</v>
      </c>
      <c r="BB9" s="452"/>
      <c r="BC9" s="450" t="s">
        <v>259</v>
      </c>
      <c r="BD9" s="452"/>
      <c r="BE9" s="67"/>
      <c r="BF9" s="82" t="s">
        <v>68</v>
      </c>
      <c r="BG9" s="525" t="s">
        <v>90</v>
      </c>
      <c r="BH9" s="525" t="s">
        <v>91</v>
      </c>
    </row>
    <row r="10" spans="1:60" ht="28.35" customHeight="1" thickBot="1" x14ac:dyDescent="0.35">
      <c r="A10" s="529"/>
      <c r="B10" s="530"/>
      <c r="C10" s="530"/>
      <c r="D10" s="531"/>
      <c r="E10" s="520" t="str">
        <f>IF(Usage!$B$9=0, "", Usage!$B$9)</f>
        <v>Overhead</v>
      </c>
      <c r="F10" s="521"/>
      <c r="G10" s="520" t="str">
        <f>IF(Usage!$B$10=0, "", Usage!$B$10)</f>
        <v/>
      </c>
      <c r="H10" s="521"/>
      <c r="I10" s="520" t="str">
        <f>IF(Usage!$B$11=0, "", Usage!$B$11)</f>
        <v/>
      </c>
      <c r="J10" s="521"/>
      <c r="K10" s="520" t="str">
        <f>IF(Usage!$B$12=0, "", Usage!$B$12)</f>
        <v/>
      </c>
      <c r="L10" s="521"/>
      <c r="M10" s="520" t="str">
        <f>IF(Usage!$B$13=0, "", Usage!$B$13)</f>
        <v/>
      </c>
      <c r="N10" s="521"/>
      <c r="O10" s="520" t="str">
        <f>IF(Usage!$B$14=0, "", Usage!$B$14)</f>
        <v/>
      </c>
      <c r="P10" s="521"/>
      <c r="Q10" s="520" t="str">
        <f>IF(Usage!$B$15=0, "", Usage!$B$15)</f>
        <v/>
      </c>
      <c r="R10" s="521"/>
      <c r="S10" s="520" t="str">
        <f>IF(Usage!$B$16=0, "", Usage!$B$16)</f>
        <v/>
      </c>
      <c r="T10" s="521"/>
      <c r="U10" s="520" t="str">
        <f>IF(Usage!$B$17=0, "", Usage!$B$17)</f>
        <v/>
      </c>
      <c r="V10" s="521"/>
      <c r="W10" s="520" t="str">
        <f>IF(Usage!$B$18=0, "", Usage!$B$18)</f>
        <v/>
      </c>
      <c r="X10" s="521"/>
      <c r="Y10" s="520" t="str">
        <f>IF(Usage!$B$19=0, "", Usage!$B$19)</f>
        <v/>
      </c>
      <c r="Z10" s="521"/>
      <c r="AA10" s="520" t="str">
        <f>IF(Usage!$B$20=0, "", Usage!$B$20)</f>
        <v/>
      </c>
      <c r="AB10" s="521"/>
      <c r="AC10" s="520" t="str">
        <f>IF(Usage!$B$21=0, "", Usage!$B$21)</f>
        <v/>
      </c>
      <c r="AD10" s="521"/>
      <c r="AE10" s="520" t="str">
        <f>IF(Usage!$B$22=0, "", Usage!$B$22)</f>
        <v/>
      </c>
      <c r="AF10" s="521"/>
      <c r="AG10" s="520" t="str">
        <f>IF(Usage!$B$23=0, "", Usage!$B$23)</f>
        <v/>
      </c>
      <c r="AH10" s="521"/>
      <c r="AI10" s="520" t="str">
        <f>IF(Usage!$B$24=0, "", Usage!$B$24)</f>
        <v/>
      </c>
      <c r="AJ10" s="521"/>
      <c r="AK10" s="520" t="str">
        <f>IF(Usage!$B$25=0, "", Usage!$B$25)</f>
        <v/>
      </c>
      <c r="AL10" s="521"/>
      <c r="AM10" s="520" t="str">
        <f>IF(Usage!$B$26=0, "", Usage!$B$26)</f>
        <v/>
      </c>
      <c r="AN10" s="521"/>
      <c r="AO10" s="520" t="str">
        <f>IF(Usage!$B$27=0, "", Usage!$B$27)</f>
        <v/>
      </c>
      <c r="AP10" s="521"/>
      <c r="AQ10" s="520" t="str">
        <f>IF(Usage!$B$28=0, "", Usage!$B$28)</f>
        <v/>
      </c>
      <c r="AR10" s="521"/>
      <c r="AS10" s="520" t="str">
        <f>IF(Usage!$B$29=0, "", Usage!$B$29)</f>
        <v/>
      </c>
      <c r="AT10" s="521"/>
      <c r="AU10" s="520" t="str">
        <f>IF(Usage!$B$30=0, "", Usage!$B$30)</f>
        <v/>
      </c>
      <c r="AV10" s="521"/>
      <c r="AW10" s="520" t="str">
        <f>IF(Usage!$B$31=0, "", Usage!$B$31)</f>
        <v/>
      </c>
      <c r="AX10" s="521"/>
      <c r="AY10" s="520" t="str">
        <f>IF(Usage!$B$32=0, "", Usage!$B$32)</f>
        <v/>
      </c>
      <c r="AZ10" s="521"/>
      <c r="BA10" s="520" t="str">
        <f>IF(Usage!$B$33=0, "", Usage!$B$33)</f>
        <v/>
      </c>
      <c r="BB10" s="521"/>
      <c r="BC10" s="520" t="str">
        <f>IF(Usage!$B$34=0, "", Usage!$B$34)</f>
        <v/>
      </c>
      <c r="BD10" s="521"/>
      <c r="BE10" s="67"/>
      <c r="BF10" s="525" t="s">
        <v>69</v>
      </c>
      <c r="BG10" s="525"/>
      <c r="BH10" s="525"/>
    </row>
    <row r="11" spans="1:60" x14ac:dyDescent="0.3">
      <c r="A11" s="71" t="s">
        <v>43</v>
      </c>
      <c r="B11" s="71" t="s">
        <v>92</v>
      </c>
      <c r="C11" s="71" t="s">
        <v>93</v>
      </c>
      <c r="D11" s="71" t="s">
        <v>94</v>
      </c>
      <c r="E11" s="72" t="s">
        <v>83</v>
      </c>
      <c r="F11" s="73" t="s">
        <v>61</v>
      </c>
      <c r="G11" s="72" t="s">
        <v>95</v>
      </c>
      <c r="H11" s="73" t="s">
        <v>61</v>
      </c>
      <c r="I11" s="72" t="s">
        <v>83</v>
      </c>
      <c r="J11" s="73" t="s">
        <v>61</v>
      </c>
      <c r="K11" s="72" t="s">
        <v>83</v>
      </c>
      <c r="L11" s="73" t="s">
        <v>61</v>
      </c>
      <c r="M11" s="72" t="s">
        <v>95</v>
      </c>
      <c r="N11" s="73" t="s">
        <v>61</v>
      </c>
      <c r="O11" s="72" t="s">
        <v>83</v>
      </c>
      <c r="P11" s="73" t="s">
        <v>61</v>
      </c>
      <c r="Q11" s="72" t="s">
        <v>83</v>
      </c>
      <c r="R11" s="73" t="s">
        <v>61</v>
      </c>
      <c r="S11" s="72" t="s">
        <v>83</v>
      </c>
      <c r="T11" s="73" t="s">
        <v>61</v>
      </c>
      <c r="U11" s="72" t="s">
        <v>83</v>
      </c>
      <c r="V11" s="73" t="s">
        <v>61</v>
      </c>
      <c r="W11" s="72" t="s">
        <v>83</v>
      </c>
      <c r="X11" s="73" t="s">
        <v>61</v>
      </c>
      <c r="Y11" s="72" t="s">
        <v>83</v>
      </c>
      <c r="Z11" s="73" t="s">
        <v>61</v>
      </c>
      <c r="AA11" s="72" t="s">
        <v>83</v>
      </c>
      <c r="AB11" s="73" t="s">
        <v>61</v>
      </c>
      <c r="AC11" s="72" t="s">
        <v>83</v>
      </c>
      <c r="AD11" s="73" t="s">
        <v>61</v>
      </c>
      <c r="AE11" s="72" t="s">
        <v>83</v>
      </c>
      <c r="AF11" s="73" t="s">
        <v>61</v>
      </c>
      <c r="AG11" s="72" t="s">
        <v>83</v>
      </c>
      <c r="AH11" s="73" t="s">
        <v>61</v>
      </c>
      <c r="AI11" s="72" t="s">
        <v>83</v>
      </c>
      <c r="AJ11" s="73" t="s">
        <v>61</v>
      </c>
      <c r="AK11" s="72" t="s">
        <v>83</v>
      </c>
      <c r="AL11" s="73" t="s">
        <v>61</v>
      </c>
      <c r="AM11" s="72" t="s">
        <v>83</v>
      </c>
      <c r="AN11" s="73" t="s">
        <v>61</v>
      </c>
      <c r="AO11" s="72" t="s">
        <v>83</v>
      </c>
      <c r="AP11" s="73" t="s">
        <v>61</v>
      </c>
      <c r="AQ11" s="72" t="s">
        <v>83</v>
      </c>
      <c r="AR11" s="73" t="s">
        <v>61</v>
      </c>
      <c r="AS11" s="72" t="s">
        <v>83</v>
      </c>
      <c r="AT11" s="73" t="s">
        <v>61</v>
      </c>
      <c r="AU11" s="72" t="s">
        <v>83</v>
      </c>
      <c r="AV11" s="73" t="s">
        <v>61</v>
      </c>
      <c r="AW11" s="72" t="s">
        <v>83</v>
      </c>
      <c r="AX11" s="73" t="s">
        <v>61</v>
      </c>
      <c r="AY11" s="72" t="s">
        <v>83</v>
      </c>
      <c r="AZ11" s="73" t="s">
        <v>61</v>
      </c>
      <c r="BA11" s="72" t="s">
        <v>83</v>
      </c>
      <c r="BB11" s="73" t="s">
        <v>61</v>
      </c>
      <c r="BC11" s="72" t="s">
        <v>83</v>
      </c>
      <c r="BD11" s="73" t="s">
        <v>61</v>
      </c>
      <c r="BE11" s="67"/>
      <c r="BF11" s="525"/>
      <c r="BG11" s="525"/>
      <c r="BH11" s="525"/>
    </row>
    <row r="12" spans="1:60" x14ac:dyDescent="0.3">
      <c r="A12" s="150"/>
      <c r="E12" s="74">
        <v>0</v>
      </c>
      <c r="F12" s="92">
        <f>E12*$D12</f>
        <v>0</v>
      </c>
      <c r="G12" s="74">
        <v>0</v>
      </c>
      <c r="H12" s="92">
        <f>G12*$D12</f>
        <v>0</v>
      </c>
      <c r="I12" s="74">
        <v>0</v>
      </c>
      <c r="J12" s="92">
        <f>I12*$D12</f>
        <v>0</v>
      </c>
      <c r="K12" s="74">
        <v>0</v>
      </c>
      <c r="L12" s="92">
        <f>K12*$D12</f>
        <v>0</v>
      </c>
      <c r="M12" s="74">
        <v>0</v>
      </c>
      <c r="N12" s="92">
        <f>M12*$D12</f>
        <v>0</v>
      </c>
      <c r="O12" s="74">
        <v>0</v>
      </c>
      <c r="P12" s="92">
        <f>O12*$D12</f>
        <v>0</v>
      </c>
      <c r="Q12" s="74">
        <v>0</v>
      </c>
      <c r="R12" s="92">
        <f t="shared" ref="R12:R27" si="0">Q12*$D12</f>
        <v>0</v>
      </c>
      <c r="S12" s="74">
        <v>0</v>
      </c>
      <c r="T12" s="92">
        <f t="shared" ref="T12:T27" si="1">S12*$D12</f>
        <v>0</v>
      </c>
      <c r="U12" s="74">
        <v>0</v>
      </c>
      <c r="V12" s="92">
        <f t="shared" ref="V12:V27" si="2">U12*$D12</f>
        <v>0</v>
      </c>
      <c r="W12" s="74">
        <v>0</v>
      </c>
      <c r="X12" s="92">
        <f t="shared" ref="X12:X27" si="3">W12*$D12</f>
        <v>0</v>
      </c>
      <c r="Y12" s="74">
        <v>0</v>
      </c>
      <c r="Z12" s="92">
        <f t="shared" ref="Z12:Z27" si="4">Y12*$D12</f>
        <v>0</v>
      </c>
      <c r="AA12" s="74">
        <v>0</v>
      </c>
      <c r="AB12" s="92">
        <f t="shared" ref="AB12:AB27" si="5">AA12*$D12</f>
        <v>0</v>
      </c>
      <c r="AC12" s="74">
        <v>0</v>
      </c>
      <c r="AD12" s="92">
        <f t="shared" ref="AD12:AD27" si="6">AC12*$D12</f>
        <v>0</v>
      </c>
      <c r="AE12" s="74">
        <v>0</v>
      </c>
      <c r="AF12" s="92">
        <f t="shared" ref="AF12:AF27" si="7">AE12*$D12</f>
        <v>0</v>
      </c>
      <c r="AG12" s="74">
        <v>0</v>
      </c>
      <c r="AH12" s="92">
        <f t="shared" ref="AH12:AH27" si="8">AG12*$D12</f>
        <v>0</v>
      </c>
      <c r="AI12" s="74">
        <v>0</v>
      </c>
      <c r="AJ12" s="92">
        <f t="shared" ref="AJ12:AJ38" si="9">AI12*$D12</f>
        <v>0</v>
      </c>
      <c r="AK12" s="74">
        <v>0</v>
      </c>
      <c r="AL12" s="92">
        <f t="shared" ref="AL12:AL38" si="10">AK12*$D12</f>
        <v>0</v>
      </c>
      <c r="AM12" s="74">
        <v>0</v>
      </c>
      <c r="AN12" s="92">
        <f t="shared" ref="AN12:AN38" si="11">AM12*$D12</f>
        <v>0</v>
      </c>
      <c r="AO12" s="74">
        <v>0</v>
      </c>
      <c r="AP12" s="92">
        <f t="shared" ref="AP12:AP38" si="12">AO12*$D12</f>
        <v>0</v>
      </c>
      <c r="AQ12" s="74">
        <v>0</v>
      </c>
      <c r="AR12" s="92">
        <f t="shared" ref="AR12:AR38" si="13">AQ12*$D12</f>
        <v>0</v>
      </c>
      <c r="AS12" s="74">
        <v>0</v>
      </c>
      <c r="AT12" s="92">
        <f t="shared" ref="AT12:AT38" si="14">AS12*$D12</f>
        <v>0</v>
      </c>
      <c r="AU12" s="74">
        <v>0</v>
      </c>
      <c r="AV12" s="92">
        <f t="shared" ref="AV12:AV38" si="15">AU12*$D12</f>
        <v>0</v>
      </c>
      <c r="AW12" s="74">
        <v>0</v>
      </c>
      <c r="AX12" s="92">
        <f t="shared" ref="AX12:AX38" si="16">AW12*$D12</f>
        <v>0</v>
      </c>
      <c r="AY12" s="74">
        <v>0</v>
      </c>
      <c r="AZ12" s="92">
        <f t="shared" ref="AZ12:AZ38" si="17">AY12*$D12</f>
        <v>0</v>
      </c>
      <c r="BA12" s="74">
        <v>0</v>
      </c>
      <c r="BB12" s="92">
        <f t="shared" ref="BB12:BB38" si="18">BA12*$D12</f>
        <v>0</v>
      </c>
      <c r="BC12" s="74">
        <v>0</v>
      </c>
      <c r="BD12" s="92">
        <f t="shared" ref="BD12:BD38" si="19">BC12*$D12</f>
        <v>0</v>
      </c>
      <c r="BF12" s="83">
        <f>E12+G12+I12+K12+M12+O12+Q12+S12+U12+W12+Y12+AA12+AC12+AE12+AG12+AI12+AK12+AM12+AO12+AQ12+AS12+AU12+AW12+AY12+BA12+BC12</f>
        <v>0</v>
      </c>
      <c r="BG12" s="152">
        <f>F12+H12+J12+L12+N12+P12+R12+T12+V12+X12+Z12+AB12+AD12+AF12+AH12+AJ12+AL12+AN12+AP12+AR12+AT12+AV12+AX12+AZ12+BB12+BD12</f>
        <v>0</v>
      </c>
      <c r="BH12" s="84">
        <f t="shared" ref="BH12:BH38" si="20">BG12-D12</f>
        <v>0</v>
      </c>
    </row>
    <row r="13" spans="1:60" x14ac:dyDescent="0.3">
      <c r="A13" s="150"/>
      <c r="E13" s="74">
        <v>0</v>
      </c>
      <c r="F13" s="92">
        <f t="shared" ref="F13:H38" si="21">E13*$D13</f>
        <v>0</v>
      </c>
      <c r="G13" s="74">
        <v>0</v>
      </c>
      <c r="H13" s="92">
        <f t="shared" si="21"/>
        <v>0</v>
      </c>
      <c r="I13" s="74">
        <v>0</v>
      </c>
      <c r="J13" s="92">
        <f t="shared" ref="J13" si="22">I13*$D13</f>
        <v>0</v>
      </c>
      <c r="K13" s="74">
        <v>0</v>
      </c>
      <c r="L13" s="92">
        <f t="shared" ref="L13" si="23">K13*$D13</f>
        <v>0</v>
      </c>
      <c r="M13" s="74">
        <v>0</v>
      </c>
      <c r="N13" s="92">
        <f t="shared" ref="N13" si="24">M13*$D13</f>
        <v>0</v>
      </c>
      <c r="O13" s="74">
        <v>0</v>
      </c>
      <c r="P13" s="92">
        <f t="shared" ref="P13" si="25">O13*$D13</f>
        <v>0</v>
      </c>
      <c r="Q13" s="74">
        <v>0</v>
      </c>
      <c r="R13" s="92">
        <f t="shared" si="0"/>
        <v>0</v>
      </c>
      <c r="S13" s="74">
        <v>0</v>
      </c>
      <c r="T13" s="92">
        <f t="shared" si="1"/>
        <v>0</v>
      </c>
      <c r="U13" s="74">
        <v>0</v>
      </c>
      <c r="V13" s="92">
        <f t="shared" si="2"/>
        <v>0</v>
      </c>
      <c r="W13" s="74">
        <v>0</v>
      </c>
      <c r="X13" s="92">
        <f t="shared" si="3"/>
        <v>0</v>
      </c>
      <c r="Y13" s="74">
        <v>0</v>
      </c>
      <c r="Z13" s="92">
        <f t="shared" si="4"/>
        <v>0</v>
      </c>
      <c r="AA13" s="74">
        <v>0</v>
      </c>
      <c r="AB13" s="92">
        <f t="shared" si="5"/>
        <v>0</v>
      </c>
      <c r="AC13" s="74">
        <v>0</v>
      </c>
      <c r="AD13" s="92">
        <f t="shared" si="6"/>
        <v>0</v>
      </c>
      <c r="AE13" s="74">
        <v>0</v>
      </c>
      <c r="AF13" s="92">
        <f t="shared" si="7"/>
        <v>0</v>
      </c>
      <c r="AG13" s="74">
        <v>0</v>
      </c>
      <c r="AH13" s="92">
        <f t="shared" si="8"/>
        <v>0</v>
      </c>
      <c r="AI13" s="74">
        <v>0</v>
      </c>
      <c r="AJ13" s="92">
        <f t="shared" si="9"/>
        <v>0</v>
      </c>
      <c r="AK13" s="74">
        <v>0</v>
      </c>
      <c r="AL13" s="92">
        <f t="shared" si="10"/>
        <v>0</v>
      </c>
      <c r="AM13" s="74">
        <v>0</v>
      </c>
      <c r="AN13" s="92">
        <f t="shared" si="11"/>
        <v>0</v>
      </c>
      <c r="AO13" s="74">
        <v>0</v>
      </c>
      <c r="AP13" s="92">
        <f t="shared" si="12"/>
        <v>0</v>
      </c>
      <c r="AQ13" s="74">
        <v>0</v>
      </c>
      <c r="AR13" s="92">
        <f t="shared" si="13"/>
        <v>0</v>
      </c>
      <c r="AS13" s="74">
        <v>0</v>
      </c>
      <c r="AT13" s="92">
        <f t="shared" si="14"/>
        <v>0</v>
      </c>
      <c r="AU13" s="74">
        <v>0</v>
      </c>
      <c r="AV13" s="92">
        <f t="shared" si="15"/>
        <v>0</v>
      </c>
      <c r="AW13" s="74">
        <v>0</v>
      </c>
      <c r="AX13" s="92">
        <f t="shared" si="16"/>
        <v>0</v>
      </c>
      <c r="AY13" s="74">
        <v>0</v>
      </c>
      <c r="AZ13" s="92">
        <f t="shared" si="17"/>
        <v>0</v>
      </c>
      <c r="BA13" s="74">
        <v>0</v>
      </c>
      <c r="BB13" s="92">
        <f t="shared" si="18"/>
        <v>0</v>
      </c>
      <c r="BC13" s="74">
        <v>0</v>
      </c>
      <c r="BD13" s="92">
        <f t="shared" si="19"/>
        <v>0</v>
      </c>
      <c r="BF13" s="83">
        <f t="shared" ref="BF13:BF38" si="26">E13+G13+I13+K13+M13+O13+Q13+S13+U13+W13+Y13+AA13+AC13+AE13+AG13+AI13+AK13+AM13+AO13+AQ13+AS13+AU13+AW13+AY13+BA13+BC13</f>
        <v>0</v>
      </c>
      <c r="BG13" s="152">
        <f t="shared" ref="BG13:BG40" si="27">F13+H13+J13+L13+N13+P13+R13+T13+V13+X13+Z13+AB13+AD13+AF13+AH13+AJ13+AL13+AN13+AP13+AR13+AT13+AV13+AX13+AZ13+BB13+BD13</f>
        <v>0</v>
      </c>
      <c r="BH13" s="84">
        <f t="shared" si="20"/>
        <v>0</v>
      </c>
    </row>
    <row r="14" spans="1:60" x14ac:dyDescent="0.3">
      <c r="A14" s="150"/>
      <c r="E14" s="74">
        <v>0</v>
      </c>
      <c r="F14" s="92">
        <f t="shared" si="21"/>
        <v>0</v>
      </c>
      <c r="G14" s="74">
        <v>0</v>
      </c>
      <c r="H14" s="92">
        <f t="shared" si="21"/>
        <v>0</v>
      </c>
      <c r="I14" s="74">
        <v>0</v>
      </c>
      <c r="J14" s="92">
        <f t="shared" ref="J14" si="28">I14*$D14</f>
        <v>0</v>
      </c>
      <c r="K14" s="74">
        <v>0</v>
      </c>
      <c r="L14" s="92">
        <f t="shared" ref="L14" si="29">K14*$D14</f>
        <v>0</v>
      </c>
      <c r="M14" s="74">
        <v>0</v>
      </c>
      <c r="N14" s="92">
        <f t="shared" ref="N14" si="30">M14*$D14</f>
        <v>0</v>
      </c>
      <c r="O14" s="74">
        <v>0</v>
      </c>
      <c r="P14" s="92">
        <f t="shared" ref="P14" si="31">O14*$D14</f>
        <v>0</v>
      </c>
      <c r="Q14" s="74">
        <v>0</v>
      </c>
      <c r="R14" s="92">
        <f t="shared" si="0"/>
        <v>0</v>
      </c>
      <c r="S14" s="74">
        <v>0</v>
      </c>
      <c r="T14" s="92">
        <f t="shared" si="1"/>
        <v>0</v>
      </c>
      <c r="U14" s="74">
        <v>0</v>
      </c>
      <c r="V14" s="92">
        <f t="shared" si="2"/>
        <v>0</v>
      </c>
      <c r="W14" s="74">
        <v>0</v>
      </c>
      <c r="X14" s="92">
        <f t="shared" si="3"/>
        <v>0</v>
      </c>
      <c r="Y14" s="74">
        <v>0</v>
      </c>
      <c r="Z14" s="92">
        <f t="shared" si="4"/>
        <v>0</v>
      </c>
      <c r="AA14" s="74">
        <v>0</v>
      </c>
      <c r="AB14" s="92">
        <f t="shared" si="5"/>
        <v>0</v>
      </c>
      <c r="AC14" s="74">
        <v>0</v>
      </c>
      <c r="AD14" s="92">
        <f t="shared" si="6"/>
        <v>0</v>
      </c>
      <c r="AE14" s="74">
        <v>0</v>
      </c>
      <c r="AF14" s="92">
        <f t="shared" si="7"/>
        <v>0</v>
      </c>
      <c r="AG14" s="74">
        <v>0</v>
      </c>
      <c r="AH14" s="92">
        <f t="shared" si="8"/>
        <v>0</v>
      </c>
      <c r="AI14" s="74">
        <v>0</v>
      </c>
      <c r="AJ14" s="92">
        <f t="shared" si="9"/>
        <v>0</v>
      </c>
      <c r="AK14" s="74">
        <v>0</v>
      </c>
      <c r="AL14" s="92">
        <f t="shared" si="10"/>
        <v>0</v>
      </c>
      <c r="AM14" s="74">
        <v>0</v>
      </c>
      <c r="AN14" s="92">
        <f t="shared" si="11"/>
        <v>0</v>
      </c>
      <c r="AO14" s="74">
        <v>0</v>
      </c>
      <c r="AP14" s="92">
        <f t="shared" si="12"/>
        <v>0</v>
      </c>
      <c r="AQ14" s="74">
        <v>0</v>
      </c>
      <c r="AR14" s="92">
        <f t="shared" si="13"/>
        <v>0</v>
      </c>
      <c r="AS14" s="74">
        <v>0</v>
      </c>
      <c r="AT14" s="92">
        <f t="shared" si="14"/>
        <v>0</v>
      </c>
      <c r="AU14" s="74">
        <v>0</v>
      </c>
      <c r="AV14" s="92">
        <f t="shared" si="15"/>
        <v>0</v>
      </c>
      <c r="AW14" s="74">
        <v>0</v>
      </c>
      <c r="AX14" s="92">
        <f t="shared" si="16"/>
        <v>0</v>
      </c>
      <c r="AY14" s="74">
        <v>0</v>
      </c>
      <c r="AZ14" s="92">
        <f t="shared" si="17"/>
        <v>0</v>
      </c>
      <c r="BA14" s="74">
        <v>0</v>
      </c>
      <c r="BB14" s="92">
        <f t="shared" si="18"/>
        <v>0</v>
      </c>
      <c r="BC14" s="74">
        <v>0</v>
      </c>
      <c r="BD14" s="92">
        <f t="shared" si="19"/>
        <v>0</v>
      </c>
      <c r="BF14" s="83">
        <f t="shared" si="26"/>
        <v>0</v>
      </c>
      <c r="BG14" s="152">
        <f t="shared" si="27"/>
        <v>0</v>
      </c>
      <c r="BH14" s="84">
        <f t="shared" si="20"/>
        <v>0</v>
      </c>
    </row>
    <row r="15" spans="1:60" x14ac:dyDescent="0.3">
      <c r="A15" s="150"/>
      <c r="E15" s="74">
        <v>0</v>
      </c>
      <c r="F15" s="92">
        <f t="shared" si="21"/>
        <v>0</v>
      </c>
      <c r="G15" s="74">
        <v>0</v>
      </c>
      <c r="H15" s="92">
        <f t="shared" si="21"/>
        <v>0</v>
      </c>
      <c r="I15" s="74">
        <v>0</v>
      </c>
      <c r="J15" s="92">
        <f t="shared" ref="J15" si="32">I15*$D15</f>
        <v>0</v>
      </c>
      <c r="K15" s="74">
        <v>0</v>
      </c>
      <c r="L15" s="92">
        <f t="shared" ref="L15" si="33">K15*$D15</f>
        <v>0</v>
      </c>
      <c r="M15" s="74">
        <v>0</v>
      </c>
      <c r="N15" s="92">
        <f t="shared" ref="N15" si="34">M15*$D15</f>
        <v>0</v>
      </c>
      <c r="O15" s="74">
        <v>0</v>
      </c>
      <c r="P15" s="92">
        <f t="shared" ref="P15" si="35">O15*$D15</f>
        <v>0</v>
      </c>
      <c r="Q15" s="74">
        <v>0</v>
      </c>
      <c r="R15" s="92">
        <f t="shared" si="0"/>
        <v>0</v>
      </c>
      <c r="S15" s="74">
        <v>0</v>
      </c>
      <c r="T15" s="92">
        <f t="shared" si="1"/>
        <v>0</v>
      </c>
      <c r="U15" s="74">
        <v>0</v>
      </c>
      <c r="V15" s="92">
        <f t="shared" si="2"/>
        <v>0</v>
      </c>
      <c r="W15" s="74">
        <v>0</v>
      </c>
      <c r="X15" s="92">
        <f t="shared" si="3"/>
        <v>0</v>
      </c>
      <c r="Y15" s="74">
        <v>0</v>
      </c>
      <c r="Z15" s="92">
        <f t="shared" si="4"/>
        <v>0</v>
      </c>
      <c r="AA15" s="74">
        <v>0</v>
      </c>
      <c r="AB15" s="92">
        <f t="shared" si="5"/>
        <v>0</v>
      </c>
      <c r="AC15" s="74">
        <v>0</v>
      </c>
      <c r="AD15" s="92">
        <f t="shared" si="6"/>
        <v>0</v>
      </c>
      <c r="AE15" s="74">
        <v>0</v>
      </c>
      <c r="AF15" s="92">
        <f t="shared" si="7"/>
        <v>0</v>
      </c>
      <c r="AG15" s="74">
        <v>0</v>
      </c>
      <c r="AH15" s="92">
        <f t="shared" si="8"/>
        <v>0</v>
      </c>
      <c r="AI15" s="74">
        <v>0</v>
      </c>
      <c r="AJ15" s="92">
        <f t="shared" si="9"/>
        <v>0</v>
      </c>
      <c r="AK15" s="74">
        <v>0</v>
      </c>
      <c r="AL15" s="92">
        <f t="shared" si="10"/>
        <v>0</v>
      </c>
      <c r="AM15" s="74">
        <v>0</v>
      </c>
      <c r="AN15" s="92">
        <f t="shared" si="11"/>
        <v>0</v>
      </c>
      <c r="AO15" s="74">
        <v>0</v>
      </c>
      <c r="AP15" s="92">
        <f t="shared" si="12"/>
        <v>0</v>
      </c>
      <c r="AQ15" s="74">
        <v>0</v>
      </c>
      <c r="AR15" s="92">
        <f t="shared" si="13"/>
        <v>0</v>
      </c>
      <c r="AS15" s="74">
        <v>0</v>
      </c>
      <c r="AT15" s="92">
        <f t="shared" si="14"/>
        <v>0</v>
      </c>
      <c r="AU15" s="74">
        <v>0</v>
      </c>
      <c r="AV15" s="92">
        <f t="shared" si="15"/>
        <v>0</v>
      </c>
      <c r="AW15" s="74">
        <v>0</v>
      </c>
      <c r="AX15" s="92">
        <f t="shared" si="16"/>
        <v>0</v>
      </c>
      <c r="AY15" s="74">
        <v>0</v>
      </c>
      <c r="AZ15" s="92">
        <f t="shared" si="17"/>
        <v>0</v>
      </c>
      <c r="BA15" s="74">
        <v>0</v>
      </c>
      <c r="BB15" s="92">
        <f t="shared" si="18"/>
        <v>0</v>
      </c>
      <c r="BC15" s="74">
        <v>0</v>
      </c>
      <c r="BD15" s="92">
        <f t="shared" si="19"/>
        <v>0</v>
      </c>
      <c r="BF15" s="83">
        <f t="shared" si="26"/>
        <v>0</v>
      </c>
      <c r="BG15" s="152">
        <f t="shared" si="27"/>
        <v>0</v>
      </c>
      <c r="BH15" s="84">
        <f t="shared" si="20"/>
        <v>0</v>
      </c>
    </row>
    <row r="16" spans="1:60" x14ac:dyDescent="0.3">
      <c r="A16" s="150"/>
      <c r="E16" s="74">
        <v>0</v>
      </c>
      <c r="F16" s="92">
        <f t="shared" si="21"/>
        <v>0</v>
      </c>
      <c r="G16" s="74">
        <v>0</v>
      </c>
      <c r="H16" s="92">
        <f t="shared" si="21"/>
        <v>0</v>
      </c>
      <c r="I16" s="74">
        <v>0</v>
      </c>
      <c r="J16" s="92">
        <f t="shared" ref="J16" si="36">I16*$D16</f>
        <v>0</v>
      </c>
      <c r="K16" s="74">
        <v>0</v>
      </c>
      <c r="L16" s="92">
        <f t="shared" ref="L16" si="37">K16*$D16</f>
        <v>0</v>
      </c>
      <c r="M16" s="74">
        <v>0</v>
      </c>
      <c r="N16" s="92">
        <f t="shared" ref="N16" si="38">M16*$D16</f>
        <v>0</v>
      </c>
      <c r="O16" s="74">
        <v>0</v>
      </c>
      <c r="P16" s="92">
        <f t="shared" ref="P16" si="39">O16*$D16</f>
        <v>0</v>
      </c>
      <c r="Q16" s="74">
        <v>0</v>
      </c>
      <c r="R16" s="92">
        <f t="shared" si="0"/>
        <v>0</v>
      </c>
      <c r="S16" s="74">
        <v>0</v>
      </c>
      <c r="T16" s="92">
        <f t="shared" si="1"/>
        <v>0</v>
      </c>
      <c r="U16" s="74">
        <v>0</v>
      </c>
      <c r="V16" s="92">
        <f t="shared" si="2"/>
        <v>0</v>
      </c>
      <c r="W16" s="74">
        <v>0</v>
      </c>
      <c r="X16" s="92">
        <f t="shared" si="3"/>
        <v>0</v>
      </c>
      <c r="Y16" s="74">
        <v>0</v>
      </c>
      <c r="Z16" s="92">
        <f t="shared" si="4"/>
        <v>0</v>
      </c>
      <c r="AA16" s="74">
        <v>0</v>
      </c>
      <c r="AB16" s="92">
        <f t="shared" si="5"/>
        <v>0</v>
      </c>
      <c r="AC16" s="74">
        <v>0</v>
      </c>
      <c r="AD16" s="92">
        <f t="shared" si="6"/>
        <v>0</v>
      </c>
      <c r="AE16" s="74">
        <v>0</v>
      </c>
      <c r="AF16" s="92">
        <f t="shared" si="7"/>
        <v>0</v>
      </c>
      <c r="AG16" s="74">
        <v>0</v>
      </c>
      <c r="AH16" s="92">
        <f t="shared" si="8"/>
        <v>0</v>
      </c>
      <c r="AI16" s="74">
        <v>0</v>
      </c>
      <c r="AJ16" s="92">
        <f t="shared" si="9"/>
        <v>0</v>
      </c>
      <c r="AK16" s="74">
        <v>0</v>
      </c>
      <c r="AL16" s="92">
        <f t="shared" si="10"/>
        <v>0</v>
      </c>
      <c r="AM16" s="74">
        <v>0</v>
      </c>
      <c r="AN16" s="92">
        <f t="shared" si="11"/>
        <v>0</v>
      </c>
      <c r="AO16" s="74">
        <v>0</v>
      </c>
      <c r="AP16" s="92">
        <f t="shared" si="12"/>
        <v>0</v>
      </c>
      <c r="AQ16" s="74">
        <v>0</v>
      </c>
      <c r="AR16" s="92">
        <f t="shared" si="13"/>
        <v>0</v>
      </c>
      <c r="AS16" s="74">
        <v>0</v>
      </c>
      <c r="AT16" s="92">
        <f t="shared" si="14"/>
        <v>0</v>
      </c>
      <c r="AU16" s="74">
        <v>0</v>
      </c>
      <c r="AV16" s="92">
        <f t="shared" si="15"/>
        <v>0</v>
      </c>
      <c r="AW16" s="74">
        <v>0</v>
      </c>
      <c r="AX16" s="92">
        <f t="shared" si="16"/>
        <v>0</v>
      </c>
      <c r="AY16" s="74">
        <v>0</v>
      </c>
      <c r="AZ16" s="92">
        <f t="shared" si="17"/>
        <v>0</v>
      </c>
      <c r="BA16" s="74">
        <v>0</v>
      </c>
      <c r="BB16" s="92">
        <f t="shared" si="18"/>
        <v>0</v>
      </c>
      <c r="BC16" s="74">
        <v>0</v>
      </c>
      <c r="BD16" s="92">
        <f t="shared" si="19"/>
        <v>0</v>
      </c>
      <c r="BF16" s="83">
        <f t="shared" si="26"/>
        <v>0</v>
      </c>
      <c r="BG16" s="152">
        <f t="shared" si="27"/>
        <v>0</v>
      </c>
      <c r="BH16" s="84">
        <f t="shared" si="20"/>
        <v>0</v>
      </c>
    </row>
    <row r="17" spans="1:61" x14ac:dyDescent="0.3">
      <c r="A17" s="150"/>
      <c r="E17" s="74">
        <v>0</v>
      </c>
      <c r="F17" s="92">
        <f t="shared" si="21"/>
        <v>0</v>
      </c>
      <c r="G17" s="74">
        <v>0</v>
      </c>
      <c r="H17" s="92">
        <f t="shared" si="21"/>
        <v>0</v>
      </c>
      <c r="I17" s="74">
        <v>0</v>
      </c>
      <c r="J17" s="92">
        <f t="shared" ref="J17" si="40">I17*$D17</f>
        <v>0</v>
      </c>
      <c r="K17" s="74">
        <v>0</v>
      </c>
      <c r="L17" s="92">
        <f t="shared" ref="L17" si="41">K17*$D17</f>
        <v>0</v>
      </c>
      <c r="M17" s="74">
        <v>0</v>
      </c>
      <c r="N17" s="92">
        <f t="shared" ref="N17" si="42">M17*$D17</f>
        <v>0</v>
      </c>
      <c r="O17" s="74">
        <v>0</v>
      </c>
      <c r="P17" s="92">
        <f t="shared" ref="P17" si="43">O17*$D17</f>
        <v>0</v>
      </c>
      <c r="Q17" s="74">
        <v>0</v>
      </c>
      <c r="R17" s="92">
        <f t="shared" si="0"/>
        <v>0</v>
      </c>
      <c r="S17" s="74">
        <v>0</v>
      </c>
      <c r="T17" s="92">
        <f t="shared" si="1"/>
        <v>0</v>
      </c>
      <c r="U17" s="74">
        <v>0</v>
      </c>
      <c r="V17" s="92">
        <f t="shared" si="2"/>
        <v>0</v>
      </c>
      <c r="W17" s="74">
        <v>0</v>
      </c>
      <c r="X17" s="92">
        <f t="shared" si="3"/>
        <v>0</v>
      </c>
      <c r="Y17" s="74">
        <v>0</v>
      </c>
      <c r="Z17" s="92">
        <f t="shared" si="4"/>
        <v>0</v>
      </c>
      <c r="AA17" s="74">
        <v>0</v>
      </c>
      <c r="AB17" s="92">
        <f t="shared" si="5"/>
        <v>0</v>
      </c>
      <c r="AC17" s="74">
        <v>0</v>
      </c>
      <c r="AD17" s="92">
        <f t="shared" si="6"/>
        <v>0</v>
      </c>
      <c r="AE17" s="74">
        <v>0</v>
      </c>
      <c r="AF17" s="92">
        <f t="shared" si="7"/>
        <v>0</v>
      </c>
      <c r="AG17" s="74">
        <v>0</v>
      </c>
      <c r="AH17" s="92">
        <f t="shared" si="8"/>
        <v>0</v>
      </c>
      <c r="AI17" s="74">
        <v>0</v>
      </c>
      <c r="AJ17" s="92">
        <f t="shared" si="9"/>
        <v>0</v>
      </c>
      <c r="AK17" s="74">
        <v>0</v>
      </c>
      <c r="AL17" s="92">
        <f t="shared" si="10"/>
        <v>0</v>
      </c>
      <c r="AM17" s="74">
        <v>0</v>
      </c>
      <c r="AN17" s="92">
        <f t="shared" si="11"/>
        <v>0</v>
      </c>
      <c r="AO17" s="74">
        <v>0</v>
      </c>
      <c r="AP17" s="92">
        <f t="shared" si="12"/>
        <v>0</v>
      </c>
      <c r="AQ17" s="74">
        <v>0</v>
      </c>
      <c r="AR17" s="92">
        <f t="shared" si="13"/>
        <v>0</v>
      </c>
      <c r="AS17" s="74">
        <v>0</v>
      </c>
      <c r="AT17" s="92">
        <f t="shared" si="14"/>
        <v>0</v>
      </c>
      <c r="AU17" s="74">
        <v>0</v>
      </c>
      <c r="AV17" s="92">
        <f t="shared" si="15"/>
        <v>0</v>
      </c>
      <c r="AW17" s="74">
        <v>0</v>
      </c>
      <c r="AX17" s="92">
        <f t="shared" si="16"/>
        <v>0</v>
      </c>
      <c r="AY17" s="74">
        <v>0</v>
      </c>
      <c r="AZ17" s="92">
        <f t="shared" si="17"/>
        <v>0</v>
      </c>
      <c r="BA17" s="74">
        <v>0</v>
      </c>
      <c r="BB17" s="92">
        <f t="shared" si="18"/>
        <v>0</v>
      </c>
      <c r="BC17" s="74">
        <v>0</v>
      </c>
      <c r="BD17" s="92">
        <f t="shared" si="19"/>
        <v>0</v>
      </c>
      <c r="BF17" s="83">
        <f t="shared" si="26"/>
        <v>0</v>
      </c>
      <c r="BG17" s="152">
        <f t="shared" si="27"/>
        <v>0</v>
      </c>
      <c r="BH17" s="84">
        <f t="shared" si="20"/>
        <v>0</v>
      </c>
    </row>
    <row r="18" spans="1:61" x14ac:dyDescent="0.3">
      <c r="A18" s="150"/>
      <c r="E18" s="74">
        <v>0</v>
      </c>
      <c r="F18" s="92">
        <f t="shared" si="21"/>
        <v>0</v>
      </c>
      <c r="G18" s="74">
        <v>0</v>
      </c>
      <c r="H18" s="92">
        <f t="shared" si="21"/>
        <v>0</v>
      </c>
      <c r="I18" s="74">
        <v>0</v>
      </c>
      <c r="J18" s="92">
        <f t="shared" ref="J18" si="44">I18*$D18</f>
        <v>0</v>
      </c>
      <c r="K18" s="74">
        <v>0</v>
      </c>
      <c r="L18" s="92">
        <f t="shared" ref="L18" si="45">K18*$D18</f>
        <v>0</v>
      </c>
      <c r="M18" s="74">
        <v>0</v>
      </c>
      <c r="N18" s="92">
        <f t="shared" ref="N18" si="46">M18*$D18</f>
        <v>0</v>
      </c>
      <c r="O18" s="74">
        <v>0</v>
      </c>
      <c r="P18" s="92">
        <f t="shared" ref="P18" si="47">O18*$D18</f>
        <v>0</v>
      </c>
      <c r="Q18" s="74">
        <v>0</v>
      </c>
      <c r="R18" s="92">
        <f t="shared" si="0"/>
        <v>0</v>
      </c>
      <c r="S18" s="74">
        <v>0</v>
      </c>
      <c r="T18" s="92">
        <f t="shared" si="1"/>
        <v>0</v>
      </c>
      <c r="U18" s="74">
        <v>0</v>
      </c>
      <c r="V18" s="92">
        <f t="shared" si="2"/>
        <v>0</v>
      </c>
      <c r="W18" s="74">
        <v>0</v>
      </c>
      <c r="X18" s="92">
        <f t="shared" si="3"/>
        <v>0</v>
      </c>
      <c r="Y18" s="74">
        <v>0</v>
      </c>
      <c r="Z18" s="92">
        <f t="shared" si="4"/>
        <v>0</v>
      </c>
      <c r="AA18" s="74">
        <v>0</v>
      </c>
      <c r="AB18" s="92">
        <f t="shared" si="5"/>
        <v>0</v>
      </c>
      <c r="AC18" s="74">
        <v>0</v>
      </c>
      <c r="AD18" s="92">
        <f t="shared" si="6"/>
        <v>0</v>
      </c>
      <c r="AE18" s="74">
        <v>0</v>
      </c>
      <c r="AF18" s="92">
        <f t="shared" si="7"/>
        <v>0</v>
      </c>
      <c r="AG18" s="74">
        <v>0</v>
      </c>
      <c r="AH18" s="92">
        <f t="shared" si="8"/>
        <v>0</v>
      </c>
      <c r="AI18" s="74">
        <v>0</v>
      </c>
      <c r="AJ18" s="92">
        <f t="shared" si="9"/>
        <v>0</v>
      </c>
      <c r="AK18" s="74">
        <v>0</v>
      </c>
      <c r="AL18" s="92">
        <f t="shared" si="10"/>
        <v>0</v>
      </c>
      <c r="AM18" s="74">
        <v>0</v>
      </c>
      <c r="AN18" s="92">
        <f t="shared" si="11"/>
        <v>0</v>
      </c>
      <c r="AO18" s="74">
        <v>0</v>
      </c>
      <c r="AP18" s="92">
        <f t="shared" si="12"/>
        <v>0</v>
      </c>
      <c r="AQ18" s="74">
        <v>0</v>
      </c>
      <c r="AR18" s="92">
        <f t="shared" si="13"/>
        <v>0</v>
      </c>
      <c r="AS18" s="74">
        <v>0</v>
      </c>
      <c r="AT18" s="92">
        <f t="shared" si="14"/>
        <v>0</v>
      </c>
      <c r="AU18" s="74">
        <v>0</v>
      </c>
      <c r="AV18" s="92">
        <f t="shared" si="15"/>
        <v>0</v>
      </c>
      <c r="AW18" s="74">
        <v>0</v>
      </c>
      <c r="AX18" s="92">
        <f t="shared" si="16"/>
        <v>0</v>
      </c>
      <c r="AY18" s="74">
        <v>0</v>
      </c>
      <c r="AZ18" s="92">
        <f t="shared" si="17"/>
        <v>0</v>
      </c>
      <c r="BA18" s="74">
        <v>0</v>
      </c>
      <c r="BB18" s="92">
        <f t="shared" si="18"/>
        <v>0</v>
      </c>
      <c r="BC18" s="74">
        <v>0</v>
      </c>
      <c r="BD18" s="92">
        <f t="shared" si="19"/>
        <v>0</v>
      </c>
      <c r="BF18" s="83">
        <f t="shared" si="26"/>
        <v>0</v>
      </c>
      <c r="BG18" s="152">
        <f t="shared" si="27"/>
        <v>0</v>
      </c>
      <c r="BH18" s="84">
        <f t="shared" si="20"/>
        <v>0</v>
      </c>
    </row>
    <row r="19" spans="1:61" x14ac:dyDescent="0.3">
      <c r="A19" s="150"/>
      <c r="E19" s="74">
        <v>0</v>
      </c>
      <c r="F19" s="92">
        <f t="shared" si="21"/>
        <v>0</v>
      </c>
      <c r="G19" s="74">
        <v>0</v>
      </c>
      <c r="H19" s="92">
        <f t="shared" si="21"/>
        <v>0</v>
      </c>
      <c r="I19" s="74">
        <v>0</v>
      </c>
      <c r="J19" s="92">
        <f t="shared" ref="J19" si="48">I19*$D19</f>
        <v>0</v>
      </c>
      <c r="K19" s="74">
        <v>0</v>
      </c>
      <c r="L19" s="92">
        <f t="shared" ref="L19" si="49">K19*$D19</f>
        <v>0</v>
      </c>
      <c r="M19" s="74">
        <v>0</v>
      </c>
      <c r="N19" s="92">
        <f t="shared" ref="N19" si="50">M19*$D19</f>
        <v>0</v>
      </c>
      <c r="O19" s="74">
        <v>0</v>
      </c>
      <c r="P19" s="92">
        <f t="shared" ref="P19" si="51">O19*$D19</f>
        <v>0</v>
      </c>
      <c r="Q19" s="74">
        <v>0</v>
      </c>
      <c r="R19" s="92">
        <f t="shared" si="0"/>
        <v>0</v>
      </c>
      <c r="S19" s="74">
        <v>0</v>
      </c>
      <c r="T19" s="92">
        <f t="shared" si="1"/>
        <v>0</v>
      </c>
      <c r="U19" s="74">
        <v>0</v>
      </c>
      <c r="V19" s="92">
        <f t="shared" si="2"/>
        <v>0</v>
      </c>
      <c r="W19" s="74">
        <v>0</v>
      </c>
      <c r="X19" s="92">
        <f t="shared" si="3"/>
        <v>0</v>
      </c>
      <c r="Y19" s="74">
        <v>0</v>
      </c>
      <c r="Z19" s="92">
        <f t="shared" si="4"/>
        <v>0</v>
      </c>
      <c r="AA19" s="74">
        <v>0</v>
      </c>
      <c r="AB19" s="92">
        <f t="shared" si="5"/>
        <v>0</v>
      </c>
      <c r="AC19" s="74">
        <v>0</v>
      </c>
      <c r="AD19" s="92">
        <f t="shared" si="6"/>
        <v>0</v>
      </c>
      <c r="AE19" s="74">
        <v>0</v>
      </c>
      <c r="AF19" s="92">
        <f t="shared" si="7"/>
        <v>0</v>
      </c>
      <c r="AG19" s="74">
        <v>0</v>
      </c>
      <c r="AH19" s="92">
        <f t="shared" si="8"/>
        <v>0</v>
      </c>
      <c r="AI19" s="74">
        <v>0</v>
      </c>
      <c r="AJ19" s="92">
        <f t="shared" si="9"/>
        <v>0</v>
      </c>
      <c r="AK19" s="74">
        <v>0</v>
      </c>
      <c r="AL19" s="92">
        <f t="shared" si="10"/>
        <v>0</v>
      </c>
      <c r="AM19" s="74">
        <v>0</v>
      </c>
      <c r="AN19" s="92">
        <f t="shared" si="11"/>
        <v>0</v>
      </c>
      <c r="AO19" s="74">
        <v>0</v>
      </c>
      <c r="AP19" s="92">
        <f t="shared" si="12"/>
        <v>0</v>
      </c>
      <c r="AQ19" s="74">
        <v>0</v>
      </c>
      <c r="AR19" s="92">
        <f t="shared" si="13"/>
        <v>0</v>
      </c>
      <c r="AS19" s="74">
        <v>0</v>
      </c>
      <c r="AT19" s="92">
        <f t="shared" si="14"/>
        <v>0</v>
      </c>
      <c r="AU19" s="74">
        <v>0</v>
      </c>
      <c r="AV19" s="92">
        <f t="shared" si="15"/>
        <v>0</v>
      </c>
      <c r="AW19" s="74">
        <v>0</v>
      </c>
      <c r="AX19" s="92">
        <f t="shared" si="16"/>
        <v>0</v>
      </c>
      <c r="AY19" s="74">
        <v>0</v>
      </c>
      <c r="AZ19" s="92">
        <f t="shared" si="17"/>
        <v>0</v>
      </c>
      <c r="BA19" s="74">
        <v>0</v>
      </c>
      <c r="BB19" s="92">
        <f t="shared" si="18"/>
        <v>0</v>
      </c>
      <c r="BC19" s="74">
        <v>0</v>
      </c>
      <c r="BD19" s="92">
        <f t="shared" si="19"/>
        <v>0</v>
      </c>
      <c r="BF19" s="83">
        <f t="shared" si="26"/>
        <v>0</v>
      </c>
      <c r="BG19" s="152">
        <f t="shared" si="27"/>
        <v>0</v>
      </c>
      <c r="BH19" s="84">
        <f t="shared" si="20"/>
        <v>0</v>
      </c>
    </row>
    <row r="20" spans="1:61" x14ac:dyDescent="0.3">
      <c r="A20" s="150"/>
      <c r="E20" s="74">
        <v>0</v>
      </c>
      <c r="F20" s="92">
        <f t="shared" si="21"/>
        <v>0</v>
      </c>
      <c r="G20" s="74">
        <v>0</v>
      </c>
      <c r="H20" s="92">
        <f t="shared" si="21"/>
        <v>0</v>
      </c>
      <c r="I20" s="74">
        <v>0</v>
      </c>
      <c r="J20" s="92">
        <f t="shared" ref="J20" si="52">I20*$D20</f>
        <v>0</v>
      </c>
      <c r="K20" s="74">
        <v>0</v>
      </c>
      <c r="L20" s="92">
        <f t="shared" ref="L20" si="53">K20*$D20</f>
        <v>0</v>
      </c>
      <c r="M20" s="74">
        <v>0</v>
      </c>
      <c r="N20" s="92">
        <f t="shared" ref="N20" si="54">M20*$D20</f>
        <v>0</v>
      </c>
      <c r="O20" s="74">
        <v>0</v>
      </c>
      <c r="P20" s="92">
        <f t="shared" ref="P20" si="55">O20*$D20</f>
        <v>0</v>
      </c>
      <c r="Q20" s="74">
        <v>0</v>
      </c>
      <c r="R20" s="92">
        <f t="shared" si="0"/>
        <v>0</v>
      </c>
      <c r="S20" s="74">
        <v>0</v>
      </c>
      <c r="T20" s="92">
        <f t="shared" si="1"/>
        <v>0</v>
      </c>
      <c r="U20" s="74">
        <v>0</v>
      </c>
      <c r="V20" s="92">
        <f t="shared" si="2"/>
        <v>0</v>
      </c>
      <c r="W20" s="74">
        <v>0</v>
      </c>
      <c r="X20" s="92">
        <f t="shared" si="3"/>
        <v>0</v>
      </c>
      <c r="Y20" s="74">
        <v>0</v>
      </c>
      <c r="Z20" s="92">
        <f t="shared" si="4"/>
        <v>0</v>
      </c>
      <c r="AA20" s="74">
        <v>0</v>
      </c>
      <c r="AB20" s="92">
        <f t="shared" si="5"/>
        <v>0</v>
      </c>
      <c r="AC20" s="74">
        <v>0</v>
      </c>
      <c r="AD20" s="92">
        <f t="shared" si="6"/>
        <v>0</v>
      </c>
      <c r="AE20" s="74">
        <v>0</v>
      </c>
      <c r="AF20" s="92">
        <f t="shared" si="7"/>
        <v>0</v>
      </c>
      <c r="AG20" s="74">
        <v>0</v>
      </c>
      <c r="AH20" s="92">
        <f t="shared" si="8"/>
        <v>0</v>
      </c>
      <c r="AI20" s="74">
        <v>0</v>
      </c>
      <c r="AJ20" s="92">
        <f t="shared" si="9"/>
        <v>0</v>
      </c>
      <c r="AK20" s="74">
        <v>0</v>
      </c>
      <c r="AL20" s="92">
        <f t="shared" si="10"/>
        <v>0</v>
      </c>
      <c r="AM20" s="74">
        <v>0</v>
      </c>
      <c r="AN20" s="92">
        <f t="shared" si="11"/>
        <v>0</v>
      </c>
      <c r="AO20" s="74">
        <v>0</v>
      </c>
      <c r="AP20" s="92">
        <f t="shared" si="12"/>
        <v>0</v>
      </c>
      <c r="AQ20" s="74">
        <v>0</v>
      </c>
      <c r="AR20" s="92">
        <f t="shared" si="13"/>
        <v>0</v>
      </c>
      <c r="AS20" s="74">
        <v>0</v>
      </c>
      <c r="AT20" s="92">
        <f t="shared" si="14"/>
        <v>0</v>
      </c>
      <c r="AU20" s="74">
        <v>0</v>
      </c>
      <c r="AV20" s="92">
        <f t="shared" si="15"/>
        <v>0</v>
      </c>
      <c r="AW20" s="74">
        <v>0</v>
      </c>
      <c r="AX20" s="92">
        <f t="shared" si="16"/>
        <v>0</v>
      </c>
      <c r="AY20" s="74">
        <v>0</v>
      </c>
      <c r="AZ20" s="92">
        <f t="shared" si="17"/>
        <v>0</v>
      </c>
      <c r="BA20" s="74">
        <v>0</v>
      </c>
      <c r="BB20" s="92">
        <f t="shared" si="18"/>
        <v>0</v>
      </c>
      <c r="BC20" s="74">
        <v>0</v>
      </c>
      <c r="BD20" s="92">
        <f t="shared" si="19"/>
        <v>0</v>
      </c>
      <c r="BF20" s="83">
        <f t="shared" si="26"/>
        <v>0</v>
      </c>
      <c r="BG20" s="152">
        <f t="shared" si="27"/>
        <v>0</v>
      </c>
      <c r="BH20" s="84">
        <f t="shared" si="20"/>
        <v>0</v>
      </c>
      <c r="BI20" s="85"/>
    </row>
    <row r="21" spans="1:61" x14ac:dyDescent="0.3">
      <c r="A21" s="150"/>
      <c r="E21" s="74">
        <v>0</v>
      </c>
      <c r="F21" s="92">
        <f t="shared" si="21"/>
        <v>0</v>
      </c>
      <c r="G21" s="74">
        <v>0</v>
      </c>
      <c r="H21" s="92">
        <f t="shared" si="21"/>
        <v>0</v>
      </c>
      <c r="I21" s="74">
        <v>0</v>
      </c>
      <c r="J21" s="92">
        <f t="shared" ref="J21" si="56">I21*$D21</f>
        <v>0</v>
      </c>
      <c r="K21" s="74">
        <v>0</v>
      </c>
      <c r="L21" s="92">
        <f t="shared" ref="L21" si="57">K21*$D21</f>
        <v>0</v>
      </c>
      <c r="M21" s="74">
        <v>0</v>
      </c>
      <c r="N21" s="92">
        <f t="shared" ref="N21" si="58">M21*$D21</f>
        <v>0</v>
      </c>
      <c r="O21" s="74">
        <v>0</v>
      </c>
      <c r="P21" s="92">
        <f t="shared" ref="P21" si="59">O21*$D21</f>
        <v>0</v>
      </c>
      <c r="Q21" s="74">
        <v>0</v>
      </c>
      <c r="R21" s="92">
        <f t="shared" si="0"/>
        <v>0</v>
      </c>
      <c r="S21" s="74">
        <v>0</v>
      </c>
      <c r="T21" s="92">
        <f t="shared" si="1"/>
        <v>0</v>
      </c>
      <c r="U21" s="74">
        <v>0</v>
      </c>
      <c r="V21" s="92">
        <f t="shared" si="2"/>
        <v>0</v>
      </c>
      <c r="W21" s="74">
        <v>0</v>
      </c>
      <c r="X21" s="92">
        <f t="shared" si="3"/>
        <v>0</v>
      </c>
      <c r="Y21" s="74">
        <v>0</v>
      </c>
      <c r="Z21" s="92">
        <f t="shared" si="4"/>
        <v>0</v>
      </c>
      <c r="AA21" s="74">
        <v>0</v>
      </c>
      <c r="AB21" s="92">
        <f t="shared" si="5"/>
        <v>0</v>
      </c>
      <c r="AC21" s="74">
        <v>0</v>
      </c>
      <c r="AD21" s="92">
        <f t="shared" si="6"/>
        <v>0</v>
      </c>
      <c r="AE21" s="74">
        <v>0</v>
      </c>
      <c r="AF21" s="92">
        <f t="shared" si="7"/>
        <v>0</v>
      </c>
      <c r="AG21" s="74">
        <v>0</v>
      </c>
      <c r="AH21" s="92">
        <f t="shared" si="8"/>
        <v>0</v>
      </c>
      <c r="AI21" s="74">
        <v>0</v>
      </c>
      <c r="AJ21" s="92">
        <f t="shared" si="9"/>
        <v>0</v>
      </c>
      <c r="AK21" s="74">
        <v>0</v>
      </c>
      <c r="AL21" s="92">
        <f t="shared" si="10"/>
        <v>0</v>
      </c>
      <c r="AM21" s="74">
        <v>0</v>
      </c>
      <c r="AN21" s="92">
        <f t="shared" si="11"/>
        <v>0</v>
      </c>
      <c r="AO21" s="74">
        <v>0</v>
      </c>
      <c r="AP21" s="92">
        <f t="shared" si="12"/>
        <v>0</v>
      </c>
      <c r="AQ21" s="74">
        <v>0</v>
      </c>
      <c r="AR21" s="92">
        <f t="shared" si="13"/>
        <v>0</v>
      </c>
      <c r="AS21" s="74">
        <v>0</v>
      </c>
      <c r="AT21" s="92">
        <f t="shared" si="14"/>
        <v>0</v>
      </c>
      <c r="AU21" s="74">
        <v>0</v>
      </c>
      <c r="AV21" s="92">
        <f t="shared" si="15"/>
        <v>0</v>
      </c>
      <c r="AW21" s="74">
        <v>0</v>
      </c>
      <c r="AX21" s="92">
        <f t="shared" si="16"/>
        <v>0</v>
      </c>
      <c r="AY21" s="74">
        <v>0</v>
      </c>
      <c r="AZ21" s="92">
        <f t="shared" si="17"/>
        <v>0</v>
      </c>
      <c r="BA21" s="74">
        <v>0</v>
      </c>
      <c r="BB21" s="92">
        <f t="shared" si="18"/>
        <v>0</v>
      </c>
      <c r="BC21" s="74">
        <v>0</v>
      </c>
      <c r="BD21" s="92">
        <f t="shared" si="19"/>
        <v>0</v>
      </c>
      <c r="BF21" s="83">
        <f t="shared" si="26"/>
        <v>0</v>
      </c>
      <c r="BG21" s="152">
        <f t="shared" si="27"/>
        <v>0</v>
      </c>
      <c r="BH21" s="84">
        <f t="shared" si="20"/>
        <v>0</v>
      </c>
    </row>
    <row r="22" spans="1:61" x14ac:dyDescent="0.3">
      <c r="A22" s="150"/>
      <c r="E22" s="74">
        <v>0</v>
      </c>
      <c r="F22" s="92">
        <f t="shared" si="21"/>
        <v>0</v>
      </c>
      <c r="G22" s="74">
        <v>0</v>
      </c>
      <c r="H22" s="92">
        <f t="shared" si="21"/>
        <v>0</v>
      </c>
      <c r="I22" s="74">
        <v>0</v>
      </c>
      <c r="J22" s="92">
        <f t="shared" ref="J22" si="60">I22*$D22</f>
        <v>0</v>
      </c>
      <c r="K22" s="74">
        <v>0</v>
      </c>
      <c r="L22" s="92">
        <f t="shared" ref="L22" si="61">K22*$D22</f>
        <v>0</v>
      </c>
      <c r="M22" s="74">
        <v>0</v>
      </c>
      <c r="N22" s="92">
        <f t="shared" ref="N22" si="62">M22*$D22</f>
        <v>0</v>
      </c>
      <c r="O22" s="74">
        <v>0</v>
      </c>
      <c r="P22" s="92">
        <f t="shared" ref="P22" si="63">O22*$D22</f>
        <v>0</v>
      </c>
      <c r="Q22" s="74">
        <v>0</v>
      </c>
      <c r="R22" s="92">
        <f t="shared" si="0"/>
        <v>0</v>
      </c>
      <c r="S22" s="74">
        <v>0</v>
      </c>
      <c r="T22" s="92">
        <f t="shared" si="1"/>
        <v>0</v>
      </c>
      <c r="U22" s="74">
        <v>0</v>
      </c>
      <c r="V22" s="92">
        <f t="shared" si="2"/>
        <v>0</v>
      </c>
      <c r="W22" s="74">
        <v>0</v>
      </c>
      <c r="X22" s="92">
        <f t="shared" si="3"/>
        <v>0</v>
      </c>
      <c r="Y22" s="74">
        <v>0</v>
      </c>
      <c r="Z22" s="92">
        <f t="shared" si="4"/>
        <v>0</v>
      </c>
      <c r="AA22" s="74">
        <v>0</v>
      </c>
      <c r="AB22" s="92">
        <f t="shared" si="5"/>
        <v>0</v>
      </c>
      <c r="AC22" s="74">
        <v>0</v>
      </c>
      <c r="AD22" s="92">
        <f t="shared" si="6"/>
        <v>0</v>
      </c>
      <c r="AE22" s="74">
        <v>0</v>
      </c>
      <c r="AF22" s="92">
        <f t="shared" si="7"/>
        <v>0</v>
      </c>
      <c r="AG22" s="74">
        <v>0</v>
      </c>
      <c r="AH22" s="92">
        <f t="shared" si="8"/>
        <v>0</v>
      </c>
      <c r="AI22" s="74">
        <v>0</v>
      </c>
      <c r="AJ22" s="92">
        <f t="shared" si="9"/>
        <v>0</v>
      </c>
      <c r="AK22" s="74">
        <v>0</v>
      </c>
      <c r="AL22" s="92">
        <f t="shared" si="10"/>
        <v>0</v>
      </c>
      <c r="AM22" s="74">
        <v>0</v>
      </c>
      <c r="AN22" s="92">
        <f t="shared" si="11"/>
        <v>0</v>
      </c>
      <c r="AO22" s="74">
        <v>0</v>
      </c>
      <c r="AP22" s="92">
        <f t="shared" si="12"/>
        <v>0</v>
      </c>
      <c r="AQ22" s="74">
        <v>0</v>
      </c>
      <c r="AR22" s="92">
        <f t="shared" si="13"/>
        <v>0</v>
      </c>
      <c r="AS22" s="74">
        <v>0</v>
      </c>
      <c r="AT22" s="92">
        <f t="shared" si="14"/>
        <v>0</v>
      </c>
      <c r="AU22" s="74">
        <v>0</v>
      </c>
      <c r="AV22" s="92">
        <f t="shared" si="15"/>
        <v>0</v>
      </c>
      <c r="AW22" s="74">
        <v>0</v>
      </c>
      <c r="AX22" s="92">
        <f t="shared" si="16"/>
        <v>0</v>
      </c>
      <c r="AY22" s="74">
        <v>0</v>
      </c>
      <c r="AZ22" s="92">
        <f t="shared" si="17"/>
        <v>0</v>
      </c>
      <c r="BA22" s="74">
        <v>0</v>
      </c>
      <c r="BB22" s="92">
        <f t="shared" si="18"/>
        <v>0</v>
      </c>
      <c r="BC22" s="74">
        <v>0</v>
      </c>
      <c r="BD22" s="92">
        <f t="shared" si="19"/>
        <v>0</v>
      </c>
      <c r="BF22" s="83">
        <f t="shared" si="26"/>
        <v>0</v>
      </c>
      <c r="BG22" s="152">
        <f t="shared" si="27"/>
        <v>0</v>
      </c>
      <c r="BH22" s="84">
        <f t="shared" si="20"/>
        <v>0</v>
      </c>
    </row>
    <row r="23" spans="1:61" x14ac:dyDescent="0.3">
      <c r="A23" s="150"/>
      <c r="E23" s="74">
        <v>0</v>
      </c>
      <c r="F23" s="92">
        <f t="shared" si="21"/>
        <v>0</v>
      </c>
      <c r="G23" s="74">
        <v>0</v>
      </c>
      <c r="H23" s="92">
        <f t="shared" si="21"/>
        <v>0</v>
      </c>
      <c r="I23" s="74">
        <v>0</v>
      </c>
      <c r="J23" s="92">
        <f t="shared" ref="J23" si="64">I23*$D23</f>
        <v>0</v>
      </c>
      <c r="K23" s="74">
        <v>0</v>
      </c>
      <c r="L23" s="92">
        <f t="shared" ref="L23" si="65">K23*$D23</f>
        <v>0</v>
      </c>
      <c r="M23" s="74">
        <v>0</v>
      </c>
      <c r="N23" s="92">
        <f t="shared" ref="N23" si="66">M23*$D23</f>
        <v>0</v>
      </c>
      <c r="O23" s="74">
        <v>0</v>
      </c>
      <c r="P23" s="92">
        <f t="shared" ref="P23" si="67">O23*$D23</f>
        <v>0</v>
      </c>
      <c r="Q23" s="74">
        <v>0</v>
      </c>
      <c r="R23" s="92">
        <f t="shared" si="0"/>
        <v>0</v>
      </c>
      <c r="S23" s="74">
        <v>0</v>
      </c>
      <c r="T23" s="92">
        <f t="shared" si="1"/>
        <v>0</v>
      </c>
      <c r="U23" s="74">
        <v>0</v>
      </c>
      <c r="V23" s="92">
        <f t="shared" si="2"/>
        <v>0</v>
      </c>
      <c r="W23" s="74">
        <v>0</v>
      </c>
      <c r="X23" s="92">
        <f t="shared" si="3"/>
        <v>0</v>
      </c>
      <c r="Y23" s="74">
        <v>0</v>
      </c>
      <c r="Z23" s="92">
        <f t="shared" si="4"/>
        <v>0</v>
      </c>
      <c r="AA23" s="74">
        <v>0</v>
      </c>
      <c r="AB23" s="92">
        <f t="shared" si="5"/>
        <v>0</v>
      </c>
      <c r="AC23" s="74">
        <v>0</v>
      </c>
      <c r="AD23" s="92">
        <f t="shared" si="6"/>
        <v>0</v>
      </c>
      <c r="AE23" s="74">
        <v>0</v>
      </c>
      <c r="AF23" s="92">
        <f t="shared" si="7"/>
        <v>0</v>
      </c>
      <c r="AG23" s="74">
        <v>0</v>
      </c>
      <c r="AH23" s="92">
        <f t="shared" si="8"/>
        <v>0</v>
      </c>
      <c r="AI23" s="74">
        <v>0</v>
      </c>
      <c r="AJ23" s="92">
        <f t="shared" si="9"/>
        <v>0</v>
      </c>
      <c r="AK23" s="74">
        <v>0</v>
      </c>
      <c r="AL23" s="92">
        <f t="shared" si="10"/>
        <v>0</v>
      </c>
      <c r="AM23" s="74">
        <v>0</v>
      </c>
      <c r="AN23" s="92">
        <f t="shared" si="11"/>
        <v>0</v>
      </c>
      <c r="AO23" s="74">
        <v>0</v>
      </c>
      <c r="AP23" s="92">
        <f t="shared" si="12"/>
        <v>0</v>
      </c>
      <c r="AQ23" s="74">
        <v>0</v>
      </c>
      <c r="AR23" s="92">
        <f t="shared" si="13"/>
        <v>0</v>
      </c>
      <c r="AS23" s="74">
        <v>0</v>
      </c>
      <c r="AT23" s="92">
        <f t="shared" si="14"/>
        <v>0</v>
      </c>
      <c r="AU23" s="74">
        <v>0</v>
      </c>
      <c r="AV23" s="92">
        <f t="shared" si="15"/>
        <v>0</v>
      </c>
      <c r="AW23" s="74">
        <v>0</v>
      </c>
      <c r="AX23" s="92">
        <f t="shared" si="16"/>
        <v>0</v>
      </c>
      <c r="AY23" s="74">
        <v>0</v>
      </c>
      <c r="AZ23" s="92">
        <f t="shared" si="17"/>
        <v>0</v>
      </c>
      <c r="BA23" s="74">
        <v>0</v>
      </c>
      <c r="BB23" s="92">
        <f t="shared" si="18"/>
        <v>0</v>
      </c>
      <c r="BC23" s="74">
        <v>0</v>
      </c>
      <c r="BD23" s="92">
        <f t="shared" si="19"/>
        <v>0</v>
      </c>
      <c r="BF23" s="83">
        <f t="shared" si="26"/>
        <v>0</v>
      </c>
      <c r="BG23" s="152">
        <f t="shared" si="27"/>
        <v>0</v>
      </c>
      <c r="BH23" s="84">
        <f t="shared" si="20"/>
        <v>0</v>
      </c>
    </row>
    <row r="24" spans="1:61" x14ac:dyDescent="0.3">
      <c r="A24" s="150"/>
      <c r="E24" s="74">
        <v>0</v>
      </c>
      <c r="F24" s="92">
        <f t="shared" si="21"/>
        <v>0</v>
      </c>
      <c r="G24" s="74">
        <v>0</v>
      </c>
      <c r="H24" s="92">
        <f t="shared" si="21"/>
        <v>0</v>
      </c>
      <c r="I24" s="74">
        <v>0</v>
      </c>
      <c r="J24" s="92">
        <f t="shared" ref="J24" si="68">I24*$D24</f>
        <v>0</v>
      </c>
      <c r="K24" s="74">
        <v>0</v>
      </c>
      <c r="L24" s="92">
        <f t="shared" ref="L24" si="69">K24*$D24</f>
        <v>0</v>
      </c>
      <c r="M24" s="74">
        <v>0</v>
      </c>
      <c r="N24" s="92">
        <f t="shared" ref="N24" si="70">M24*$D24</f>
        <v>0</v>
      </c>
      <c r="O24" s="74">
        <v>0</v>
      </c>
      <c r="P24" s="92">
        <f t="shared" ref="P24" si="71">O24*$D24</f>
        <v>0</v>
      </c>
      <c r="Q24" s="74">
        <v>0</v>
      </c>
      <c r="R24" s="92">
        <f t="shared" si="0"/>
        <v>0</v>
      </c>
      <c r="S24" s="74">
        <v>0</v>
      </c>
      <c r="T24" s="92">
        <f t="shared" si="1"/>
        <v>0</v>
      </c>
      <c r="U24" s="74">
        <v>0</v>
      </c>
      <c r="V24" s="92">
        <f t="shared" si="2"/>
        <v>0</v>
      </c>
      <c r="W24" s="74">
        <v>0</v>
      </c>
      <c r="X24" s="92">
        <f t="shared" si="3"/>
        <v>0</v>
      </c>
      <c r="Y24" s="74">
        <v>0</v>
      </c>
      <c r="Z24" s="92">
        <f t="shared" si="4"/>
        <v>0</v>
      </c>
      <c r="AA24" s="74">
        <v>0</v>
      </c>
      <c r="AB24" s="92">
        <f t="shared" si="5"/>
        <v>0</v>
      </c>
      <c r="AC24" s="74">
        <v>0</v>
      </c>
      <c r="AD24" s="92">
        <f t="shared" si="6"/>
        <v>0</v>
      </c>
      <c r="AE24" s="74">
        <v>0</v>
      </c>
      <c r="AF24" s="92">
        <f t="shared" si="7"/>
        <v>0</v>
      </c>
      <c r="AG24" s="74">
        <v>0</v>
      </c>
      <c r="AH24" s="92">
        <f t="shared" si="8"/>
        <v>0</v>
      </c>
      <c r="AI24" s="74">
        <v>0</v>
      </c>
      <c r="AJ24" s="92">
        <f t="shared" si="9"/>
        <v>0</v>
      </c>
      <c r="AK24" s="74">
        <v>0</v>
      </c>
      <c r="AL24" s="92">
        <f t="shared" si="10"/>
        <v>0</v>
      </c>
      <c r="AM24" s="74">
        <v>0</v>
      </c>
      <c r="AN24" s="92">
        <f t="shared" si="11"/>
        <v>0</v>
      </c>
      <c r="AO24" s="74">
        <v>0</v>
      </c>
      <c r="AP24" s="92">
        <f t="shared" si="12"/>
        <v>0</v>
      </c>
      <c r="AQ24" s="74">
        <v>0</v>
      </c>
      <c r="AR24" s="92">
        <f t="shared" si="13"/>
        <v>0</v>
      </c>
      <c r="AS24" s="74">
        <v>0</v>
      </c>
      <c r="AT24" s="92">
        <f t="shared" si="14"/>
        <v>0</v>
      </c>
      <c r="AU24" s="74">
        <v>0</v>
      </c>
      <c r="AV24" s="92">
        <f t="shared" si="15"/>
        <v>0</v>
      </c>
      <c r="AW24" s="74">
        <v>0</v>
      </c>
      <c r="AX24" s="92">
        <f t="shared" si="16"/>
        <v>0</v>
      </c>
      <c r="AY24" s="74">
        <v>0</v>
      </c>
      <c r="AZ24" s="92">
        <f t="shared" si="17"/>
        <v>0</v>
      </c>
      <c r="BA24" s="74">
        <v>0</v>
      </c>
      <c r="BB24" s="92">
        <f t="shared" si="18"/>
        <v>0</v>
      </c>
      <c r="BC24" s="74">
        <v>0</v>
      </c>
      <c r="BD24" s="92">
        <f t="shared" si="19"/>
        <v>0</v>
      </c>
      <c r="BF24" s="83">
        <f>E24+G24+I24+K24+M24+O24+Q24+S24+U24+W24+Y24+AA24+AC24+AE24+AG24+AI24+AK24+AM24+AO24+AQ24+AS24+AU24+AW24+AY24+BA24+BC24</f>
        <v>0</v>
      </c>
      <c r="BG24" s="152">
        <f>F24+H24+J24+L24+N24+P24+R24+T24+V24+X24+Z24+AB24+AD24+AF24+AH24+AJ24+AL24+AN24+AP24+AR24+AT24+AV24+AX24+AZ24+BB24+BD24</f>
        <v>0</v>
      </c>
      <c r="BH24" s="84">
        <f t="shared" si="20"/>
        <v>0</v>
      </c>
    </row>
    <row r="25" spans="1:61" x14ac:dyDescent="0.3">
      <c r="A25" s="150"/>
      <c r="E25" s="74">
        <v>0</v>
      </c>
      <c r="F25" s="92">
        <f t="shared" si="21"/>
        <v>0</v>
      </c>
      <c r="G25" s="74">
        <v>0</v>
      </c>
      <c r="H25" s="92">
        <f t="shared" si="21"/>
        <v>0</v>
      </c>
      <c r="I25" s="74">
        <v>0</v>
      </c>
      <c r="J25" s="92">
        <f t="shared" ref="J25" si="72">I25*$D25</f>
        <v>0</v>
      </c>
      <c r="K25" s="74">
        <v>0</v>
      </c>
      <c r="L25" s="92">
        <f t="shared" ref="L25" si="73">K25*$D25</f>
        <v>0</v>
      </c>
      <c r="M25" s="74">
        <v>0</v>
      </c>
      <c r="N25" s="92">
        <f t="shared" ref="N25" si="74">M25*$D25</f>
        <v>0</v>
      </c>
      <c r="O25" s="74">
        <v>0</v>
      </c>
      <c r="P25" s="92">
        <f t="shared" ref="P25" si="75">O25*$D25</f>
        <v>0</v>
      </c>
      <c r="Q25" s="74">
        <v>0</v>
      </c>
      <c r="R25" s="92">
        <f t="shared" si="0"/>
        <v>0</v>
      </c>
      <c r="S25" s="74">
        <v>0</v>
      </c>
      <c r="T25" s="92">
        <f t="shared" si="1"/>
        <v>0</v>
      </c>
      <c r="U25" s="74">
        <v>0</v>
      </c>
      <c r="V25" s="92">
        <f t="shared" si="2"/>
        <v>0</v>
      </c>
      <c r="W25" s="74">
        <v>0</v>
      </c>
      <c r="X25" s="92">
        <f t="shared" si="3"/>
        <v>0</v>
      </c>
      <c r="Y25" s="74">
        <v>0</v>
      </c>
      <c r="Z25" s="92">
        <f t="shared" si="4"/>
        <v>0</v>
      </c>
      <c r="AA25" s="74">
        <v>0</v>
      </c>
      <c r="AB25" s="92">
        <f t="shared" si="5"/>
        <v>0</v>
      </c>
      <c r="AC25" s="74">
        <v>0</v>
      </c>
      <c r="AD25" s="92">
        <f t="shared" si="6"/>
        <v>0</v>
      </c>
      <c r="AE25" s="74">
        <v>0</v>
      </c>
      <c r="AF25" s="92">
        <f t="shared" si="7"/>
        <v>0</v>
      </c>
      <c r="AG25" s="74">
        <v>0</v>
      </c>
      <c r="AH25" s="92">
        <f t="shared" si="8"/>
        <v>0</v>
      </c>
      <c r="AI25" s="74">
        <v>0</v>
      </c>
      <c r="AJ25" s="92">
        <f t="shared" si="9"/>
        <v>0</v>
      </c>
      <c r="AK25" s="74">
        <v>0</v>
      </c>
      <c r="AL25" s="92">
        <f t="shared" si="10"/>
        <v>0</v>
      </c>
      <c r="AM25" s="74">
        <v>0</v>
      </c>
      <c r="AN25" s="92">
        <f t="shared" si="11"/>
        <v>0</v>
      </c>
      <c r="AO25" s="74">
        <v>0</v>
      </c>
      <c r="AP25" s="92">
        <f t="shared" si="12"/>
        <v>0</v>
      </c>
      <c r="AQ25" s="74">
        <v>0</v>
      </c>
      <c r="AR25" s="92">
        <f t="shared" si="13"/>
        <v>0</v>
      </c>
      <c r="AS25" s="74">
        <v>0</v>
      </c>
      <c r="AT25" s="92">
        <f t="shared" si="14"/>
        <v>0</v>
      </c>
      <c r="AU25" s="74">
        <v>0</v>
      </c>
      <c r="AV25" s="92">
        <f t="shared" si="15"/>
        <v>0</v>
      </c>
      <c r="AW25" s="74">
        <v>0</v>
      </c>
      <c r="AX25" s="92">
        <f t="shared" si="16"/>
        <v>0</v>
      </c>
      <c r="AY25" s="74">
        <v>0</v>
      </c>
      <c r="AZ25" s="92">
        <f t="shared" si="17"/>
        <v>0</v>
      </c>
      <c r="BA25" s="74">
        <v>0</v>
      </c>
      <c r="BB25" s="92">
        <f t="shared" si="18"/>
        <v>0</v>
      </c>
      <c r="BC25" s="74">
        <v>0</v>
      </c>
      <c r="BD25" s="92">
        <f t="shared" si="19"/>
        <v>0</v>
      </c>
      <c r="BF25" s="83">
        <f t="shared" si="26"/>
        <v>0</v>
      </c>
      <c r="BG25" s="152">
        <f t="shared" si="27"/>
        <v>0</v>
      </c>
      <c r="BH25" s="84">
        <f t="shared" si="20"/>
        <v>0</v>
      </c>
    </row>
    <row r="26" spans="1:61" hidden="1" x14ac:dyDescent="0.3">
      <c r="A26" s="150"/>
      <c r="E26" s="74">
        <v>0</v>
      </c>
      <c r="F26" s="92">
        <f t="shared" si="21"/>
        <v>0</v>
      </c>
      <c r="G26" s="74">
        <v>0</v>
      </c>
      <c r="H26" s="92">
        <f t="shared" si="21"/>
        <v>0</v>
      </c>
      <c r="I26" s="74">
        <v>0</v>
      </c>
      <c r="J26" s="92">
        <f t="shared" ref="J26" si="76">I26*$D26</f>
        <v>0</v>
      </c>
      <c r="K26" s="74">
        <v>0</v>
      </c>
      <c r="L26" s="92">
        <f t="shared" ref="L26" si="77">K26*$D26</f>
        <v>0</v>
      </c>
      <c r="M26" s="74">
        <v>0</v>
      </c>
      <c r="N26" s="92">
        <f t="shared" ref="N26" si="78">M26*$D26</f>
        <v>0</v>
      </c>
      <c r="O26" s="74">
        <v>0</v>
      </c>
      <c r="P26" s="92">
        <f t="shared" ref="P26" si="79">O26*$D26</f>
        <v>0</v>
      </c>
      <c r="Q26" s="74">
        <v>0</v>
      </c>
      <c r="R26" s="92">
        <f t="shared" si="0"/>
        <v>0</v>
      </c>
      <c r="S26" s="74">
        <v>0</v>
      </c>
      <c r="T26" s="92">
        <f t="shared" si="1"/>
        <v>0</v>
      </c>
      <c r="U26" s="74">
        <v>0</v>
      </c>
      <c r="V26" s="92">
        <f t="shared" si="2"/>
        <v>0</v>
      </c>
      <c r="W26" s="74">
        <v>0</v>
      </c>
      <c r="X26" s="92">
        <f t="shared" si="3"/>
        <v>0</v>
      </c>
      <c r="Y26" s="74">
        <v>0</v>
      </c>
      <c r="Z26" s="92">
        <f t="shared" si="4"/>
        <v>0</v>
      </c>
      <c r="AA26" s="74">
        <v>0</v>
      </c>
      <c r="AB26" s="92">
        <f t="shared" si="5"/>
        <v>0</v>
      </c>
      <c r="AC26" s="74">
        <v>0</v>
      </c>
      <c r="AD26" s="92">
        <f t="shared" si="6"/>
        <v>0</v>
      </c>
      <c r="AE26" s="74">
        <v>0</v>
      </c>
      <c r="AF26" s="92">
        <f t="shared" si="7"/>
        <v>0</v>
      </c>
      <c r="AG26" s="74">
        <v>0</v>
      </c>
      <c r="AH26" s="92">
        <f t="shared" si="8"/>
        <v>0</v>
      </c>
      <c r="AI26" s="74">
        <v>0</v>
      </c>
      <c r="AJ26" s="92">
        <f t="shared" si="9"/>
        <v>0</v>
      </c>
      <c r="AK26" s="74">
        <v>0</v>
      </c>
      <c r="AL26" s="92">
        <f t="shared" si="10"/>
        <v>0</v>
      </c>
      <c r="AM26" s="74">
        <v>0</v>
      </c>
      <c r="AN26" s="92">
        <f t="shared" si="11"/>
        <v>0</v>
      </c>
      <c r="AO26" s="74">
        <v>0</v>
      </c>
      <c r="AP26" s="92">
        <f t="shared" si="12"/>
        <v>0</v>
      </c>
      <c r="AQ26" s="74">
        <v>0</v>
      </c>
      <c r="AR26" s="92">
        <f t="shared" si="13"/>
        <v>0</v>
      </c>
      <c r="AS26" s="74">
        <v>0</v>
      </c>
      <c r="AT26" s="92">
        <f t="shared" si="14"/>
        <v>0</v>
      </c>
      <c r="AU26" s="74">
        <v>0</v>
      </c>
      <c r="AV26" s="92">
        <f t="shared" si="15"/>
        <v>0</v>
      </c>
      <c r="AW26" s="74">
        <v>0</v>
      </c>
      <c r="AX26" s="92">
        <f t="shared" si="16"/>
        <v>0</v>
      </c>
      <c r="AY26" s="74">
        <v>0</v>
      </c>
      <c r="AZ26" s="92">
        <f t="shared" si="17"/>
        <v>0</v>
      </c>
      <c r="BA26" s="74">
        <v>0</v>
      </c>
      <c r="BB26" s="92">
        <f t="shared" si="18"/>
        <v>0</v>
      </c>
      <c r="BC26" s="74">
        <v>0</v>
      </c>
      <c r="BD26" s="92">
        <f t="shared" si="19"/>
        <v>0</v>
      </c>
      <c r="BF26" s="83">
        <f t="shared" si="26"/>
        <v>0</v>
      </c>
      <c r="BG26" s="152">
        <f t="shared" si="27"/>
        <v>0</v>
      </c>
      <c r="BH26" s="84">
        <f t="shared" si="20"/>
        <v>0</v>
      </c>
    </row>
    <row r="27" spans="1:61" hidden="1" x14ac:dyDescent="0.3">
      <c r="A27" s="150"/>
      <c r="E27" s="74">
        <v>0</v>
      </c>
      <c r="F27" s="92">
        <f t="shared" si="21"/>
        <v>0</v>
      </c>
      <c r="G27" s="74">
        <v>0</v>
      </c>
      <c r="H27" s="92">
        <f t="shared" si="21"/>
        <v>0</v>
      </c>
      <c r="I27" s="74">
        <v>0</v>
      </c>
      <c r="J27" s="92">
        <f t="shared" ref="J27" si="80">I27*$D27</f>
        <v>0</v>
      </c>
      <c r="K27" s="74">
        <v>0</v>
      </c>
      <c r="L27" s="92">
        <f t="shared" ref="L27" si="81">K27*$D27</f>
        <v>0</v>
      </c>
      <c r="M27" s="74">
        <v>0</v>
      </c>
      <c r="N27" s="92">
        <f t="shared" ref="N27" si="82">M27*$D27</f>
        <v>0</v>
      </c>
      <c r="O27" s="74">
        <v>0</v>
      </c>
      <c r="P27" s="92">
        <f t="shared" ref="P27" si="83">O27*$D27</f>
        <v>0</v>
      </c>
      <c r="Q27" s="74">
        <v>0</v>
      </c>
      <c r="R27" s="92">
        <f t="shared" si="0"/>
        <v>0</v>
      </c>
      <c r="S27" s="74">
        <v>0</v>
      </c>
      <c r="T27" s="92">
        <f t="shared" si="1"/>
        <v>0</v>
      </c>
      <c r="U27" s="74">
        <v>0</v>
      </c>
      <c r="V27" s="92">
        <f t="shared" si="2"/>
        <v>0</v>
      </c>
      <c r="W27" s="74">
        <v>0</v>
      </c>
      <c r="X27" s="92">
        <f t="shared" si="3"/>
        <v>0</v>
      </c>
      <c r="Y27" s="74">
        <v>0</v>
      </c>
      <c r="Z27" s="92">
        <f t="shared" si="4"/>
        <v>0</v>
      </c>
      <c r="AA27" s="74">
        <v>0</v>
      </c>
      <c r="AB27" s="92">
        <f t="shared" si="5"/>
        <v>0</v>
      </c>
      <c r="AC27" s="74">
        <v>0</v>
      </c>
      <c r="AD27" s="92">
        <f t="shared" si="6"/>
        <v>0</v>
      </c>
      <c r="AE27" s="74">
        <v>0</v>
      </c>
      <c r="AF27" s="92">
        <f t="shared" si="7"/>
        <v>0</v>
      </c>
      <c r="AG27" s="74">
        <v>0</v>
      </c>
      <c r="AH27" s="92">
        <f t="shared" si="8"/>
        <v>0</v>
      </c>
      <c r="AI27" s="74">
        <v>0</v>
      </c>
      <c r="AJ27" s="92">
        <f t="shared" si="9"/>
        <v>0</v>
      </c>
      <c r="AK27" s="74">
        <v>0</v>
      </c>
      <c r="AL27" s="92">
        <f t="shared" si="10"/>
        <v>0</v>
      </c>
      <c r="AM27" s="74">
        <v>0</v>
      </c>
      <c r="AN27" s="92">
        <f t="shared" si="11"/>
        <v>0</v>
      </c>
      <c r="AO27" s="74">
        <v>0</v>
      </c>
      <c r="AP27" s="92">
        <f t="shared" si="12"/>
        <v>0</v>
      </c>
      <c r="AQ27" s="74">
        <v>0</v>
      </c>
      <c r="AR27" s="92">
        <f t="shared" si="13"/>
        <v>0</v>
      </c>
      <c r="AS27" s="74">
        <v>0</v>
      </c>
      <c r="AT27" s="92">
        <f t="shared" si="14"/>
        <v>0</v>
      </c>
      <c r="AU27" s="74">
        <v>0</v>
      </c>
      <c r="AV27" s="92">
        <f t="shared" si="15"/>
        <v>0</v>
      </c>
      <c r="AW27" s="74">
        <v>0</v>
      </c>
      <c r="AX27" s="92">
        <f t="shared" si="16"/>
        <v>0</v>
      </c>
      <c r="AY27" s="74">
        <v>0</v>
      </c>
      <c r="AZ27" s="92">
        <f t="shared" si="17"/>
        <v>0</v>
      </c>
      <c r="BA27" s="74">
        <v>0</v>
      </c>
      <c r="BB27" s="92">
        <f t="shared" si="18"/>
        <v>0</v>
      </c>
      <c r="BC27" s="74">
        <v>0</v>
      </c>
      <c r="BD27" s="92">
        <f t="shared" si="19"/>
        <v>0</v>
      </c>
      <c r="BF27" s="83">
        <f t="shared" si="26"/>
        <v>0</v>
      </c>
      <c r="BG27" s="152">
        <f t="shared" si="27"/>
        <v>0</v>
      </c>
      <c r="BH27" s="84">
        <f t="shared" si="20"/>
        <v>0</v>
      </c>
    </row>
    <row r="28" spans="1:61" hidden="1" x14ac:dyDescent="0.3">
      <c r="A28" s="150"/>
      <c r="E28" s="74">
        <v>0</v>
      </c>
      <c r="F28" s="92">
        <f t="shared" si="21"/>
        <v>0</v>
      </c>
      <c r="G28" s="74">
        <v>0</v>
      </c>
      <c r="H28" s="92">
        <f t="shared" si="21"/>
        <v>0</v>
      </c>
      <c r="I28" s="74">
        <v>0</v>
      </c>
      <c r="J28" s="92">
        <f t="shared" ref="J28" si="84">I28*$D28</f>
        <v>0</v>
      </c>
      <c r="K28" s="74">
        <v>0</v>
      </c>
      <c r="L28" s="92">
        <f t="shared" ref="L28" si="85">K28*$D28</f>
        <v>0</v>
      </c>
      <c r="M28" s="74">
        <v>0</v>
      </c>
      <c r="N28" s="92">
        <f t="shared" ref="N28" si="86">M28*$D28</f>
        <v>0</v>
      </c>
      <c r="O28" s="74">
        <v>0</v>
      </c>
      <c r="P28" s="92">
        <f t="shared" ref="P28" si="87">O28*$D28</f>
        <v>0</v>
      </c>
      <c r="Q28" s="74">
        <v>0</v>
      </c>
      <c r="R28" s="92">
        <f t="shared" ref="R28:R38" si="88">Q28*$D28</f>
        <v>0</v>
      </c>
      <c r="S28" s="74">
        <v>0</v>
      </c>
      <c r="T28" s="92">
        <f t="shared" ref="T28:T38" si="89">S28*$D28</f>
        <v>0</v>
      </c>
      <c r="U28" s="74">
        <v>0</v>
      </c>
      <c r="V28" s="92">
        <f t="shared" ref="V28:V38" si="90">U28*$D28</f>
        <v>0</v>
      </c>
      <c r="W28" s="74">
        <v>0</v>
      </c>
      <c r="X28" s="92">
        <f t="shared" ref="X28:X38" si="91">W28*$D28</f>
        <v>0</v>
      </c>
      <c r="Y28" s="74">
        <v>0</v>
      </c>
      <c r="Z28" s="92">
        <f t="shared" ref="Z28:Z38" si="92">Y28*$D28</f>
        <v>0</v>
      </c>
      <c r="AA28" s="74">
        <v>0</v>
      </c>
      <c r="AB28" s="92">
        <f t="shared" ref="AB28:AB38" si="93">AA28*$D28</f>
        <v>0</v>
      </c>
      <c r="AC28" s="74">
        <v>0</v>
      </c>
      <c r="AD28" s="92">
        <f t="shared" ref="AD28:AD38" si="94">AC28*$D28</f>
        <v>0</v>
      </c>
      <c r="AE28" s="74">
        <v>0</v>
      </c>
      <c r="AF28" s="92">
        <f t="shared" ref="AF28:AF38" si="95">AE28*$D28</f>
        <v>0</v>
      </c>
      <c r="AG28" s="74">
        <v>0</v>
      </c>
      <c r="AH28" s="92">
        <f t="shared" ref="AH28:AH38" si="96">AG28*$D28</f>
        <v>0</v>
      </c>
      <c r="AI28" s="74">
        <v>0</v>
      </c>
      <c r="AJ28" s="92">
        <f t="shared" si="9"/>
        <v>0</v>
      </c>
      <c r="AK28" s="74">
        <v>0</v>
      </c>
      <c r="AL28" s="92">
        <f t="shared" si="10"/>
        <v>0</v>
      </c>
      <c r="AM28" s="74">
        <v>0</v>
      </c>
      <c r="AN28" s="92">
        <f t="shared" si="11"/>
        <v>0</v>
      </c>
      <c r="AO28" s="74">
        <v>0</v>
      </c>
      <c r="AP28" s="92">
        <f t="shared" si="12"/>
        <v>0</v>
      </c>
      <c r="AQ28" s="74">
        <v>0</v>
      </c>
      <c r="AR28" s="92">
        <f t="shared" si="13"/>
        <v>0</v>
      </c>
      <c r="AS28" s="74">
        <v>0</v>
      </c>
      <c r="AT28" s="92">
        <f t="shared" si="14"/>
        <v>0</v>
      </c>
      <c r="AU28" s="74">
        <v>0</v>
      </c>
      <c r="AV28" s="92">
        <f t="shared" si="15"/>
        <v>0</v>
      </c>
      <c r="AW28" s="74">
        <v>0</v>
      </c>
      <c r="AX28" s="92">
        <f t="shared" si="16"/>
        <v>0</v>
      </c>
      <c r="AY28" s="74">
        <v>0</v>
      </c>
      <c r="AZ28" s="92">
        <f t="shared" si="17"/>
        <v>0</v>
      </c>
      <c r="BA28" s="74">
        <v>0</v>
      </c>
      <c r="BB28" s="92">
        <f t="shared" si="18"/>
        <v>0</v>
      </c>
      <c r="BC28" s="74">
        <v>0</v>
      </c>
      <c r="BD28" s="92">
        <f t="shared" si="19"/>
        <v>0</v>
      </c>
      <c r="BF28" s="83">
        <f t="shared" si="26"/>
        <v>0</v>
      </c>
      <c r="BG28" s="152">
        <f t="shared" si="27"/>
        <v>0</v>
      </c>
      <c r="BH28" s="84">
        <f t="shared" si="20"/>
        <v>0</v>
      </c>
    </row>
    <row r="29" spans="1:61" hidden="1" x14ac:dyDescent="0.3">
      <c r="A29" s="150"/>
      <c r="E29" s="74">
        <v>0</v>
      </c>
      <c r="F29" s="92">
        <f t="shared" si="21"/>
        <v>0</v>
      </c>
      <c r="G29" s="74">
        <v>0</v>
      </c>
      <c r="H29" s="92">
        <f t="shared" si="21"/>
        <v>0</v>
      </c>
      <c r="I29" s="74">
        <v>0</v>
      </c>
      <c r="J29" s="92">
        <f t="shared" ref="J29" si="97">I29*$D29</f>
        <v>0</v>
      </c>
      <c r="K29" s="74">
        <v>0</v>
      </c>
      <c r="L29" s="92">
        <f t="shared" ref="L29" si="98">K29*$D29</f>
        <v>0</v>
      </c>
      <c r="M29" s="74">
        <v>0</v>
      </c>
      <c r="N29" s="92">
        <f t="shared" ref="N29" si="99">M29*$D29</f>
        <v>0</v>
      </c>
      <c r="O29" s="74">
        <v>0</v>
      </c>
      <c r="P29" s="92">
        <f t="shared" ref="P29" si="100">O29*$D29</f>
        <v>0</v>
      </c>
      <c r="Q29" s="74">
        <v>0</v>
      </c>
      <c r="R29" s="92">
        <f t="shared" si="88"/>
        <v>0</v>
      </c>
      <c r="S29" s="74">
        <v>0</v>
      </c>
      <c r="T29" s="92">
        <f t="shared" si="89"/>
        <v>0</v>
      </c>
      <c r="U29" s="74">
        <v>0</v>
      </c>
      <c r="V29" s="92">
        <f t="shared" si="90"/>
        <v>0</v>
      </c>
      <c r="W29" s="74">
        <v>0</v>
      </c>
      <c r="X29" s="92">
        <f t="shared" si="91"/>
        <v>0</v>
      </c>
      <c r="Y29" s="74">
        <v>0</v>
      </c>
      <c r="Z29" s="92">
        <f t="shared" si="92"/>
        <v>0</v>
      </c>
      <c r="AA29" s="74">
        <v>0</v>
      </c>
      <c r="AB29" s="92">
        <f t="shared" si="93"/>
        <v>0</v>
      </c>
      <c r="AC29" s="74">
        <v>0</v>
      </c>
      <c r="AD29" s="92">
        <f t="shared" si="94"/>
        <v>0</v>
      </c>
      <c r="AE29" s="74">
        <v>0</v>
      </c>
      <c r="AF29" s="92">
        <f t="shared" si="95"/>
        <v>0</v>
      </c>
      <c r="AG29" s="74">
        <v>0</v>
      </c>
      <c r="AH29" s="92">
        <f t="shared" si="96"/>
        <v>0</v>
      </c>
      <c r="AI29" s="74">
        <v>0</v>
      </c>
      <c r="AJ29" s="92">
        <f t="shared" si="9"/>
        <v>0</v>
      </c>
      <c r="AK29" s="74">
        <v>0</v>
      </c>
      <c r="AL29" s="92">
        <f t="shared" si="10"/>
        <v>0</v>
      </c>
      <c r="AM29" s="74">
        <v>0</v>
      </c>
      <c r="AN29" s="92">
        <f t="shared" si="11"/>
        <v>0</v>
      </c>
      <c r="AO29" s="74">
        <v>0</v>
      </c>
      <c r="AP29" s="92">
        <f t="shared" si="12"/>
        <v>0</v>
      </c>
      <c r="AQ29" s="74">
        <v>0</v>
      </c>
      <c r="AR29" s="92">
        <f t="shared" si="13"/>
        <v>0</v>
      </c>
      <c r="AS29" s="74">
        <v>0</v>
      </c>
      <c r="AT29" s="92">
        <f t="shared" si="14"/>
        <v>0</v>
      </c>
      <c r="AU29" s="74">
        <v>0</v>
      </c>
      <c r="AV29" s="92">
        <f t="shared" si="15"/>
        <v>0</v>
      </c>
      <c r="AW29" s="74">
        <v>0</v>
      </c>
      <c r="AX29" s="92">
        <f t="shared" si="16"/>
        <v>0</v>
      </c>
      <c r="AY29" s="74">
        <v>0</v>
      </c>
      <c r="AZ29" s="92">
        <f t="shared" si="17"/>
        <v>0</v>
      </c>
      <c r="BA29" s="74">
        <v>0</v>
      </c>
      <c r="BB29" s="92">
        <f t="shared" si="18"/>
        <v>0</v>
      </c>
      <c r="BC29" s="74">
        <v>0</v>
      </c>
      <c r="BD29" s="92">
        <f t="shared" si="19"/>
        <v>0</v>
      </c>
      <c r="BF29" s="83">
        <f t="shared" si="26"/>
        <v>0</v>
      </c>
      <c r="BG29" s="152">
        <f t="shared" si="27"/>
        <v>0</v>
      </c>
      <c r="BH29" s="84">
        <f t="shared" si="20"/>
        <v>0</v>
      </c>
    </row>
    <row r="30" spans="1:61" hidden="1" x14ac:dyDescent="0.3">
      <c r="A30" s="150"/>
      <c r="E30" s="74">
        <v>0</v>
      </c>
      <c r="F30" s="92">
        <f t="shared" si="21"/>
        <v>0</v>
      </c>
      <c r="G30" s="74">
        <v>0</v>
      </c>
      <c r="H30" s="92">
        <f t="shared" si="21"/>
        <v>0</v>
      </c>
      <c r="I30" s="74">
        <v>0</v>
      </c>
      <c r="J30" s="92">
        <f t="shared" ref="J30" si="101">I30*$D30</f>
        <v>0</v>
      </c>
      <c r="K30" s="74">
        <v>0</v>
      </c>
      <c r="L30" s="92">
        <f t="shared" ref="L30" si="102">K30*$D30</f>
        <v>0</v>
      </c>
      <c r="M30" s="74">
        <v>0</v>
      </c>
      <c r="N30" s="92">
        <f t="shared" ref="N30" si="103">M30*$D30</f>
        <v>0</v>
      </c>
      <c r="O30" s="74">
        <v>0</v>
      </c>
      <c r="P30" s="92">
        <f t="shared" ref="P30" si="104">O30*$D30</f>
        <v>0</v>
      </c>
      <c r="Q30" s="74">
        <v>0</v>
      </c>
      <c r="R30" s="92">
        <f t="shared" si="88"/>
        <v>0</v>
      </c>
      <c r="S30" s="74">
        <v>0</v>
      </c>
      <c r="T30" s="92">
        <f t="shared" si="89"/>
        <v>0</v>
      </c>
      <c r="U30" s="74">
        <v>0</v>
      </c>
      <c r="V30" s="92">
        <f t="shared" si="90"/>
        <v>0</v>
      </c>
      <c r="W30" s="74">
        <v>0</v>
      </c>
      <c r="X30" s="92">
        <f t="shared" si="91"/>
        <v>0</v>
      </c>
      <c r="Y30" s="74">
        <v>0</v>
      </c>
      <c r="Z30" s="92">
        <f t="shared" si="92"/>
        <v>0</v>
      </c>
      <c r="AA30" s="74">
        <v>0</v>
      </c>
      <c r="AB30" s="92">
        <f t="shared" si="93"/>
        <v>0</v>
      </c>
      <c r="AC30" s="74">
        <v>0</v>
      </c>
      <c r="AD30" s="92">
        <f t="shared" si="94"/>
        <v>0</v>
      </c>
      <c r="AE30" s="74">
        <v>0</v>
      </c>
      <c r="AF30" s="92">
        <f t="shared" si="95"/>
        <v>0</v>
      </c>
      <c r="AG30" s="74">
        <v>0</v>
      </c>
      <c r="AH30" s="92">
        <f t="shared" si="96"/>
        <v>0</v>
      </c>
      <c r="AI30" s="74">
        <v>0</v>
      </c>
      <c r="AJ30" s="92">
        <f t="shared" si="9"/>
        <v>0</v>
      </c>
      <c r="AK30" s="74">
        <v>0</v>
      </c>
      <c r="AL30" s="92">
        <f t="shared" si="10"/>
        <v>0</v>
      </c>
      <c r="AM30" s="74">
        <v>0</v>
      </c>
      <c r="AN30" s="92">
        <f t="shared" si="11"/>
        <v>0</v>
      </c>
      <c r="AO30" s="74">
        <v>0</v>
      </c>
      <c r="AP30" s="92">
        <f t="shared" si="12"/>
        <v>0</v>
      </c>
      <c r="AQ30" s="74">
        <v>0</v>
      </c>
      <c r="AR30" s="92">
        <f t="shared" si="13"/>
        <v>0</v>
      </c>
      <c r="AS30" s="74">
        <v>0</v>
      </c>
      <c r="AT30" s="92">
        <f t="shared" si="14"/>
        <v>0</v>
      </c>
      <c r="AU30" s="74">
        <v>0</v>
      </c>
      <c r="AV30" s="92">
        <f t="shared" si="15"/>
        <v>0</v>
      </c>
      <c r="AW30" s="74">
        <v>0</v>
      </c>
      <c r="AX30" s="92">
        <f t="shared" si="16"/>
        <v>0</v>
      </c>
      <c r="AY30" s="74">
        <v>0</v>
      </c>
      <c r="AZ30" s="92">
        <f t="shared" si="17"/>
        <v>0</v>
      </c>
      <c r="BA30" s="74">
        <v>0</v>
      </c>
      <c r="BB30" s="92">
        <f t="shared" si="18"/>
        <v>0</v>
      </c>
      <c r="BC30" s="74">
        <v>0</v>
      </c>
      <c r="BD30" s="92">
        <f t="shared" si="19"/>
        <v>0</v>
      </c>
      <c r="BF30" s="83">
        <f t="shared" si="26"/>
        <v>0</v>
      </c>
      <c r="BG30" s="152">
        <f t="shared" si="27"/>
        <v>0</v>
      </c>
      <c r="BH30" s="84">
        <f t="shared" si="20"/>
        <v>0</v>
      </c>
    </row>
    <row r="31" spans="1:61" hidden="1" x14ac:dyDescent="0.3">
      <c r="A31" s="150"/>
      <c r="E31" s="74">
        <v>0</v>
      </c>
      <c r="F31" s="92">
        <f t="shared" si="21"/>
        <v>0</v>
      </c>
      <c r="G31" s="74">
        <v>0</v>
      </c>
      <c r="H31" s="92">
        <f t="shared" si="21"/>
        <v>0</v>
      </c>
      <c r="I31" s="74">
        <v>0</v>
      </c>
      <c r="J31" s="92">
        <f t="shared" ref="J31" si="105">I31*$D31</f>
        <v>0</v>
      </c>
      <c r="K31" s="74">
        <v>0</v>
      </c>
      <c r="L31" s="92">
        <f t="shared" ref="L31" si="106">K31*$D31</f>
        <v>0</v>
      </c>
      <c r="M31" s="74">
        <v>0</v>
      </c>
      <c r="N31" s="92">
        <f t="shared" ref="N31" si="107">M31*$D31</f>
        <v>0</v>
      </c>
      <c r="O31" s="74">
        <v>0</v>
      </c>
      <c r="P31" s="92">
        <f t="shared" ref="P31" si="108">O31*$D31</f>
        <v>0</v>
      </c>
      <c r="Q31" s="74">
        <v>0</v>
      </c>
      <c r="R31" s="92">
        <f t="shared" si="88"/>
        <v>0</v>
      </c>
      <c r="S31" s="74">
        <v>0</v>
      </c>
      <c r="T31" s="92">
        <f t="shared" si="89"/>
        <v>0</v>
      </c>
      <c r="U31" s="74">
        <v>0</v>
      </c>
      <c r="V31" s="92">
        <f t="shared" si="90"/>
        <v>0</v>
      </c>
      <c r="W31" s="74">
        <v>0</v>
      </c>
      <c r="X31" s="92">
        <f t="shared" si="91"/>
        <v>0</v>
      </c>
      <c r="Y31" s="74">
        <v>0</v>
      </c>
      <c r="Z31" s="92">
        <f t="shared" si="92"/>
        <v>0</v>
      </c>
      <c r="AA31" s="74">
        <v>0</v>
      </c>
      <c r="AB31" s="92">
        <f t="shared" si="93"/>
        <v>0</v>
      </c>
      <c r="AC31" s="74">
        <v>0</v>
      </c>
      <c r="AD31" s="92">
        <f t="shared" si="94"/>
        <v>0</v>
      </c>
      <c r="AE31" s="74">
        <v>0</v>
      </c>
      <c r="AF31" s="92">
        <f t="shared" si="95"/>
        <v>0</v>
      </c>
      <c r="AG31" s="74">
        <v>0</v>
      </c>
      <c r="AH31" s="92">
        <f t="shared" si="96"/>
        <v>0</v>
      </c>
      <c r="AI31" s="74">
        <v>0</v>
      </c>
      <c r="AJ31" s="92">
        <f t="shared" si="9"/>
        <v>0</v>
      </c>
      <c r="AK31" s="74">
        <v>0</v>
      </c>
      <c r="AL31" s="92">
        <f t="shared" si="10"/>
        <v>0</v>
      </c>
      <c r="AM31" s="74">
        <v>0</v>
      </c>
      <c r="AN31" s="92">
        <f t="shared" si="11"/>
        <v>0</v>
      </c>
      <c r="AO31" s="74">
        <v>0</v>
      </c>
      <c r="AP31" s="92">
        <f t="shared" si="12"/>
        <v>0</v>
      </c>
      <c r="AQ31" s="74">
        <v>0</v>
      </c>
      <c r="AR31" s="92">
        <f t="shared" si="13"/>
        <v>0</v>
      </c>
      <c r="AS31" s="74">
        <v>0</v>
      </c>
      <c r="AT31" s="92">
        <f t="shared" si="14"/>
        <v>0</v>
      </c>
      <c r="AU31" s="74">
        <v>0</v>
      </c>
      <c r="AV31" s="92">
        <f t="shared" si="15"/>
        <v>0</v>
      </c>
      <c r="AW31" s="74">
        <v>0</v>
      </c>
      <c r="AX31" s="92">
        <f t="shared" si="16"/>
        <v>0</v>
      </c>
      <c r="AY31" s="74">
        <v>0</v>
      </c>
      <c r="AZ31" s="92">
        <f t="shared" si="17"/>
        <v>0</v>
      </c>
      <c r="BA31" s="74">
        <v>0</v>
      </c>
      <c r="BB31" s="92">
        <f t="shared" si="18"/>
        <v>0</v>
      </c>
      <c r="BC31" s="74">
        <v>0</v>
      </c>
      <c r="BD31" s="92">
        <f t="shared" si="19"/>
        <v>0</v>
      </c>
      <c r="BF31" s="83">
        <f t="shared" si="26"/>
        <v>0</v>
      </c>
      <c r="BG31" s="152">
        <f t="shared" si="27"/>
        <v>0</v>
      </c>
      <c r="BH31" s="84">
        <f t="shared" si="20"/>
        <v>0</v>
      </c>
    </row>
    <row r="32" spans="1:61" hidden="1" x14ac:dyDescent="0.3">
      <c r="A32" s="150"/>
      <c r="E32" s="74">
        <v>0</v>
      </c>
      <c r="F32" s="92">
        <f t="shared" si="21"/>
        <v>0</v>
      </c>
      <c r="G32" s="74">
        <v>0</v>
      </c>
      <c r="H32" s="92">
        <f t="shared" si="21"/>
        <v>0</v>
      </c>
      <c r="I32" s="74">
        <v>0</v>
      </c>
      <c r="J32" s="92">
        <f t="shared" ref="J32" si="109">I32*$D32</f>
        <v>0</v>
      </c>
      <c r="K32" s="74">
        <v>0</v>
      </c>
      <c r="L32" s="92">
        <f t="shared" ref="L32" si="110">K32*$D32</f>
        <v>0</v>
      </c>
      <c r="M32" s="74">
        <v>0</v>
      </c>
      <c r="N32" s="92">
        <f t="shared" ref="N32" si="111">M32*$D32</f>
        <v>0</v>
      </c>
      <c r="O32" s="74">
        <v>0</v>
      </c>
      <c r="P32" s="92">
        <f t="shared" ref="P32" si="112">O32*$D32</f>
        <v>0</v>
      </c>
      <c r="Q32" s="74">
        <v>0</v>
      </c>
      <c r="R32" s="92">
        <f t="shared" si="88"/>
        <v>0</v>
      </c>
      <c r="S32" s="74">
        <v>0</v>
      </c>
      <c r="T32" s="92">
        <f t="shared" si="89"/>
        <v>0</v>
      </c>
      <c r="U32" s="74">
        <v>0</v>
      </c>
      <c r="V32" s="92">
        <f t="shared" si="90"/>
        <v>0</v>
      </c>
      <c r="W32" s="74">
        <v>0</v>
      </c>
      <c r="X32" s="92">
        <f t="shared" si="91"/>
        <v>0</v>
      </c>
      <c r="Y32" s="74">
        <v>0</v>
      </c>
      <c r="Z32" s="92">
        <f t="shared" si="92"/>
        <v>0</v>
      </c>
      <c r="AA32" s="74">
        <v>0</v>
      </c>
      <c r="AB32" s="92">
        <f t="shared" si="93"/>
        <v>0</v>
      </c>
      <c r="AC32" s="74">
        <v>0</v>
      </c>
      <c r="AD32" s="92">
        <f t="shared" si="94"/>
        <v>0</v>
      </c>
      <c r="AE32" s="74">
        <v>0</v>
      </c>
      <c r="AF32" s="92">
        <f t="shared" si="95"/>
        <v>0</v>
      </c>
      <c r="AG32" s="74">
        <v>0</v>
      </c>
      <c r="AH32" s="92">
        <f t="shared" si="96"/>
        <v>0</v>
      </c>
      <c r="AI32" s="74">
        <v>0</v>
      </c>
      <c r="AJ32" s="92">
        <f t="shared" si="9"/>
        <v>0</v>
      </c>
      <c r="AK32" s="74">
        <v>0</v>
      </c>
      <c r="AL32" s="92">
        <f t="shared" si="10"/>
        <v>0</v>
      </c>
      <c r="AM32" s="74">
        <v>0</v>
      </c>
      <c r="AN32" s="92">
        <f t="shared" si="11"/>
        <v>0</v>
      </c>
      <c r="AO32" s="74">
        <v>0</v>
      </c>
      <c r="AP32" s="92">
        <f t="shared" si="12"/>
        <v>0</v>
      </c>
      <c r="AQ32" s="74">
        <v>0</v>
      </c>
      <c r="AR32" s="92">
        <f t="shared" si="13"/>
        <v>0</v>
      </c>
      <c r="AS32" s="74">
        <v>0</v>
      </c>
      <c r="AT32" s="92">
        <f t="shared" si="14"/>
        <v>0</v>
      </c>
      <c r="AU32" s="74">
        <v>0</v>
      </c>
      <c r="AV32" s="92">
        <f t="shared" si="15"/>
        <v>0</v>
      </c>
      <c r="AW32" s="74">
        <v>0</v>
      </c>
      <c r="AX32" s="92">
        <f t="shared" si="16"/>
        <v>0</v>
      </c>
      <c r="AY32" s="74">
        <v>0</v>
      </c>
      <c r="AZ32" s="92">
        <f t="shared" si="17"/>
        <v>0</v>
      </c>
      <c r="BA32" s="74">
        <v>0</v>
      </c>
      <c r="BB32" s="92">
        <f t="shared" si="18"/>
        <v>0</v>
      </c>
      <c r="BC32" s="74">
        <v>0</v>
      </c>
      <c r="BD32" s="92">
        <f t="shared" si="19"/>
        <v>0</v>
      </c>
      <c r="BF32" s="83">
        <f t="shared" si="26"/>
        <v>0</v>
      </c>
      <c r="BG32" s="152">
        <f t="shared" si="27"/>
        <v>0</v>
      </c>
      <c r="BH32" s="84">
        <f t="shared" si="20"/>
        <v>0</v>
      </c>
    </row>
    <row r="33" spans="1:60" hidden="1" x14ac:dyDescent="0.3">
      <c r="A33" s="150"/>
      <c r="E33" s="74">
        <v>0</v>
      </c>
      <c r="F33" s="92">
        <f t="shared" si="21"/>
        <v>0</v>
      </c>
      <c r="G33" s="74">
        <v>0</v>
      </c>
      <c r="H33" s="92">
        <f t="shared" si="21"/>
        <v>0</v>
      </c>
      <c r="I33" s="74">
        <v>0</v>
      </c>
      <c r="J33" s="92">
        <f t="shared" ref="J33" si="113">I33*$D33</f>
        <v>0</v>
      </c>
      <c r="K33" s="74">
        <v>0</v>
      </c>
      <c r="L33" s="92">
        <f t="shared" ref="L33" si="114">K33*$D33</f>
        <v>0</v>
      </c>
      <c r="M33" s="74">
        <v>0</v>
      </c>
      <c r="N33" s="92">
        <f t="shared" ref="N33" si="115">M33*$D33</f>
        <v>0</v>
      </c>
      <c r="O33" s="74">
        <v>0</v>
      </c>
      <c r="P33" s="92">
        <f t="shared" ref="P33" si="116">O33*$D33</f>
        <v>0</v>
      </c>
      <c r="Q33" s="74">
        <v>0</v>
      </c>
      <c r="R33" s="92">
        <f t="shared" si="88"/>
        <v>0</v>
      </c>
      <c r="S33" s="74">
        <v>0</v>
      </c>
      <c r="T33" s="92">
        <f t="shared" si="89"/>
        <v>0</v>
      </c>
      <c r="U33" s="74">
        <v>0</v>
      </c>
      <c r="V33" s="92">
        <f t="shared" si="90"/>
        <v>0</v>
      </c>
      <c r="W33" s="74">
        <v>0</v>
      </c>
      <c r="X33" s="92">
        <f t="shared" si="91"/>
        <v>0</v>
      </c>
      <c r="Y33" s="74">
        <v>0</v>
      </c>
      <c r="Z33" s="92">
        <f t="shared" si="92"/>
        <v>0</v>
      </c>
      <c r="AA33" s="74">
        <v>0</v>
      </c>
      <c r="AB33" s="92">
        <f t="shared" si="93"/>
        <v>0</v>
      </c>
      <c r="AC33" s="74">
        <v>0</v>
      </c>
      <c r="AD33" s="92">
        <f t="shared" si="94"/>
        <v>0</v>
      </c>
      <c r="AE33" s="74">
        <v>0</v>
      </c>
      <c r="AF33" s="92">
        <f t="shared" si="95"/>
        <v>0</v>
      </c>
      <c r="AG33" s="74">
        <v>0</v>
      </c>
      <c r="AH33" s="92">
        <f t="shared" si="96"/>
        <v>0</v>
      </c>
      <c r="AI33" s="74">
        <v>0</v>
      </c>
      <c r="AJ33" s="92">
        <f t="shared" si="9"/>
        <v>0</v>
      </c>
      <c r="AK33" s="74">
        <v>0</v>
      </c>
      <c r="AL33" s="92">
        <f t="shared" si="10"/>
        <v>0</v>
      </c>
      <c r="AM33" s="74">
        <v>0</v>
      </c>
      <c r="AN33" s="92">
        <f t="shared" si="11"/>
        <v>0</v>
      </c>
      <c r="AO33" s="74">
        <v>0</v>
      </c>
      <c r="AP33" s="92">
        <f t="shared" si="12"/>
        <v>0</v>
      </c>
      <c r="AQ33" s="74">
        <v>0</v>
      </c>
      <c r="AR33" s="92">
        <f t="shared" si="13"/>
        <v>0</v>
      </c>
      <c r="AS33" s="74">
        <v>0</v>
      </c>
      <c r="AT33" s="92">
        <f t="shared" si="14"/>
        <v>0</v>
      </c>
      <c r="AU33" s="74">
        <v>0</v>
      </c>
      <c r="AV33" s="92">
        <f t="shared" si="15"/>
        <v>0</v>
      </c>
      <c r="AW33" s="74">
        <v>0</v>
      </c>
      <c r="AX33" s="92">
        <f t="shared" si="16"/>
        <v>0</v>
      </c>
      <c r="AY33" s="74">
        <v>0</v>
      </c>
      <c r="AZ33" s="92">
        <f t="shared" si="17"/>
        <v>0</v>
      </c>
      <c r="BA33" s="74">
        <v>0</v>
      </c>
      <c r="BB33" s="92">
        <f t="shared" si="18"/>
        <v>0</v>
      </c>
      <c r="BC33" s="74">
        <v>0</v>
      </c>
      <c r="BD33" s="92">
        <f t="shared" si="19"/>
        <v>0</v>
      </c>
      <c r="BF33" s="83">
        <f t="shared" si="26"/>
        <v>0</v>
      </c>
      <c r="BG33" s="152">
        <f t="shared" si="27"/>
        <v>0</v>
      </c>
      <c r="BH33" s="84">
        <f t="shared" si="20"/>
        <v>0</v>
      </c>
    </row>
    <row r="34" spans="1:60" hidden="1" x14ac:dyDescent="0.3">
      <c r="A34" s="150"/>
      <c r="E34" s="74">
        <v>0</v>
      </c>
      <c r="F34" s="92">
        <f t="shared" si="21"/>
        <v>0</v>
      </c>
      <c r="G34" s="74">
        <v>0</v>
      </c>
      <c r="H34" s="92">
        <f t="shared" si="21"/>
        <v>0</v>
      </c>
      <c r="I34" s="74">
        <v>0</v>
      </c>
      <c r="J34" s="92">
        <f t="shared" ref="J34" si="117">I34*$D34</f>
        <v>0</v>
      </c>
      <c r="K34" s="74">
        <v>0</v>
      </c>
      <c r="L34" s="92">
        <f t="shared" ref="L34" si="118">K34*$D34</f>
        <v>0</v>
      </c>
      <c r="M34" s="74">
        <v>0</v>
      </c>
      <c r="N34" s="92">
        <f t="shared" ref="N34" si="119">M34*$D34</f>
        <v>0</v>
      </c>
      <c r="O34" s="74">
        <v>0</v>
      </c>
      <c r="P34" s="92">
        <f t="shared" ref="P34" si="120">O34*$D34</f>
        <v>0</v>
      </c>
      <c r="Q34" s="74">
        <v>0</v>
      </c>
      <c r="R34" s="92">
        <f t="shared" si="88"/>
        <v>0</v>
      </c>
      <c r="S34" s="74">
        <v>0</v>
      </c>
      <c r="T34" s="92">
        <f t="shared" si="89"/>
        <v>0</v>
      </c>
      <c r="U34" s="74">
        <v>0</v>
      </c>
      <c r="V34" s="92">
        <f t="shared" si="90"/>
        <v>0</v>
      </c>
      <c r="W34" s="74">
        <v>0</v>
      </c>
      <c r="X34" s="92">
        <f t="shared" si="91"/>
        <v>0</v>
      </c>
      <c r="Y34" s="74">
        <v>0</v>
      </c>
      <c r="Z34" s="92">
        <f t="shared" si="92"/>
        <v>0</v>
      </c>
      <c r="AA34" s="74">
        <v>0</v>
      </c>
      <c r="AB34" s="92">
        <f t="shared" si="93"/>
        <v>0</v>
      </c>
      <c r="AC34" s="74">
        <v>0</v>
      </c>
      <c r="AD34" s="92">
        <f t="shared" si="94"/>
        <v>0</v>
      </c>
      <c r="AE34" s="74">
        <v>0</v>
      </c>
      <c r="AF34" s="92">
        <f t="shared" si="95"/>
        <v>0</v>
      </c>
      <c r="AG34" s="74">
        <v>0</v>
      </c>
      <c r="AH34" s="92">
        <f t="shared" si="96"/>
        <v>0</v>
      </c>
      <c r="AI34" s="74">
        <v>0</v>
      </c>
      <c r="AJ34" s="92">
        <f t="shared" si="9"/>
        <v>0</v>
      </c>
      <c r="AK34" s="74">
        <v>0</v>
      </c>
      <c r="AL34" s="92">
        <f t="shared" si="10"/>
        <v>0</v>
      </c>
      <c r="AM34" s="74">
        <v>0</v>
      </c>
      <c r="AN34" s="92">
        <f t="shared" si="11"/>
        <v>0</v>
      </c>
      <c r="AO34" s="74">
        <v>0</v>
      </c>
      <c r="AP34" s="92">
        <f t="shared" si="12"/>
        <v>0</v>
      </c>
      <c r="AQ34" s="74">
        <v>0</v>
      </c>
      <c r="AR34" s="92">
        <f t="shared" si="13"/>
        <v>0</v>
      </c>
      <c r="AS34" s="74">
        <v>0</v>
      </c>
      <c r="AT34" s="92">
        <f t="shared" si="14"/>
        <v>0</v>
      </c>
      <c r="AU34" s="74">
        <v>0</v>
      </c>
      <c r="AV34" s="92">
        <f t="shared" si="15"/>
        <v>0</v>
      </c>
      <c r="AW34" s="74">
        <v>0</v>
      </c>
      <c r="AX34" s="92">
        <f t="shared" si="16"/>
        <v>0</v>
      </c>
      <c r="AY34" s="74">
        <v>0</v>
      </c>
      <c r="AZ34" s="92">
        <f t="shared" si="17"/>
        <v>0</v>
      </c>
      <c r="BA34" s="74">
        <v>0</v>
      </c>
      <c r="BB34" s="92">
        <f t="shared" si="18"/>
        <v>0</v>
      </c>
      <c r="BC34" s="74">
        <v>0</v>
      </c>
      <c r="BD34" s="92">
        <f t="shared" si="19"/>
        <v>0</v>
      </c>
      <c r="BF34" s="83">
        <f t="shared" si="26"/>
        <v>0</v>
      </c>
      <c r="BG34" s="152">
        <f t="shared" si="27"/>
        <v>0</v>
      </c>
      <c r="BH34" s="84">
        <f t="shared" si="20"/>
        <v>0</v>
      </c>
    </row>
    <row r="35" spans="1:60" hidden="1" x14ac:dyDescent="0.3">
      <c r="A35" s="150"/>
      <c r="E35" s="74">
        <v>0</v>
      </c>
      <c r="F35" s="92">
        <f t="shared" si="21"/>
        <v>0</v>
      </c>
      <c r="G35" s="74">
        <v>0</v>
      </c>
      <c r="H35" s="92">
        <f t="shared" si="21"/>
        <v>0</v>
      </c>
      <c r="I35" s="74">
        <v>0</v>
      </c>
      <c r="J35" s="92">
        <f t="shared" ref="J35" si="121">I35*$D35</f>
        <v>0</v>
      </c>
      <c r="K35" s="74">
        <v>0</v>
      </c>
      <c r="L35" s="92">
        <f t="shared" ref="L35" si="122">K35*$D35</f>
        <v>0</v>
      </c>
      <c r="M35" s="74">
        <v>0</v>
      </c>
      <c r="N35" s="92">
        <f t="shared" ref="N35" si="123">M35*$D35</f>
        <v>0</v>
      </c>
      <c r="O35" s="74">
        <v>0</v>
      </c>
      <c r="P35" s="92">
        <f t="shared" ref="P35" si="124">O35*$D35</f>
        <v>0</v>
      </c>
      <c r="Q35" s="74">
        <v>0</v>
      </c>
      <c r="R35" s="92">
        <f t="shared" si="88"/>
        <v>0</v>
      </c>
      <c r="S35" s="74">
        <v>0</v>
      </c>
      <c r="T35" s="92">
        <f t="shared" si="89"/>
        <v>0</v>
      </c>
      <c r="U35" s="74">
        <v>0</v>
      </c>
      <c r="V35" s="92">
        <f t="shared" si="90"/>
        <v>0</v>
      </c>
      <c r="W35" s="74">
        <v>0</v>
      </c>
      <c r="X35" s="92">
        <f t="shared" si="91"/>
        <v>0</v>
      </c>
      <c r="Y35" s="74">
        <v>0</v>
      </c>
      <c r="Z35" s="92">
        <f t="shared" si="92"/>
        <v>0</v>
      </c>
      <c r="AA35" s="74">
        <v>0</v>
      </c>
      <c r="AB35" s="92">
        <f t="shared" si="93"/>
        <v>0</v>
      </c>
      <c r="AC35" s="74">
        <v>0</v>
      </c>
      <c r="AD35" s="92">
        <f t="shared" si="94"/>
        <v>0</v>
      </c>
      <c r="AE35" s="74">
        <v>0</v>
      </c>
      <c r="AF35" s="92">
        <f t="shared" si="95"/>
        <v>0</v>
      </c>
      <c r="AG35" s="74">
        <v>0</v>
      </c>
      <c r="AH35" s="92">
        <f t="shared" si="96"/>
        <v>0</v>
      </c>
      <c r="AI35" s="74">
        <v>0</v>
      </c>
      <c r="AJ35" s="92">
        <f t="shared" si="9"/>
        <v>0</v>
      </c>
      <c r="AK35" s="74">
        <v>0</v>
      </c>
      <c r="AL35" s="92">
        <f t="shared" si="10"/>
        <v>0</v>
      </c>
      <c r="AM35" s="74">
        <v>0</v>
      </c>
      <c r="AN35" s="92">
        <f t="shared" si="11"/>
        <v>0</v>
      </c>
      <c r="AO35" s="74">
        <v>0</v>
      </c>
      <c r="AP35" s="92">
        <f t="shared" si="12"/>
        <v>0</v>
      </c>
      <c r="AQ35" s="74">
        <v>0</v>
      </c>
      <c r="AR35" s="92">
        <f t="shared" si="13"/>
        <v>0</v>
      </c>
      <c r="AS35" s="74">
        <v>0</v>
      </c>
      <c r="AT35" s="92">
        <f t="shared" si="14"/>
        <v>0</v>
      </c>
      <c r="AU35" s="74">
        <v>0</v>
      </c>
      <c r="AV35" s="92">
        <f t="shared" si="15"/>
        <v>0</v>
      </c>
      <c r="AW35" s="74">
        <v>0</v>
      </c>
      <c r="AX35" s="92">
        <f t="shared" si="16"/>
        <v>0</v>
      </c>
      <c r="AY35" s="74">
        <v>0</v>
      </c>
      <c r="AZ35" s="92">
        <f t="shared" si="17"/>
        <v>0</v>
      </c>
      <c r="BA35" s="74">
        <v>0</v>
      </c>
      <c r="BB35" s="92">
        <f t="shared" si="18"/>
        <v>0</v>
      </c>
      <c r="BC35" s="74">
        <v>0</v>
      </c>
      <c r="BD35" s="92">
        <f t="shared" si="19"/>
        <v>0</v>
      </c>
      <c r="BF35" s="83">
        <f t="shared" si="26"/>
        <v>0</v>
      </c>
      <c r="BG35" s="152">
        <f t="shared" si="27"/>
        <v>0</v>
      </c>
      <c r="BH35" s="84">
        <f t="shared" si="20"/>
        <v>0</v>
      </c>
    </row>
    <row r="36" spans="1:60" hidden="1" x14ac:dyDescent="0.3">
      <c r="A36" s="150"/>
      <c r="E36" s="74">
        <v>0</v>
      </c>
      <c r="F36" s="92">
        <f t="shared" si="21"/>
        <v>0</v>
      </c>
      <c r="G36" s="74">
        <v>0</v>
      </c>
      <c r="H36" s="92">
        <f t="shared" si="21"/>
        <v>0</v>
      </c>
      <c r="I36" s="74">
        <v>0</v>
      </c>
      <c r="J36" s="92">
        <f t="shared" ref="J36" si="125">I36*$D36</f>
        <v>0</v>
      </c>
      <c r="K36" s="74">
        <v>0</v>
      </c>
      <c r="L36" s="92">
        <f t="shared" ref="L36" si="126">K36*$D36</f>
        <v>0</v>
      </c>
      <c r="M36" s="74">
        <v>0</v>
      </c>
      <c r="N36" s="92">
        <f t="shared" ref="N36" si="127">M36*$D36</f>
        <v>0</v>
      </c>
      <c r="O36" s="74">
        <v>0</v>
      </c>
      <c r="P36" s="92">
        <f t="shared" ref="P36" si="128">O36*$D36</f>
        <v>0</v>
      </c>
      <c r="Q36" s="74">
        <v>0</v>
      </c>
      <c r="R36" s="92">
        <f t="shared" si="88"/>
        <v>0</v>
      </c>
      <c r="S36" s="74">
        <v>0</v>
      </c>
      <c r="T36" s="92">
        <f t="shared" si="89"/>
        <v>0</v>
      </c>
      <c r="U36" s="74">
        <v>0</v>
      </c>
      <c r="V36" s="92">
        <f t="shared" si="90"/>
        <v>0</v>
      </c>
      <c r="W36" s="74">
        <v>0</v>
      </c>
      <c r="X36" s="92">
        <f t="shared" si="91"/>
        <v>0</v>
      </c>
      <c r="Y36" s="74">
        <v>0</v>
      </c>
      <c r="Z36" s="92">
        <f t="shared" si="92"/>
        <v>0</v>
      </c>
      <c r="AA36" s="74">
        <v>0</v>
      </c>
      <c r="AB36" s="92">
        <f t="shared" si="93"/>
        <v>0</v>
      </c>
      <c r="AC36" s="74">
        <v>0</v>
      </c>
      <c r="AD36" s="92">
        <f t="shared" si="94"/>
        <v>0</v>
      </c>
      <c r="AE36" s="74">
        <v>0</v>
      </c>
      <c r="AF36" s="92">
        <f t="shared" si="95"/>
        <v>0</v>
      </c>
      <c r="AG36" s="74">
        <v>0</v>
      </c>
      <c r="AH36" s="92">
        <f t="shared" si="96"/>
        <v>0</v>
      </c>
      <c r="AI36" s="74">
        <v>0</v>
      </c>
      <c r="AJ36" s="92">
        <f t="shared" si="9"/>
        <v>0</v>
      </c>
      <c r="AK36" s="74">
        <v>0</v>
      </c>
      <c r="AL36" s="92">
        <f t="shared" si="10"/>
        <v>0</v>
      </c>
      <c r="AM36" s="74">
        <v>0</v>
      </c>
      <c r="AN36" s="92">
        <f t="shared" si="11"/>
        <v>0</v>
      </c>
      <c r="AO36" s="74">
        <v>0</v>
      </c>
      <c r="AP36" s="92">
        <f t="shared" si="12"/>
        <v>0</v>
      </c>
      <c r="AQ36" s="74">
        <v>0</v>
      </c>
      <c r="AR36" s="92">
        <f t="shared" si="13"/>
        <v>0</v>
      </c>
      <c r="AS36" s="74">
        <v>0</v>
      </c>
      <c r="AT36" s="92">
        <f t="shared" si="14"/>
        <v>0</v>
      </c>
      <c r="AU36" s="74">
        <v>0</v>
      </c>
      <c r="AV36" s="92">
        <f t="shared" si="15"/>
        <v>0</v>
      </c>
      <c r="AW36" s="74">
        <v>0</v>
      </c>
      <c r="AX36" s="92">
        <f t="shared" si="16"/>
        <v>0</v>
      </c>
      <c r="AY36" s="74">
        <v>0</v>
      </c>
      <c r="AZ36" s="92">
        <f t="shared" si="17"/>
        <v>0</v>
      </c>
      <c r="BA36" s="74">
        <v>0</v>
      </c>
      <c r="BB36" s="92">
        <f t="shared" si="18"/>
        <v>0</v>
      </c>
      <c r="BC36" s="74">
        <v>0</v>
      </c>
      <c r="BD36" s="92">
        <f t="shared" si="19"/>
        <v>0</v>
      </c>
      <c r="BF36" s="83">
        <f t="shared" si="26"/>
        <v>0</v>
      </c>
      <c r="BG36" s="152">
        <f t="shared" si="27"/>
        <v>0</v>
      </c>
      <c r="BH36" s="84">
        <f t="shared" si="20"/>
        <v>0</v>
      </c>
    </row>
    <row r="37" spans="1:60" hidden="1" x14ac:dyDescent="0.3">
      <c r="A37" s="150"/>
      <c r="E37" s="74">
        <v>0</v>
      </c>
      <c r="F37" s="92">
        <f t="shared" si="21"/>
        <v>0</v>
      </c>
      <c r="G37" s="74">
        <v>0</v>
      </c>
      <c r="H37" s="92">
        <f t="shared" si="21"/>
        <v>0</v>
      </c>
      <c r="I37" s="74">
        <v>0</v>
      </c>
      <c r="J37" s="92">
        <f t="shared" ref="J37" si="129">I37*$D37</f>
        <v>0</v>
      </c>
      <c r="K37" s="74">
        <v>0</v>
      </c>
      <c r="L37" s="92">
        <f t="shared" ref="L37" si="130">K37*$D37</f>
        <v>0</v>
      </c>
      <c r="M37" s="74">
        <v>0</v>
      </c>
      <c r="N37" s="92">
        <f t="shared" ref="N37" si="131">M37*$D37</f>
        <v>0</v>
      </c>
      <c r="O37" s="74">
        <v>0</v>
      </c>
      <c r="P37" s="92">
        <f t="shared" ref="P37" si="132">O37*$D37</f>
        <v>0</v>
      </c>
      <c r="Q37" s="74">
        <v>0</v>
      </c>
      <c r="R37" s="92">
        <f t="shared" si="88"/>
        <v>0</v>
      </c>
      <c r="S37" s="74">
        <v>0</v>
      </c>
      <c r="T37" s="92">
        <f t="shared" si="89"/>
        <v>0</v>
      </c>
      <c r="U37" s="74">
        <v>0</v>
      </c>
      <c r="V37" s="92">
        <f t="shared" si="90"/>
        <v>0</v>
      </c>
      <c r="W37" s="74">
        <v>0</v>
      </c>
      <c r="X37" s="92">
        <f t="shared" si="91"/>
        <v>0</v>
      </c>
      <c r="Y37" s="74">
        <v>0</v>
      </c>
      <c r="Z37" s="92">
        <f t="shared" si="92"/>
        <v>0</v>
      </c>
      <c r="AA37" s="74">
        <v>0</v>
      </c>
      <c r="AB37" s="92">
        <f t="shared" si="93"/>
        <v>0</v>
      </c>
      <c r="AC37" s="74">
        <v>0</v>
      </c>
      <c r="AD37" s="92">
        <f t="shared" si="94"/>
        <v>0</v>
      </c>
      <c r="AE37" s="74">
        <v>0</v>
      </c>
      <c r="AF37" s="92">
        <f t="shared" si="95"/>
        <v>0</v>
      </c>
      <c r="AG37" s="74">
        <v>0</v>
      </c>
      <c r="AH37" s="92">
        <f t="shared" si="96"/>
        <v>0</v>
      </c>
      <c r="AI37" s="74">
        <v>0</v>
      </c>
      <c r="AJ37" s="92">
        <f t="shared" si="9"/>
        <v>0</v>
      </c>
      <c r="AK37" s="74">
        <v>0</v>
      </c>
      <c r="AL37" s="92">
        <f t="shared" si="10"/>
        <v>0</v>
      </c>
      <c r="AM37" s="74">
        <v>0</v>
      </c>
      <c r="AN37" s="92">
        <f t="shared" si="11"/>
        <v>0</v>
      </c>
      <c r="AO37" s="74">
        <v>0</v>
      </c>
      <c r="AP37" s="92">
        <f t="shared" si="12"/>
        <v>0</v>
      </c>
      <c r="AQ37" s="74">
        <v>0</v>
      </c>
      <c r="AR37" s="92">
        <f t="shared" si="13"/>
        <v>0</v>
      </c>
      <c r="AS37" s="74">
        <v>0</v>
      </c>
      <c r="AT37" s="92">
        <f t="shared" si="14"/>
        <v>0</v>
      </c>
      <c r="AU37" s="74">
        <v>0</v>
      </c>
      <c r="AV37" s="92">
        <f t="shared" si="15"/>
        <v>0</v>
      </c>
      <c r="AW37" s="74">
        <v>0</v>
      </c>
      <c r="AX37" s="92">
        <f t="shared" si="16"/>
        <v>0</v>
      </c>
      <c r="AY37" s="74">
        <v>0</v>
      </c>
      <c r="AZ37" s="92">
        <f t="shared" si="17"/>
        <v>0</v>
      </c>
      <c r="BA37" s="74">
        <v>0</v>
      </c>
      <c r="BB37" s="92">
        <f t="shared" si="18"/>
        <v>0</v>
      </c>
      <c r="BC37" s="74">
        <v>0</v>
      </c>
      <c r="BD37" s="92">
        <f t="shared" si="19"/>
        <v>0</v>
      </c>
      <c r="BF37" s="83">
        <f t="shared" si="26"/>
        <v>0</v>
      </c>
      <c r="BG37" s="152">
        <f t="shared" si="27"/>
        <v>0</v>
      </c>
      <c r="BH37" s="84">
        <f t="shared" si="20"/>
        <v>0</v>
      </c>
    </row>
    <row r="38" spans="1:60" hidden="1" x14ac:dyDescent="0.3">
      <c r="A38" s="150"/>
      <c r="E38" s="74">
        <v>0</v>
      </c>
      <c r="F38" s="92">
        <f t="shared" si="21"/>
        <v>0</v>
      </c>
      <c r="G38" s="74">
        <v>0</v>
      </c>
      <c r="H38" s="92">
        <f t="shared" si="21"/>
        <v>0</v>
      </c>
      <c r="I38" s="74">
        <v>0</v>
      </c>
      <c r="J38" s="92">
        <f t="shared" ref="J38" si="133">I38*$D38</f>
        <v>0</v>
      </c>
      <c r="K38" s="74">
        <v>0</v>
      </c>
      <c r="L38" s="92">
        <f t="shared" ref="L38" si="134">K38*$D38</f>
        <v>0</v>
      </c>
      <c r="M38" s="74">
        <v>0</v>
      </c>
      <c r="N38" s="92">
        <f t="shared" ref="N38" si="135">M38*$D38</f>
        <v>0</v>
      </c>
      <c r="O38" s="74">
        <v>0</v>
      </c>
      <c r="P38" s="92">
        <f t="shared" ref="P38" si="136">O38*$D38</f>
        <v>0</v>
      </c>
      <c r="Q38" s="74">
        <v>0</v>
      </c>
      <c r="R38" s="92">
        <f t="shared" si="88"/>
        <v>0</v>
      </c>
      <c r="S38" s="74">
        <v>0</v>
      </c>
      <c r="T38" s="92">
        <f t="shared" si="89"/>
        <v>0</v>
      </c>
      <c r="U38" s="74">
        <v>0</v>
      </c>
      <c r="V38" s="92">
        <f t="shared" si="90"/>
        <v>0</v>
      </c>
      <c r="W38" s="74">
        <v>0</v>
      </c>
      <c r="X38" s="92">
        <f t="shared" si="91"/>
        <v>0</v>
      </c>
      <c r="Y38" s="74">
        <v>0</v>
      </c>
      <c r="Z38" s="92">
        <f t="shared" si="92"/>
        <v>0</v>
      </c>
      <c r="AA38" s="74">
        <v>0</v>
      </c>
      <c r="AB38" s="92">
        <f t="shared" si="93"/>
        <v>0</v>
      </c>
      <c r="AC38" s="74">
        <v>0</v>
      </c>
      <c r="AD38" s="92">
        <f t="shared" si="94"/>
        <v>0</v>
      </c>
      <c r="AE38" s="74">
        <v>0</v>
      </c>
      <c r="AF38" s="92">
        <f t="shared" si="95"/>
        <v>0</v>
      </c>
      <c r="AG38" s="74">
        <v>0</v>
      </c>
      <c r="AH38" s="92">
        <f t="shared" si="96"/>
        <v>0</v>
      </c>
      <c r="AI38" s="74">
        <v>0</v>
      </c>
      <c r="AJ38" s="92">
        <f t="shared" si="9"/>
        <v>0</v>
      </c>
      <c r="AK38" s="74">
        <v>0</v>
      </c>
      <c r="AL38" s="92">
        <f t="shared" si="10"/>
        <v>0</v>
      </c>
      <c r="AM38" s="74">
        <v>0</v>
      </c>
      <c r="AN38" s="92">
        <f t="shared" si="11"/>
        <v>0</v>
      </c>
      <c r="AO38" s="74">
        <v>0</v>
      </c>
      <c r="AP38" s="92">
        <f t="shared" si="12"/>
        <v>0</v>
      </c>
      <c r="AQ38" s="74">
        <v>0</v>
      </c>
      <c r="AR38" s="92">
        <f t="shared" si="13"/>
        <v>0</v>
      </c>
      <c r="AS38" s="74">
        <v>0</v>
      </c>
      <c r="AT38" s="92">
        <f t="shared" si="14"/>
        <v>0</v>
      </c>
      <c r="AU38" s="74">
        <v>0</v>
      </c>
      <c r="AV38" s="92">
        <f t="shared" si="15"/>
        <v>0</v>
      </c>
      <c r="AW38" s="74">
        <v>0</v>
      </c>
      <c r="AX38" s="92">
        <f t="shared" si="16"/>
        <v>0</v>
      </c>
      <c r="AY38" s="74">
        <v>0</v>
      </c>
      <c r="AZ38" s="92">
        <f t="shared" si="17"/>
        <v>0</v>
      </c>
      <c r="BA38" s="74">
        <v>0</v>
      </c>
      <c r="BB38" s="92">
        <f t="shared" si="18"/>
        <v>0</v>
      </c>
      <c r="BC38" s="74">
        <v>0</v>
      </c>
      <c r="BD38" s="92">
        <f t="shared" si="19"/>
        <v>0</v>
      </c>
      <c r="BF38" s="83">
        <f t="shared" si="26"/>
        <v>0</v>
      </c>
      <c r="BG38" s="152">
        <f t="shared" si="27"/>
        <v>0</v>
      </c>
      <c r="BH38" s="84">
        <f t="shared" si="20"/>
        <v>0</v>
      </c>
    </row>
    <row r="39" spans="1:60" ht="15" thickBot="1" x14ac:dyDescent="0.35">
      <c r="A39" s="150"/>
    </row>
    <row r="40" spans="1:60" s="85" customFormat="1" ht="16.2" thickBot="1" x14ac:dyDescent="0.35">
      <c r="A40" s="522" t="s">
        <v>96</v>
      </c>
      <c r="B40" s="523"/>
      <c r="C40" s="524"/>
      <c r="D40" s="89">
        <f>SUM(D12:D38)</f>
        <v>0</v>
      </c>
      <c r="E40" s="90"/>
      <c r="F40" s="89">
        <f>SUM(F12:F38)</f>
        <v>0</v>
      </c>
      <c r="G40" s="91"/>
      <c r="H40" s="89">
        <f>SUM(H12:H38)</f>
        <v>0</v>
      </c>
      <c r="I40" s="91"/>
      <c r="J40" s="89">
        <f>SUM(J12:J38)</f>
        <v>0</v>
      </c>
      <c r="K40" s="91"/>
      <c r="L40" s="89">
        <f>SUM(L12:L38)</f>
        <v>0</v>
      </c>
      <c r="M40" s="91"/>
      <c r="N40" s="89">
        <f>SUM(N12:N38)</f>
        <v>0</v>
      </c>
      <c r="O40" s="91"/>
      <c r="P40" s="89">
        <f>SUM(P12:P38)</f>
        <v>0</v>
      </c>
      <c r="Q40" s="91"/>
      <c r="R40" s="89">
        <f t="shared" ref="R40" si="137">SUM(R12:R38)</f>
        <v>0</v>
      </c>
      <c r="S40" s="91"/>
      <c r="T40" s="89">
        <f t="shared" ref="T40" si="138">SUM(T12:T38)</f>
        <v>0</v>
      </c>
      <c r="U40" s="91"/>
      <c r="V40" s="89">
        <f t="shared" ref="V40" si="139">SUM(V12:V38)</f>
        <v>0</v>
      </c>
      <c r="W40" s="91"/>
      <c r="X40" s="89">
        <f t="shared" ref="X40" si="140">SUM(X12:X38)</f>
        <v>0</v>
      </c>
      <c r="Y40" s="91"/>
      <c r="Z40" s="89">
        <f t="shared" ref="Z40" si="141">SUM(Z12:Z38)</f>
        <v>0</v>
      </c>
      <c r="AA40" s="91"/>
      <c r="AB40" s="89">
        <f t="shared" ref="AB40" si="142">SUM(AB12:AB38)</f>
        <v>0</v>
      </c>
      <c r="AC40" s="91"/>
      <c r="AD40" s="89">
        <f t="shared" ref="AD40" si="143">SUM(AD12:AD38)</f>
        <v>0</v>
      </c>
      <c r="AE40" s="91"/>
      <c r="AF40" s="89">
        <f t="shared" ref="AF40" si="144">SUM(AF12:AF38)</f>
        <v>0</v>
      </c>
      <c r="AG40" s="91"/>
      <c r="AH40" s="89">
        <f t="shared" ref="AH40" si="145">SUM(AH12:AH38)</f>
        <v>0</v>
      </c>
      <c r="AI40" s="91"/>
      <c r="AJ40" s="89">
        <f t="shared" ref="AJ40:BD40" si="146">SUM(AJ12:AJ38)</f>
        <v>0</v>
      </c>
      <c r="AK40" s="91"/>
      <c r="AL40" s="89">
        <f t="shared" si="146"/>
        <v>0</v>
      </c>
      <c r="AM40" s="91"/>
      <c r="AN40" s="89">
        <f t="shared" si="146"/>
        <v>0</v>
      </c>
      <c r="AO40" s="91"/>
      <c r="AP40" s="89">
        <f t="shared" si="146"/>
        <v>0</v>
      </c>
      <c r="AQ40" s="91"/>
      <c r="AR40" s="89">
        <f t="shared" si="146"/>
        <v>0</v>
      </c>
      <c r="AS40" s="91"/>
      <c r="AT40" s="89">
        <f t="shared" si="146"/>
        <v>0</v>
      </c>
      <c r="AU40" s="91"/>
      <c r="AV40" s="89">
        <f t="shared" si="146"/>
        <v>0</v>
      </c>
      <c r="AW40" s="91"/>
      <c r="AX40" s="89">
        <f t="shared" si="146"/>
        <v>0</v>
      </c>
      <c r="AY40" s="91"/>
      <c r="AZ40" s="89">
        <f t="shared" si="146"/>
        <v>0</v>
      </c>
      <c r="BA40" s="91"/>
      <c r="BB40" s="89">
        <f t="shared" si="146"/>
        <v>0</v>
      </c>
      <c r="BC40" s="91"/>
      <c r="BD40" s="89">
        <f t="shared" si="146"/>
        <v>0</v>
      </c>
      <c r="BG40" s="152">
        <f t="shared" si="27"/>
        <v>0</v>
      </c>
      <c r="BH40" s="84">
        <f>BG40-D40</f>
        <v>0</v>
      </c>
    </row>
    <row r="41" spans="1:60" x14ac:dyDescent="0.3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</row>
    <row r="42" spans="1:60" ht="15" thickBot="1" x14ac:dyDescent="0.35"/>
    <row r="43" spans="1:60" ht="30.6" customHeight="1" x14ac:dyDescent="0.3">
      <c r="A43" s="526" t="s">
        <v>97</v>
      </c>
      <c r="B43" s="527"/>
      <c r="C43" s="527"/>
      <c r="D43" s="528"/>
      <c r="E43" s="450" t="s">
        <v>205</v>
      </c>
      <c r="F43" s="452"/>
      <c r="G43" s="450" t="s">
        <v>52</v>
      </c>
      <c r="H43" s="452"/>
      <c r="I43" s="450" t="s">
        <v>53</v>
      </c>
      <c r="J43" s="452"/>
      <c r="K43" s="450" t="s">
        <v>55</v>
      </c>
      <c r="L43" s="452"/>
      <c r="M43" s="450" t="s">
        <v>56</v>
      </c>
      <c r="N43" s="452"/>
      <c r="O43" s="450" t="s">
        <v>58</v>
      </c>
      <c r="P43" s="452"/>
      <c r="Q43" s="450" t="s">
        <v>228</v>
      </c>
      <c r="R43" s="452"/>
      <c r="S43" s="450" t="s">
        <v>229</v>
      </c>
      <c r="T43" s="452"/>
      <c r="U43" s="450" t="s">
        <v>230</v>
      </c>
      <c r="V43" s="452"/>
      <c r="W43" s="450" t="s">
        <v>231</v>
      </c>
      <c r="X43" s="452"/>
      <c r="Y43" s="450" t="s">
        <v>232</v>
      </c>
      <c r="Z43" s="452"/>
      <c r="AA43" s="450" t="s">
        <v>233</v>
      </c>
      <c r="AB43" s="452"/>
      <c r="AC43" s="450" t="s">
        <v>234</v>
      </c>
      <c r="AD43" s="452"/>
      <c r="AE43" s="450" t="s">
        <v>236</v>
      </c>
      <c r="AF43" s="452"/>
      <c r="AG43" s="450" t="s">
        <v>237</v>
      </c>
      <c r="AH43" s="452"/>
      <c r="AI43" s="450" t="s">
        <v>238</v>
      </c>
      <c r="AJ43" s="452"/>
      <c r="AK43" s="450" t="s">
        <v>268</v>
      </c>
      <c r="AL43" s="452"/>
      <c r="AM43" s="450" t="s">
        <v>267</v>
      </c>
      <c r="AN43" s="452"/>
      <c r="AO43" s="450" t="s">
        <v>266</v>
      </c>
      <c r="AP43" s="452"/>
      <c r="AQ43" s="450" t="s">
        <v>265</v>
      </c>
      <c r="AR43" s="452"/>
      <c r="AS43" s="450" t="s">
        <v>264</v>
      </c>
      <c r="AT43" s="452"/>
      <c r="AU43" s="450" t="s">
        <v>263</v>
      </c>
      <c r="AV43" s="452"/>
      <c r="AW43" s="450" t="s">
        <v>262</v>
      </c>
      <c r="AX43" s="452"/>
      <c r="AY43" s="450" t="s">
        <v>261</v>
      </c>
      <c r="AZ43" s="452"/>
      <c r="BA43" s="450" t="s">
        <v>260</v>
      </c>
      <c r="BB43" s="452"/>
      <c r="BC43" s="450" t="s">
        <v>259</v>
      </c>
      <c r="BD43" s="452"/>
      <c r="BE43" s="67"/>
      <c r="BF43" s="82" t="s">
        <v>68</v>
      </c>
      <c r="BG43" s="525" t="s">
        <v>90</v>
      </c>
      <c r="BH43" s="525" t="s">
        <v>91</v>
      </c>
    </row>
    <row r="44" spans="1:60" ht="28.35" customHeight="1" thickBot="1" x14ac:dyDescent="0.35">
      <c r="A44" s="529"/>
      <c r="B44" s="530"/>
      <c r="C44" s="530"/>
      <c r="D44" s="531"/>
      <c r="E44" s="520" t="str">
        <f>IF(Usage!$B$9=0, "", Usage!$B$9)</f>
        <v>Overhead</v>
      </c>
      <c r="F44" s="521"/>
      <c r="G44" s="520" t="str">
        <f>IF(Usage!$B$10=0, "", Usage!$B$10)</f>
        <v/>
      </c>
      <c r="H44" s="521"/>
      <c r="I44" s="520" t="str">
        <f>IF(Usage!$B$11=0, "", Usage!$B$11)</f>
        <v/>
      </c>
      <c r="J44" s="521"/>
      <c r="K44" s="520" t="str">
        <f>IF(Usage!$B$12=0, "", Usage!$B$12)</f>
        <v/>
      </c>
      <c r="L44" s="521"/>
      <c r="M44" s="520" t="str">
        <f>IF(Usage!$B$13=0, "", Usage!$B$13)</f>
        <v/>
      </c>
      <c r="N44" s="521"/>
      <c r="O44" s="520" t="str">
        <f>IF(Usage!$B$14=0, "", Usage!$B$14)</f>
        <v/>
      </c>
      <c r="P44" s="521"/>
      <c r="Q44" s="520" t="str">
        <f>IF(Usage!$B$15=0, "", Usage!$B$15)</f>
        <v/>
      </c>
      <c r="R44" s="521"/>
      <c r="S44" s="520" t="str">
        <f>IF(Usage!$B$16=0, "", Usage!$B$16)</f>
        <v/>
      </c>
      <c r="T44" s="521"/>
      <c r="U44" s="520" t="str">
        <f>IF(Usage!$B$17=0, "", Usage!$B$17)</f>
        <v/>
      </c>
      <c r="V44" s="521"/>
      <c r="W44" s="520" t="str">
        <f>IF(Usage!$B$18=0, "", Usage!$B$18)</f>
        <v/>
      </c>
      <c r="X44" s="521"/>
      <c r="Y44" s="520" t="str">
        <f>IF(Usage!$B$19=0, "", Usage!$B$19)</f>
        <v/>
      </c>
      <c r="Z44" s="521"/>
      <c r="AA44" s="520" t="str">
        <f>IF(Usage!$B$20=0, "", Usage!$B$20)</f>
        <v/>
      </c>
      <c r="AB44" s="521"/>
      <c r="AC44" s="520" t="str">
        <f>IF(Usage!$B$21=0, "", Usage!$B$21)</f>
        <v/>
      </c>
      <c r="AD44" s="521"/>
      <c r="AE44" s="520" t="str">
        <f>IF(Usage!$B$22=0, "", Usage!$B$22)</f>
        <v/>
      </c>
      <c r="AF44" s="521"/>
      <c r="AG44" s="520" t="str">
        <f>IF(Usage!$B$23=0, "", Usage!$B$23)</f>
        <v/>
      </c>
      <c r="AH44" s="521"/>
      <c r="AI44" s="520" t="str">
        <f>IF(Usage!$B$24=0, "", Usage!$B$24)</f>
        <v/>
      </c>
      <c r="AJ44" s="521"/>
      <c r="AK44" s="520" t="str">
        <f>IF(Usage!$B$25=0, "", Usage!$B$25)</f>
        <v/>
      </c>
      <c r="AL44" s="521"/>
      <c r="AM44" s="520" t="str">
        <f>IF(Usage!$B$26=0, "", Usage!$B$26)</f>
        <v/>
      </c>
      <c r="AN44" s="521"/>
      <c r="AO44" s="520" t="str">
        <f>IF(Usage!$B$27=0, "", Usage!$B$27)</f>
        <v/>
      </c>
      <c r="AP44" s="521"/>
      <c r="AQ44" s="520" t="str">
        <f>IF(Usage!$B$28=0, "", Usage!$B$28)</f>
        <v/>
      </c>
      <c r="AR44" s="521"/>
      <c r="AS44" s="520" t="str">
        <f>IF(Usage!$B$29=0, "", Usage!$B$29)</f>
        <v/>
      </c>
      <c r="AT44" s="521"/>
      <c r="AU44" s="520" t="str">
        <f>IF(Usage!$B$30=0, "", Usage!$B$30)</f>
        <v/>
      </c>
      <c r="AV44" s="521"/>
      <c r="AW44" s="520" t="str">
        <f>IF(Usage!$B$31=0, "", Usage!$B$31)</f>
        <v/>
      </c>
      <c r="AX44" s="521"/>
      <c r="AY44" s="520" t="str">
        <f>IF(Usage!$B$32=0, "", Usage!$B$32)</f>
        <v/>
      </c>
      <c r="AZ44" s="521"/>
      <c r="BA44" s="520" t="str">
        <f>IF(Usage!$B$33=0, "", Usage!$B$33)</f>
        <v/>
      </c>
      <c r="BB44" s="521"/>
      <c r="BC44" s="520" t="str">
        <f>IF(Usage!$B$34=0, "", Usage!$B$34)</f>
        <v/>
      </c>
      <c r="BD44" s="521"/>
      <c r="BE44" s="67"/>
      <c r="BF44" s="525" t="s">
        <v>69</v>
      </c>
      <c r="BG44" s="525"/>
      <c r="BH44" s="525"/>
    </row>
    <row r="45" spans="1:60" x14ac:dyDescent="0.3">
      <c r="A45" s="71" t="s">
        <v>43</v>
      </c>
      <c r="B45" s="71" t="s">
        <v>92</v>
      </c>
      <c r="C45" s="71" t="s">
        <v>93</v>
      </c>
      <c r="D45" s="71" t="s">
        <v>94</v>
      </c>
      <c r="E45" s="72" t="s">
        <v>83</v>
      </c>
      <c r="F45" s="73" t="s">
        <v>61</v>
      </c>
      <c r="G45" s="72" t="s">
        <v>95</v>
      </c>
      <c r="H45" s="73" t="s">
        <v>61</v>
      </c>
      <c r="I45" s="72" t="s">
        <v>83</v>
      </c>
      <c r="J45" s="73" t="s">
        <v>61</v>
      </c>
      <c r="K45" s="72" t="s">
        <v>83</v>
      </c>
      <c r="L45" s="73" t="s">
        <v>61</v>
      </c>
      <c r="M45" s="72" t="s">
        <v>95</v>
      </c>
      <c r="N45" s="73" t="s">
        <v>61</v>
      </c>
      <c r="O45" s="72" t="s">
        <v>83</v>
      </c>
      <c r="P45" s="73" t="s">
        <v>61</v>
      </c>
      <c r="Q45" s="72" t="s">
        <v>83</v>
      </c>
      <c r="R45" s="73" t="s">
        <v>61</v>
      </c>
      <c r="S45" s="72" t="s">
        <v>83</v>
      </c>
      <c r="T45" s="73" t="s">
        <v>61</v>
      </c>
      <c r="U45" s="72" t="s">
        <v>83</v>
      </c>
      <c r="V45" s="73" t="s">
        <v>61</v>
      </c>
      <c r="W45" s="72" t="s">
        <v>83</v>
      </c>
      <c r="X45" s="73" t="s">
        <v>61</v>
      </c>
      <c r="Y45" s="72" t="s">
        <v>83</v>
      </c>
      <c r="Z45" s="73" t="s">
        <v>61</v>
      </c>
      <c r="AA45" s="72" t="s">
        <v>83</v>
      </c>
      <c r="AB45" s="73" t="s">
        <v>61</v>
      </c>
      <c r="AC45" s="72" t="s">
        <v>83</v>
      </c>
      <c r="AD45" s="73" t="s">
        <v>61</v>
      </c>
      <c r="AE45" s="72" t="s">
        <v>83</v>
      </c>
      <c r="AF45" s="73" t="s">
        <v>61</v>
      </c>
      <c r="AG45" s="72" t="s">
        <v>83</v>
      </c>
      <c r="AH45" s="73" t="s">
        <v>61</v>
      </c>
      <c r="AI45" s="72" t="s">
        <v>83</v>
      </c>
      <c r="AJ45" s="73" t="s">
        <v>61</v>
      </c>
      <c r="AK45" s="72" t="s">
        <v>83</v>
      </c>
      <c r="AL45" s="73" t="s">
        <v>61</v>
      </c>
      <c r="AM45" s="72" t="s">
        <v>83</v>
      </c>
      <c r="AN45" s="73" t="s">
        <v>61</v>
      </c>
      <c r="AO45" s="72" t="s">
        <v>83</v>
      </c>
      <c r="AP45" s="73" t="s">
        <v>61</v>
      </c>
      <c r="AQ45" s="72" t="s">
        <v>83</v>
      </c>
      <c r="AR45" s="73" t="s">
        <v>61</v>
      </c>
      <c r="AS45" s="72" t="s">
        <v>83</v>
      </c>
      <c r="AT45" s="73" t="s">
        <v>61</v>
      </c>
      <c r="AU45" s="72" t="s">
        <v>83</v>
      </c>
      <c r="AV45" s="73" t="s">
        <v>61</v>
      </c>
      <c r="AW45" s="72" t="s">
        <v>83</v>
      </c>
      <c r="AX45" s="73" t="s">
        <v>61</v>
      </c>
      <c r="AY45" s="72" t="s">
        <v>83</v>
      </c>
      <c r="AZ45" s="73" t="s">
        <v>61</v>
      </c>
      <c r="BA45" s="72" t="s">
        <v>83</v>
      </c>
      <c r="BB45" s="73" t="s">
        <v>61</v>
      </c>
      <c r="BC45" s="72" t="s">
        <v>83</v>
      </c>
      <c r="BD45" s="73" t="s">
        <v>61</v>
      </c>
      <c r="BE45" s="67"/>
      <c r="BF45" s="525"/>
      <c r="BG45" s="525"/>
      <c r="BH45" s="525"/>
    </row>
    <row r="46" spans="1:60" x14ac:dyDescent="0.3">
      <c r="A46" s="150"/>
      <c r="E46" s="74">
        <v>0</v>
      </c>
      <c r="F46" s="92">
        <f>E46*$D46</f>
        <v>0</v>
      </c>
      <c r="G46" s="74">
        <v>0</v>
      </c>
      <c r="H46" s="92">
        <f>G46*$D46</f>
        <v>0</v>
      </c>
      <c r="I46" s="74">
        <v>0</v>
      </c>
      <c r="J46" s="92">
        <f>I46*$D46</f>
        <v>0</v>
      </c>
      <c r="K46" s="74">
        <v>0</v>
      </c>
      <c r="L46" s="92">
        <f>K46*$D46</f>
        <v>0</v>
      </c>
      <c r="M46" s="74">
        <v>0</v>
      </c>
      <c r="N46" s="92">
        <f>M46*$D46</f>
        <v>0</v>
      </c>
      <c r="O46" s="74">
        <v>0</v>
      </c>
      <c r="P46" s="92">
        <f>O46*$D46</f>
        <v>0</v>
      </c>
      <c r="Q46" s="74">
        <v>0</v>
      </c>
      <c r="R46" s="92">
        <f t="shared" ref="R46:R61" si="147">Q46*$D46</f>
        <v>0</v>
      </c>
      <c r="S46" s="74">
        <v>0</v>
      </c>
      <c r="T46" s="92">
        <f t="shared" ref="T46:T61" si="148">S46*$D46</f>
        <v>0</v>
      </c>
      <c r="U46" s="74">
        <v>0</v>
      </c>
      <c r="V46" s="92">
        <f t="shared" ref="V46:V61" si="149">U46*$D46</f>
        <v>0</v>
      </c>
      <c r="W46" s="74">
        <v>0</v>
      </c>
      <c r="X46" s="92">
        <f t="shared" ref="X46:X61" si="150">W46*$D46</f>
        <v>0</v>
      </c>
      <c r="Y46" s="74">
        <v>0</v>
      </c>
      <c r="Z46" s="92">
        <f t="shared" ref="Z46:Z61" si="151">Y46*$D46</f>
        <v>0</v>
      </c>
      <c r="AA46" s="74">
        <v>0</v>
      </c>
      <c r="AB46" s="92">
        <f t="shared" ref="AB46:AB61" si="152">AA46*$D46</f>
        <v>0</v>
      </c>
      <c r="AC46" s="74">
        <v>0</v>
      </c>
      <c r="AD46" s="92">
        <f t="shared" ref="AD46:AD61" si="153">AC46*$D46</f>
        <v>0</v>
      </c>
      <c r="AE46" s="74">
        <v>0</v>
      </c>
      <c r="AF46" s="92">
        <f t="shared" ref="AF46:AF61" si="154">AE46*$D46</f>
        <v>0</v>
      </c>
      <c r="AG46" s="74">
        <v>0</v>
      </c>
      <c r="AH46" s="92">
        <f t="shared" ref="AH46:AH61" si="155">AG46*$D46</f>
        <v>0</v>
      </c>
      <c r="AI46" s="74">
        <v>0</v>
      </c>
      <c r="AJ46" s="92">
        <f t="shared" ref="AJ46:AJ68" si="156">AI46*$D46</f>
        <v>0</v>
      </c>
      <c r="AK46" s="74">
        <v>0</v>
      </c>
      <c r="AL46" s="92">
        <f t="shared" ref="AL46:AL68" si="157">AK46*$D46</f>
        <v>0</v>
      </c>
      <c r="AM46" s="74">
        <v>0</v>
      </c>
      <c r="AN46" s="92">
        <f t="shared" ref="AN46:AN68" si="158">AM46*$D46</f>
        <v>0</v>
      </c>
      <c r="AO46" s="74">
        <v>0</v>
      </c>
      <c r="AP46" s="92">
        <f t="shared" ref="AP46:AP68" si="159">AO46*$D46</f>
        <v>0</v>
      </c>
      <c r="AQ46" s="74">
        <v>0</v>
      </c>
      <c r="AR46" s="92">
        <f t="shared" ref="AR46:AR68" si="160">AQ46*$D46</f>
        <v>0</v>
      </c>
      <c r="AS46" s="74">
        <v>0</v>
      </c>
      <c r="AT46" s="92">
        <f t="shared" ref="AT46:AT68" si="161">AS46*$D46</f>
        <v>0</v>
      </c>
      <c r="AU46" s="74">
        <v>0</v>
      </c>
      <c r="AV46" s="92">
        <f t="shared" ref="AV46:AV68" si="162">AU46*$D46</f>
        <v>0</v>
      </c>
      <c r="AW46" s="74">
        <v>0</v>
      </c>
      <c r="AX46" s="92">
        <f t="shared" ref="AX46:AX68" si="163">AW46*$D46</f>
        <v>0</v>
      </c>
      <c r="AY46" s="74">
        <v>0</v>
      </c>
      <c r="AZ46" s="92">
        <f t="shared" ref="AZ46:AZ68" si="164">AY46*$D46</f>
        <v>0</v>
      </c>
      <c r="BA46" s="74">
        <v>0</v>
      </c>
      <c r="BB46" s="92">
        <f t="shared" ref="BB46:BB68" si="165">BA46*$D46</f>
        <v>0</v>
      </c>
      <c r="BC46" s="74">
        <v>0</v>
      </c>
      <c r="BD46" s="92">
        <f t="shared" ref="BD46:BD68" si="166">BC46*$D46</f>
        <v>0</v>
      </c>
      <c r="BF46" s="83">
        <f t="shared" ref="BF46" si="167">E46+G46+I46+K46+M46+O46+Q46+S46+U46+W46+Y46+AA46+AC46+AE46+AG46+AI46+AK46+AM46+AO46+AQ46+AS46+AU46+AW46+AY46+BA46+BC46</f>
        <v>0</v>
      </c>
      <c r="BG46" s="152">
        <f t="shared" ref="BG46" si="168">F46+H46+J46+L46+N46+P46+R46+T46+V46+X46+Z46+AB46+AD46+AF46+AH46+AJ46+AL46+AN46+AP46+AR46+AT46+AV46+AX46+AZ46+BB46+BD46</f>
        <v>0</v>
      </c>
      <c r="BH46" s="84">
        <f t="shared" ref="BH46:BH68" si="169">BG46-D46</f>
        <v>0</v>
      </c>
    </row>
    <row r="47" spans="1:60" x14ac:dyDescent="0.3">
      <c r="A47" s="150"/>
      <c r="E47" s="74">
        <v>0</v>
      </c>
      <c r="F47" s="92">
        <f t="shared" ref="F47:F68" si="170">E47*$D47</f>
        <v>0</v>
      </c>
      <c r="G47" s="74">
        <v>0</v>
      </c>
      <c r="H47" s="92">
        <f t="shared" ref="H47" si="171">G47*$D47</f>
        <v>0</v>
      </c>
      <c r="I47" s="74">
        <v>0</v>
      </c>
      <c r="J47" s="92">
        <f t="shared" ref="J47" si="172">I47*$D47</f>
        <v>0</v>
      </c>
      <c r="K47" s="74">
        <v>0</v>
      </c>
      <c r="L47" s="92">
        <f t="shared" ref="L47" si="173">K47*$D47</f>
        <v>0</v>
      </c>
      <c r="M47" s="74">
        <v>0</v>
      </c>
      <c r="N47" s="92">
        <f t="shared" ref="N47" si="174">M47*$D47</f>
        <v>0</v>
      </c>
      <c r="O47" s="74">
        <v>0</v>
      </c>
      <c r="P47" s="92">
        <f t="shared" ref="P47" si="175">O47*$D47</f>
        <v>0</v>
      </c>
      <c r="Q47" s="74">
        <v>0</v>
      </c>
      <c r="R47" s="92">
        <f t="shared" si="147"/>
        <v>0</v>
      </c>
      <c r="S47" s="74">
        <v>0</v>
      </c>
      <c r="T47" s="92">
        <f t="shared" si="148"/>
        <v>0</v>
      </c>
      <c r="U47" s="74">
        <v>0</v>
      </c>
      <c r="V47" s="92">
        <f t="shared" si="149"/>
        <v>0</v>
      </c>
      <c r="W47" s="74">
        <v>0</v>
      </c>
      <c r="X47" s="92">
        <f t="shared" si="150"/>
        <v>0</v>
      </c>
      <c r="Y47" s="74">
        <v>0</v>
      </c>
      <c r="Z47" s="92">
        <f t="shared" si="151"/>
        <v>0</v>
      </c>
      <c r="AA47" s="74">
        <v>0</v>
      </c>
      <c r="AB47" s="92">
        <f t="shared" si="152"/>
        <v>0</v>
      </c>
      <c r="AC47" s="74">
        <v>0</v>
      </c>
      <c r="AD47" s="92">
        <f t="shared" si="153"/>
        <v>0</v>
      </c>
      <c r="AE47" s="74">
        <v>0</v>
      </c>
      <c r="AF47" s="92">
        <f t="shared" si="154"/>
        <v>0</v>
      </c>
      <c r="AG47" s="74">
        <v>0</v>
      </c>
      <c r="AH47" s="92">
        <f t="shared" si="155"/>
        <v>0</v>
      </c>
      <c r="AI47" s="74">
        <v>0</v>
      </c>
      <c r="AJ47" s="92">
        <f t="shared" si="156"/>
        <v>0</v>
      </c>
      <c r="AK47" s="74">
        <v>0</v>
      </c>
      <c r="AL47" s="92">
        <f t="shared" si="157"/>
        <v>0</v>
      </c>
      <c r="AM47" s="74">
        <v>0</v>
      </c>
      <c r="AN47" s="92">
        <f t="shared" si="158"/>
        <v>0</v>
      </c>
      <c r="AO47" s="74">
        <v>0</v>
      </c>
      <c r="AP47" s="92">
        <f t="shared" si="159"/>
        <v>0</v>
      </c>
      <c r="AQ47" s="74">
        <v>0</v>
      </c>
      <c r="AR47" s="92">
        <f t="shared" si="160"/>
        <v>0</v>
      </c>
      <c r="AS47" s="74">
        <v>0</v>
      </c>
      <c r="AT47" s="92">
        <f t="shared" si="161"/>
        <v>0</v>
      </c>
      <c r="AU47" s="74">
        <v>0</v>
      </c>
      <c r="AV47" s="92">
        <f t="shared" si="162"/>
        <v>0</v>
      </c>
      <c r="AW47" s="74">
        <v>0</v>
      </c>
      <c r="AX47" s="92">
        <f t="shared" si="163"/>
        <v>0</v>
      </c>
      <c r="AY47" s="74">
        <v>0</v>
      </c>
      <c r="AZ47" s="92">
        <f t="shared" si="164"/>
        <v>0</v>
      </c>
      <c r="BA47" s="74">
        <v>0</v>
      </c>
      <c r="BB47" s="92">
        <f t="shared" si="165"/>
        <v>0</v>
      </c>
      <c r="BC47" s="74">
        <v>0</v>
      </c>
      <c r="BD47" s="92">
        <f t="shared" si="166"/>
        <v>0</v>
      </c>
      <c r="BF47" s="83">
        <f t="shared" ref="BF47:BF68" si="176">E47+G47+I47+K47+M47+O47+Q47+S47+U47+W47+Y47+AA47+AC47+AE47+AG47+AI47+AK47+AM47+AO47+AQ47+AS47+AU47+AW47+AY47+BA47+BC47</f>
        <v>0</v>
      </c>
      <c r="BG47" s="152">
        <f t="shared" ref="BG47:BG70" si="177">F47+H47+J47+L47+N47+P47+R47+T47+V47+X47+Z47+AB47+AD47+AF47+AH47+AJ47+AL47+AN47+AP47+AR47+AT47+AV47+AX47+AZ47+BB47+BD47</f>
        <v>0</v>
      </c>
      <c r="BH47" s="84">
        <f t="shared" si="169"/>
        <v>0</v>
      </c>
    </row>
    <row r="48" spans="1:60" x14ac:dyDescent="0.3">
      <c r="A48" s="150"/>
      <c r="E48" s="74">
        <v>0</v>
      </c>
      <c r="F48" s="92">
        <f t="shared" si="170"/>
        <v>0</v>
      </c>
      <c r="G48" s="74">
        <v>0</v>
      </c>
      <c r="H48" s="92">
        <f t="shared" ref="H48" si="178">G48*$D48</f>
        <v>0</v>
      </c>
      <c r="I48" s="74">
        <v>0</v>
      </c>
      <c r="J48" s="92">
        <f t="shared" ref="J48" si="179">I48*$D48</f>
        <v>0</v>
      </c>
      <c r="K48" s="74">
        <v>0</v>
      </c>
      <c r="L48" s="92">
        <f t="shared" ref="L48" si="180">K48*$D48</f>
        <v>0</v>
      </c>
      <c r="M48" s="74">
        <v>0</v>
      </c>
      <c r="N48" s="92">
        <f t="shared" ref="N48" si="181">M48*$D48</f>
        <v>0</v>
      </c>
      <c r="O48" s="74">
        <v>0</v>
      </c>
      <c r="P48" s="92">
        <f t="shared" ref="P48" si="182">O48*$D48</f>
        <v>0</v>
      </c>
      <c r="Q48" s="74">
        <v>0</v>
      </c>
      <c r="R48" s="92">
        <f t="shared" si="147"/>
        <v>0</v>
      </c>
      <c r="S48" s="74">
        <v>0</v>
      </c>
      <c r="T48" s="92">
        <f t="shared" si="148"/>
        <v>0</v>
      </c>
      <c r="U48" s="74">
        <v>0</v>
      </c>
      <c r="V48" s="92">
        <f t="shared" si="149"/>
        <v>0</v>
      </c>
      <c r="W48" s="74">
        <v>0</v>
      </c>
      <c r="X48" s="92">
        <f t="shared" si="150"/>
        <v>0</v>
      </c>
      <c r="Y48" s="74">
        <v>0</v>
      </c>
      <c r="Z48" s="92">
        <f t="shared" si="151"/>
        <v>0</v>
      </c>
      <c r="AA48" s="74">
        <v>0</v>
      </c>
      <c r="AB48" s="92">
        <f t="shared" si="152"/>
        <v>0</v>
      </c>
      <c r="AC48" s="74">
        <v>0</v>
      </c>
      <c r="AD48" s="92">
        <f t="shared" si="153"/>
        <v>0</v>
      </c>
      <c r="AE48" s="74">
        <v>0</v>
      </c>
      <c r="AF48" s="92">
        <f t="shared" si="154"/>
        <v>0</v>
      </c>
      <c r="AG48" s="74">
        <v>0</v>
      </c>
      <c r="AH48" s="92">
        <f t="shared" si="155"/>
        <v>0</v>
      </c>
      <c r="AI48" s="74">
        <v>0</v>
      </c>
      <c r="AJ48" s="92">
        <f t="shared" si="156"/>
        <v>0</v>
      </c>
      <c r="AK48" s="74">
        <v>0</v>
      </c>
      <c r="AL48" s="92">
        <f t="shared" si="157"/>
        <v>0</v>
      </c>
      <c r="AM48" s="74">
        <v>0</v>
      </c>
      <c r="AN48" s="92">
        <f t="shared" si="158"/>
        <v>0</v>
      </c>
      <c r="AO48" s="74">
        <v>0</v>
      </c>
      <c r="AP48" s="92">
        <f t="shared" si="159"/>
        <v>0</v>
      </c>
      <c r="AQ48" s="74">
        <v>0</v>
      </c>
      <c r="AR48" s="92">
        <f t="shared" si="160"/>
        <v>0</v>
      </c>
      <c r="AS48" s="74">
        <v>0</v>
      </c>
      <c r="AT48" s="92">
        <f t="shared" si="161"/>
        <v>0</v>
      </c>
      <c r="AU48" s="74">
        <v>0</v>
      </c>
      <c r="AV48" s="92">
        <f t="shared" si="162"/>
        <v>0</v>
      </c>
      <c r="AW48" s="74">
        <v>0</v>
      </c>
      <c r="AX48" s="92">
        <f t="shared" si="163"/>
        <v>0</v>
      </c>
      <c r="AY48" s="74">
        <v>0</v>
      </c>
      <c r="AZ48" s="92">
        <f t="shared" si="164"/>
        <v>0</v>
      </c>
      <c r="BA48" s="74">
        <v>0</v>
      </c>
      <c r="BB48" s="92">
        <f t="shared" si="165"/>
        <v>0</v>
      </c>
      <c r="BC48" s="74">
        <v>0</v>
      </c>
      <c r="BD48" s="92">
        <f t="shared" si="166"/>
        <v>0</v>
      </c>
      <c r="BF48" s="83">
        <f t="shared" si="176"/>
        <v>0</v>
      </c>
      <c r="BG48" s="152">
        <f t="shared" si="177"/>
        <v>0</v>
      </c>
      <c r="BH48" s="84">
        <f t="shared" si="169"/>
        <v>0</v>
      </c>
    </row>
    <row r="49" spans="1:60" x14ac:dyDescent="0.3">
      <c r="A49" s="150"/>
      <c r="E49" s="74">
        <v>0</v>
      </c>
      <c r="F49" s="92">
        <f t="shared" si="170"/>
        <v>0</v>
      </c>
      <c r="G49" s="74">
        <v>0</v>
      </c>
      <c r="H49" s="92">
        <f t="shared" ref="H49" si="183">G49*$D49</f>
        <v>0</v>
      </c>
      <c r="I49" s="74">
        <v>0</v>
      </c>
      <c r="J49" s="92">
        <f t="shared" ref="J49" si="184">I49*$D49</f>
        <v>0</v>
      </c>
      <c r="K49" s="74">
        <v>0</v>
      </c>
      <c r="L49" s="92">
        <f t="shared" ref="L49" si="185">K49*$D49</f>
        <v>0</v>
      </c>
      <c r="M49" s="74">
        <v>0</v>
      </c>
      <c r="N49" s="92">
        <f t="shared" ref="N49" si="186">M49*$D49</f>
        <v>0</v>
      </c>
      <c r="O49" s="74">
        <v>0</v>
      </c>
      <c r="P49" s="92">
        <f t="shared" ref="P49" si="187">O49*$D49</f>
        <v>0</v>
      </c>
      <c r="Q49" s="74">
        <v>0</v>
      </c>
      <c r="R49" s="92">
        <f t="shared" si="147"/>
        <v>0</v>
      </c>
      <c r="S49" s="74">
        <v>0</v>
      </c>
      <c r="T49" s="92">
        <f t="shared" si="148"/>
        <v>0</v>
      </c>
      <c r="U49" s="74">
        <v>0</v>
      </c>
      <c r="V49" s="92">
        <f t="shared" si="149"/>
        <v>0</v>
      </c>
      <c r="W49" s="74">
        <v>0</v>
      </c>
      <c r="X49" s="92">
        <f t="shared" si="150"/>
        <v>0</v>
      </c>
      <c r="Y49" s="74">
        <v>0</v>
      </c>
      <c r="Z49" s="92">
        <f t="shared" si="151"/>
        <v>0</v>
      </c>
      <c r="AA49" s="74">
        <v>0</v>
      </c>
      <c r="AB49" s="92">
        <f t="shared" si="152"/>
        <v>0</v>
      </c>
      <c r="AC49" s="74">
        <v>0</v>
      </c>
      <c r="AD49" s="92">
        <f t="shared" si="153"/>
        <v>0</v>
      </c>
      <c r="AE49" s="74">
        <v>0</v>
      </c>
      <c r="AF49" s="92">
        <f t="shared" si="154"/>
        <v>0</v>
      </c>
      <c r="AG49" s="74">
        <v>0</v>
      </c>
      <c r="AH49" s="92">
        <f t="shared" si="155"/>
        <v>0</v>
      </c>
      <c r="AI49" s="74">
        <v>0</v>
      </c>
      <c r="AJ49" s="92">
        <f t="shared" si="156"/>
        <v>0</v>
      </c>
      <c r="AK49" s="74">
        <v>0</v>
      </c>
      <c r="AL49" s="92">
        <f t="shared" si="157"/>
        <v>0</v>
      </c>
      <c r="AM49" s="74">
        <v>0</v>
      </c>
      <c r="AN49" s="92">
        <f t="shared" si="158"/>
        <v>0</v>
      </c>
      <c r="AO49" s="74">
        <v>0</v>
      </c>
      <c r="AP49" s="92">
        <f t="shared" si="159"/>
        <v>0</v>
      </c>
      <c r="AQ49" s="74">
        <v>0</v>
      </c>
      <c r="AR49" s="92">
        <f t="shared" si="160"/>
        <v>0</v>
      </c>
      <c r="AS49" s="74">
        <v>0</v>
      </c>
      <c r="AT49" s="92">
        <f t="shared" si="161"/>
        <v>0</v>
      </c>
      <c r="AU49" s="74">
        <v>0</v>
      </c>
      <c r="AV49" s="92">
        <f t="shared" si="162"/>
        <v>0</v>
      </c>
      <c r="AW49" s="74">
        <v>0</v>
      </c>
      <c r="AX49" s="92">
        <f t="shared" si="163"/>
        <v>0</v>
      </c>
      <c r="AY49" s="74">
        <v>0</v>
      </c>
      <c r="AZ49" s="92">
        <f t="shared" si="164"/>
        <v>0</v>
      </c>
      <c r="BA49" s="74">
        <v>0</v>
      </c>
      <c r="BB49" s="92">
        <f t="shared" si="165"/>
        <v>0</v>
      </c>
      <c r="BC49" s="74">
        <v>0</v>
      </c>
      <c r="BD49" s="92">
        <f t="shared" si="166"/>
        <v>0</v>
      </c>
      <c r="BF49" s="83">
        <f t="shared" si="176"/>
        <v>0</v>
      </c>
      <c r="BG49" s="152">
        <f t="shared" si="177"/>
        <v>0</v>
      </c>
      <c r="BH49" s="84">
        <f t="shared" si="169"/>
        <v>0</v>
      </c>
    </row>
    <row r="50" spans="1:60" x14ac:dyDescent="0.3">
      <c r="A50" s="150"/>
      <c r="E50" s="74">
        <v>0</v>
      </c>
      <c r="F50" s="92">
        <f t="shared" si="170"/>
        <v>0</v>
      </c>
      <c r="G50" s="74">
        <v>0</v>
      </c>
      <c r="H50" s="92">
        <f t="shared" ref="H50" si="188">G50*$D50</f>
        <v>0</v>
      </c>
      <c r="I50" s="74">
        <v>0</v>
      </c>
      <c r="J50" s="92">
        <f t="shared" ref="J50" si="189">I50*$D50</f>
        <v>0</v>
      </c>
      <c r="K50" s="74">
        <v>0</v>
      </c>
      <c r="L50" s="92">
        <f t="shared" ref="L50" si="190">K50*$D50</f>
        <v>0</v>
      </c>
      <c r="M50" s="74">
        <v>0</v>
      </c>
      <c r="N50" s="92">
        <f t="shared" ref="N50" si="191">M50*$D50</f>
        <v>0</v>
      </c>
      <c r="O50" s="74">
        <v>0</v>
      </c>
      <c r="P50" s="92">
        <f t="shared" ref="P50" si="192">O50*$D50</f>
        <v>0</v>
      </c>
      <c r="Q50" s="74">
        <v>0</v>
      </c>
      <c r="R50" s="92">
        <f t="shared" si="147"/>
        <v>0</v>
      </c>
      <c r="S50" s="74">
        <v>0</v>
      </c>
      <c r="T50" s="92">
        <f t="shared" si="148"/>
        <v>0</v>
      </c>
      <c r="U50" s="74">
        <v>0</v>
      </c>
      <c r="V50" s="92">
        <f t="shared" si="149"/>
        <v>0</v>
      </c>
      <c r="W50" s="74">
        <v>0</v>
      </c>
      <c r="X50" s="92">
        <f t="shared" si="150"/>
        <v>0</v>
      </c>
      <c r="Y50" s="74">
        <v>0</v>
      </c>
      <c r="Z50" s="92">
        <f t="shared" si="151"/>
        <v>0</v>
      </c>
      <c r="AA50" s="74">
        <v>0</v>
      </c>
      <c r="AB50" s="92">
        <f t="shared" si="152"/>
        <v>0</v>
      </c>
      <c r="AC50" s="74">
        <v>0</v>
      </c>
      <c r="AD50" s="92">
        <f t="shared" si="153"/>
        <v>0</v>
      </c>
      <c r="AE50" s="74">
        <v>0</v>
      </c>
      <c r="AF50" s="92">
        <f t="shared" si="154"/>
        <v>0</v>
      </c>
      <c r="AG50" s="74">
        <v>0</v>
      </c>
      <c r="AH50" s="92">
        <f t="shared" si="155"/>
        <v>0</v>
      </c>
      <c r="AI50" s="74">
        <v>0</v>
      </c>
      <c r="AJ50" s="92">
        <f t="shared" si="156"/>
        <v>0</v>
      </c>
      <c r="AK50" s="74">
        <v>0</v>
      </c>
      <c r="AL50" s="92">
        <f t="shared" si="157"/>
        <v>0</v>
      </c>
      <c r="AM50" s="74">
        <v>0</v>
      </c>
      <c r="AN50" s="92">
        <f t="shared" si="158"/>
        <v>0</v>
      </c>
      <c r="AO50" s="74">
        <v>0</v>
      </c>
      <c r="AP50" s="92">
        <f t="shared" si="159"/>
        <v>0</v>
      </c>
      <c r="AQ50" s="74">
        <v>0</v>
      </c>
      <c r="AR50" s="92">
        <f t="shared" si="160"/>
        <v>0</v>
      </c>
      <c r="AS50" s="74">
        <v>0</v>
      </c>
      <c r="AT50" s="92">
        <f t="shared" si="161"/>
        <v>0</v>
      </c>
      <c r="AU50" s="74">
        <v>0</v>
      </c>
      <c r="AV50" s="92">
        <f t="shared" si="162"/>
        <v>0</v>
      </c>
      <c r="AW50" s="74">
        <v>0</v>
      </c>
      <c r="AX50" s="92">
        <f t="shared" si="163"/>
        <v>0</v>
      </c>
      <c r="AY50" s="74">
        <v>0</v>
      </c>
      <c r="AZ50" s="92">
        <f t="shared" si="164"/>
        <v>0</v>
      </c>
      <c r="BA50" s="74">
        <v>0</v>
      </c>
      <c r="BB50" s="92">
        <f t="shared" si="165"/>
        <v>0</v>
      </c>
      <c r="BC50" s="74">
        <v>0</v>
      </c>
      <c r="BD50" s="92">
        <f t="shared" si="166"/>
        <v>0</v>
      </c>
      <c r="BF50" s="83">
        <f t="shared" si="176"/>
        <v>0</v>
      </c>
      <c r="BG50" s="152">
        <f t="shared" si="177"/>
        <v>0</v>
      </c>
      <c r="BH50" s="84">
        <f t="shared" si="169"/>
        <v>0</v>
      </c>
    </row>
    <row r="51" spans="1:60" x14ac:dyDescent="0.3">
      <c r="A51" s="150"/>
      <c r="E51" s="74">
        <v>0</v>
      </c>
      <c r="F51" s="92">
        <f t="shared" si="170"/>
        <v>0</v>
      </c>
      <c r="G51" s="74">
        <v>0</v>
      </c>
      <c r="H51" s="92">
        <f t="shared" ref="H51" si="193">G51*$D51</f>
        <v>0</v>
      </c>
      <c r="I51" s="74">
        <v>0</v>
      </c>
      <c r="J51" s="92">
        <f t="shared" ref="J51" si="194">I51*$D51</f>
        <v>0</v>
      </c>
      <c r="K51" s="74">
        <v>0</v>
      </c>
      <c r="L51" s="92">
        <f t="shared" ref="L51" si="195">K51*$D51</f>
        <v>0</v>
      </c>
      <c r="M51" s="74">
        <v>0</v>
      </c>
      <c r="N51" s="92">
        <f t="shared" ref="N51" si="196">M51*$D51</f>
        <v>0</v>
      </c>
      <c r="O51" s="74">
        <v>0</v>
      </c>
      <c r="P51" s="92">
        <f t="shared" ref="P51" si="197">O51*$D51</f>
        <v>0</v>
      </c>
      <c r="Q51" s="74">
        <v>0</v>
      </c>
      <c r="R51" s="92">
        <f t="shared" si="147"/>
        <v>0</v>
      </c>
      <c r="S51" s="74">
        <v>0</v>
      </c>
      <c r="T51" s="92">
        <f t="shared" si="148"/>
        <v>0</v>
      </c>
      <c r="U51" s="74">
        <v>0</v>
      </c>
      <c r="V51" s="92">
        <f t="shared" si="149"/>
        <v>0</v>
      </c>
      <c r="W51" s="74">
        <v>0</v>
      </c>
      <c r="X51" s="92">
        <f t="shared" si="150"/>
        <v>0</v>
      </c>
      <c r="Y51" s="74">
        <v>0</v>
      </c>
      <c r="Z51" s="92">
        <f t="shared" si="151"/>
        <v>0</v>
      </c>
      <c r="AA51" s="74">
        <v>0</v>
      </c>
      <c r="AB51" s="92">
        <f t="shared" si="152"/>
        <v>0</v>
      </c>
      <c r="AC51" s="74">
        <v>0</v>
      </c>
      <c r="AD51" s="92">
        <f t="shared" si="153"/>
        <v>0</v>
      </c>
      <c r="AE51" s="74">
        <v>0</v>
      </c>
      <c r="AF51" s="92">
        <f t="shared" si="154"/>
        <v>0</v>
      </c>
      <c r="AG51" s="74">
        <v>0</v>
      </c>
      <c r="AH51" s="92">
        <f t="shared" si="155"/>
        <v>0</v>
      </c>
      <c r="AI51" s="74">
        <v>0</v>
      </c>
      <c r="AJ51" s="92">
        <f t="shared" si="156"/>
        <v>0</v>
      </c>
      <c r="AK51" s="74">
        <v>0</v>
      </c>
      <c r="AL51" s="92">
        <f t="shared" si="157"/>
        <v>0</v>
      </c>
      <c r="AM51" s="74">
        <v>0</v>
      </c>
      <c r="AN51" s="92">
        <f t="shared" si="158"/>
        <v>0</v>
      </c>
      <c r="AO51" s="74">
        <v>0</v>
      </c>
      <c r="AP51" s="92">
        <f t="shared" si="159"/>
        <v>0</v>
      </c>
      <c r="AQ51" s="74">
        <v>0</v>
      </c>
      <c r="AR51" s="92">
        <f t="shared" si="160"/>
        <v>0</v>
      </c>
      <c r="AS51" s="74">
        <v>0</v>
      </c>
      <c r="AT51" s="92">
        <f t="shared" si="161"/>
        <v>0</v>
      </c>
      <c r="AU51" s="74">
        <v>0</v>
      </c>
      <c r="AV51" s="92">
        <f t="shared" si="162"/>
        <v>0</v>
      </c>
      <c r="AW51" s="74">
        <v>0</v>
      </c>
      <c r="AX51" s="92">
        <f t="shared" si="163"/>
        <v>0</v>
      </c>
      <c r="AY51" s="74">
        <v>0</v>
      </c>
      <c r="AZ51" s="92">
        <f t="shared" si="164"/>
        <v>0</v>
      </c>
      <c r="BA51" s="74">
        <v>0</v>
      </c>
      <c r="BB51" s="92">
        <f t="shared" si="165"/>
        <v>0</v>
      </c>
      <c r="BC51" s="74">
        <v>0</v>
      </c>
      <c r="BD51" s="92">
        <f t="shared" si="166"/>
        <v>0</v>
      </c>
      <c r="BF51" s="83">
        <f t="shared" si="176"/>
        <v>0</v>
      </c>
      <c r="BG51" s="152">
        <f t="shared" si="177"/>
        <v>0</v>
      </c>
      <c r="BH51" s="84">
        <f t="shared" si="169"/>
        <v>0</v>
      </c>
    </row>
    <row r="52" spans="1:60" x14ac:dyDescent="0.3">
      <c r="A52" s="150"/>
      <c r="E52" s="74">
        <v>0</v>
      </c>
      <c r="F52" s="92">
        <f t="shared" si="170"/>
        <v>0</v>
      </c>
      <c r="G52" s="74">
        <v>0</v>
      </c>
      <c r="H52" s="92">
        <f t="shared" ref="H52" si="198">G52*$D52</f>
        <v>0</v>
      </c>
      <c r="I52" s="74">
        <v>0</v>
      </c>
      <c r="J52" s="92">
        <f t="shared" ref="J52" si="199">I52*$D52</f>
        <v>0</v>
      </c>
      <c r="K52" s="74">
        <v>0</v>
      </c>
      <c r="L52" s="92">
        <f t="shared" ref="L52" si="200">K52*$D52</f>
        <v>0</v>
      </c>
      <c r="M52" s="74">
        <v>0</v>
      </c>
      <c r="N52" s="92">
        <f t="shared" ref="N52" si="201">M52*$D52</f>
        <v>0</v>
      </c>
      <c r="O52" s="74">
        <v>0</v>
      </c>
      <c r="P52" s="92">
        <f t="shared" ref="P52" si="202">O52*$D52</f>
        <v>0</v>
      </c>
      <c r="Q52" s="74">
        <v>0</v>
      </c>
      <c r="R52" s="92">
        <f t="shared" si="147"/>
        <v>0</v>
      </c>
      <c r="S52" s="74">
        <v>0</v>
      </c>
      <c r="T52" s="92">
        <f t="shared" si="148"/>
        <v>0</v>
      </c>
      <c r="U52" s="74">
        <v>0</v>
      </c>
      <c r="V52" s="92">
        <f t="shared" si="149"/>
        <v>0</v>
      </c>
      <c r="W52" s="74">
        <v>0</v>
      </c>
      <c r="X52" s="92">
        <f t="shared" si="150"/>
        <v>0</v>
      </c>
      <c r="Y52" s="74">
        <v>0</v>
      </c>
      <c r="Z52" s="92">
        <f t="shared" si="151"/>
        <v>0</v>
      </c>
      <c r="AA52" s="74">
        <v>0</v>
      </c>
      <c r="AB52" s="92">
        <f t="shared" si="152"/>
        <v>0</v>
      </c>
      <c r="AC52" s="74">
        <v>0</v>
      </c>
      <c r="AD52" s="92">
        <f t="shared" si="153"/>
        <v>0</v>
      </c>
      <c r="AE52" s="74">
        <v>0</v>
      </c>
      <c r="AF52" s="92">
        <f t="shared" si="154"/>
        <v>0</v>
      </c>
      <c r="AG52" s="74">
        <v>0</v>
      </c>
      <c r="AH52" s="92">
        <f t="shared" si="155"/>
        <v>0</v>
      </c>
      <c r="AI52" s="74">
        <v>0</v>
      </c>
      <c r="AJ52" s="92">
        <f t="shared" si="156"/>
        <v>0</v>
      </c>
      <c r="AK52" s="74">
        <v>0</v>
      </c>
      <c r="AL52" s="92">
        <f t="shared" si="157"/>
        <v>0</v>
      </c>
      <c r="AM52" s="74">
        <v>0</v>
      </c>
      <c r="AN52" s="92">
        <f t="shared" si="158"/>
        <v>0</v>
      </c>
      <c r="AO52" s="74">
        <v>0</v>
      </c>
      <c r="AP52" s="92">
        <f t="shared" si="159"/>
        <v>0</v>
      </c>
      <c r="AQ52" s="74">
        <v>0</v>
      </c>
      <c r="AR52" s="92">
        <f t="shared" si="160"/>
        <v>0</v>
      </c>
      <c r="AS52" s="74">
        <v>0</v>
      </c>
      <c r="AT52" s="92">
        <f t="shared" si="161"/>
        <v>0</v>
      </c>
      <c r="AU52" s="74">
        <v>0</v>
      </c>
      <c r="AV52" s="92">
        <f t="shared" si="162"/>
        <v>0</v>
      </c>
      <c r="AW52" s="74">
        <v>0</v>
      </c>
      <c r="AX52" s="92">
        <f t="shared" si="163"/>
        <v>0</v>
      </c>
      <c r="AY52" s="74">
        <v>0</v>
      </c>
      <c r="AZ52" s="92">
        <f t="shared" si="164"/>
        <v>0</v>
      </c>
      <c r="BA52" s="74">
        <v>0</v>
      </c>
      <c r="BB52" s="92">
        <f t="shared" si="165"/>
        <v>0</v>
      </c>
      <c r="BC52" s="74">
        <v>0</v>
      </c>
      <c r="BD52" s="92">
        <f t="shared" si="166"/>
        <v>0</v>
      </c>
      <c r="BF52" s="83">
        <f t="shared" si="176"/>
        <v>0</v>
      </c>
      <c r="BG52" s="152">
        <f t="shared" si="177"/>
        <v>0</v>
      </c>
      <c r="BH52" s="84">
        <f t="shared" si="169"/>
        <v>0</v>
      </c>
    </row>
    <row r="53" spans="1:60" x14ac:dyDescent="0.3">
      <c r="A53" s="150"/>
      <c r="E53" s="74">
        <v>0</v>
      </c>
      <c r="F53" s="92">
        <f t="shared" si="170"/>
        <v>0</v>
      </c>
      <c r="G53" s="74">
        <v>0</v>
      </c>
      <c r="H53" s="92">
        <f t="shared" ref="H53" si="203">G53*$D53</f>
        <v>0</v>
      </c>
      <c r="I53" s="74">
        <v>0</v>
      </c>
      <c r="J53" s="92">
        <f t="shared" ref="J53" si="204">I53*$D53</f>
        <v>0</v>
      </c>
      <c r="K53" s="74">
        <v>0</v>
      </c>
      <c r="L53" s="92">
        <f t="shared" ref="L53" si="205">K53*$D53</f>
        <v>0</v>
      </c>
      <c r="M53" s="74">
        <v>0</v>
      </c>
      <c r="N53" s="92">
        <f t="shared" ref="N53" si="206">M53*$D53</f>
        <v>0</v>
      </c>
      <c r="O53" s="74">
        <v>0</v>
      </c>
      <c r="P53" s="92">
        <f t="shared" ref="P53" si="207">O53*$D53</f>
        <v>0</v>
      </c>
      <c r="Q53" s="74">
        <v>0</v>
      </c>
      <c r="R53" s="92">
        <f t="shared" si="147"/>
        <v>0</v>
      </c>
      <c r="S53" s="74">
        <v>0</v>
      </c>
      <c r="T53" s="92">
        <f t="shared" si="148"/>
        <v>0</v>
      </c>
      <c r="U53" s="74">
        <v>0</v>
      </c>
      <c r="V53" s="92">
        <f t="shared" si="149"/>
        <v>0</v>
      </c>
      <c r="W53" s="74">
        <v>0</v>
      </c>
      <c r="X53" s="92">
        <f t="shared" si="150"/>
        <v>0</v>
      </c>
      <c r="Y53" s="74">
        <v>0</v>
      </c>
      <c r="Z53" s="92">
        <f t="shared" si="151"/>
        <v>0</v>
      </c>
      <c r="AA53" s="74">
        <v>0</v>
      </c>
      <c r="AB53" s="92">
        <f t="shared" si="152"/>
        <v>0</v>
      </c>
      <c r="AC53" s="74">
        <v>0</v>
      </c>
      <c r="AD53" s="92">
        <f t="shared" si="153"/>
        <v>0</v>
      </c>
      <c r="AE53" s="74">
        <v>0</v>
      </c>
      <c r="AF53" s="92">
        <f t="shared" si="154"/>
        <v>0</v>
      </c>
      <c r="AG53" s="74">
        <v>0</v>
      </c>
      <c r="AH53" s="92">
        <f t="shared" si="155"/>
        <v>0</v>
      </c>
      <c r="AI53" s="74">
        <v>0</v>
      </c>
      <c r="AJ53" s="92">
        <f t="shared" si="156"/>
        <v>0</v>
      </c>
      <c r="AK53" s="74">
        <v>0</v>
      </c>
      <c r="AL53" s="92">
        <f t="shared" si="157"/>
        <v>0</v>
      </c>
      <c r="AM53" s="74">
        <v>0</v>
      </c>
      <c r="AN53" s="92">
        <f t="shared" si="158"/>
        <v>0</v>
      </c>
      <c r="AO53" s="74">
        <v>0</v>
      </c>
      <c r="AP53" s="92">
        <f t="shared" si="159"/>
        <v>0</v>
      </c>
      <c r="AQ53" s="74">
        <v>0</v>
      </c>
      <c r="AR53" s="92">
        <f t="shared" si="160"/>
        <v>0</v>
      </c>
      <c r="AS53" s="74">
        <v>0</v>
      </c>
      <c r="AT53" s="92">
        <f t="shared" si="161"/>
        <v>0</v>
      </c>
      <c r="AU53" s="74">
        <v>0</v>
      </c>
      <c r="AV53" s="92">
        <f t="shared" si="162"/>
        <v>0</v>
      </c>
      <c r="AW53" s="74">
        <v>0</v>
      </c>
      <c r="AX53" s="92">
        <f t="shared" si="163"/>
        <v>0</v>
      </c>
      <c r="AY53" s="74">
        <v>0</v>
      </c>
      <c r="AZ53" s="92">
        <f t="shared" si="164"/>
        <v>0</v>
      </c>
      <c r="BA53" s="74">
        <v>0</v>
      </c>
      <c r="BB53" s="92">
        <f t="shared" si="165"/>
        <v>0</v>
      </c>
      <c r="BC53" s="74">
        <v>0</v>
      </c>
      <c r="BD53" s="92">
        <f t="shared" si="166"/>
        <v>0</v>
      </c>
      <c r="BF53" s="83">
        <f t="shared" si="176"/>
        <v>0</v>
      </c>
      <c r="BG53" s="152">
        <f t="shared" si="177"/>
        <v>0</v>
      </c>
      <c r="BH53" s="84">
        <f t="shared" si="169"/>
        <v>0</v>
      </c>
    </row>
    <row r="54" spans="1:60" x14ac:dyDescent="0.3">
      <c r="A54" s="150"/>
      <c r="E54" s="74">
        <v>0</v>
      </c>
      <c r="F54" s="92">
        <f t="shared" si="170"/>
        <v>0</v>
      </c>
      <c r="G54" s="74">
        <v>0</v>
      </c>
      <c r="H54" s="92">
        <f t="shared" ref="H54" si="208">G54*$D54</f>
        <v>0</v>
      </c>
      <c r="I54" s="74">
        <v>0</v>
      </c>
      <c r="J54" s="92">
        <f t="shared" ref="J54" si="209">I54*$D54</f>
        <v>0</v>
      </c>
      <c r="K54" s="74">
        <v>0</v>
      </c>
      <c r="L54" s="92">
        <f t="shared" ref="L54" si="210">K54*$D54</f>
        <v>0</v>
      </c>
      <c r="M54" s="74">
        <v>0</v>
      </c>
      <c r="N54" s="92">
        <f t="shared" ref="N54" si="211">M54*$D54</f>
        <v>0</v>
      </c>
      <c r="O54" s="74">
        <v>0</v>
      </c>
      <c r="P54" s="92">
        <f t="shared" ref="P54" si="212">O54*$D54</f>
        <v>0</v>
      </c>
      <c r="Q54" s="74">
        <v>0</v>
      </c>
      <c r="R54" s="92">
        <f t="shared" si="147"/>
        <v>0</v>
      </c>
      <c r="S54" s="74">
        <v>0</v>
      </c>
      <c r="T54" s="92">
        <f t="shared" si="148"/>
        <v>0</v>
      </c>
      <c r="U54" s="74">
        <v>0</v>
      </c>
      <c r="V54" s="92">
        <f t="shared" si="149"/>
        <v>0</v>
      </c>
      <c r="W54" s="74">
        <v>0</v>
      </c>
      <c r="X54" s="92">
        <f t="shared" si="150"/>
        <v>0</v>
      </c>
      <c r="Y54" s="74">
        <v>0</v>
      </c>
      <c r="Z54" s="92">
        <f t="shared" si="151"/>
        <v>0</v>
      </c>
      <c r="AA54" s="74">
        <v>0</v>
      </c>
      <c r="AB54" s="92">
        <f t="shared" si="152"/>
        <v>0</v>
      </c>
      <c r="AC54" s="74">
        <v>0</v>
      </c>
      <c r="AD54" s="92">
        <f t="shared" si="153"/>
        <v>0</v>
      </c>
      <c r="AE54" s="74">
        <v>0</v>
      </c>
      <c r="AF54" s="92">
        <f t="shared" si="154"/>
        <v>0</v>
      </c>
      <c r="AG54" s="74">
        <v>0</v>
      </c>
      <c r="AH54" s="92">
        <f t="shared" si="155"/>
        <v>0</v>
      </c>
      <c r="AI54" s="74">
        <v>0</v>
      </c>
      <c r="AJ54" s="92">
        <f t="shared" si="156"/>
        <v>0</v>
      </c>
      <c r="AK54" s="74">
        <v>0</v>
      </c>
      <c r="AL54" s="92">
        <f t="shared" si="157"/>
        <v>0</v>
      </c>
      <c r="AM54" s="74">
        <v>0</v>
      </c>
      <c r="AN54" s="92">
        <f t="shared" si="158"/>
        <v>0</v>
      </c>
      <c r="AO54" s="74">
        <v>0</v>
      </c>
      <c r="AP54" s="92">
        <f t="shared" si="159"/>
        <v>0</v>
      </c>
      <c r="AQ54" s="74">
        <v>0</v>
      </c>
      <c r="AR54" s="92">
        <f t="shared" si="160"/>
        <v>0</v>
      </c>
      <c r="AS54" s="74">
        <v>0</v>
      </c>
      <c r="AT54" s="92">
        <f t="shared" si="161"/>
        <v>0</v>
      </c>
      <c r="AU54" s="74">
        <v>0</v>
      </c>
      <c r="AV54" s="92">
        <f t="shared" si="162"/>
        <v>0</v>
      </c>
      <c r="AW54" s="74">
        <v>0</v>
      </c>
      <c r="AX54" s="92">
        <f t="shared" si="163"/>
        <v>0</v>
      </c>
      <c r="AY54" s="74">
        <v>0</v>
      </c>
      <c r="AZ54" s="92">
        <f t="shared" si="164"/>
        <v>0</v>
      </c>
      <c r="BA54" s="74">
        <v>0</v>
      </c>
      <c r="BB54" s="92">
        <f t="shared" si="165"/>
        <v>0</v>
      </c>
      <c r="BC54" s="74">
        <v>0</v>
      </c>
      <c r="BD54" s="92">
        <f t="shared" si="166"/>
        <v>0</v>
      </c>
      <c r="BF54" s="83">
        <f t="shared" si="176"/>
        <v>0</v>
      </c>
      <c r="BG54" s="152">
        <f t="shared" si="177"/>
        <v>0</v>
      </c>
      <c r="BH54" s="84">
        <f t="shared" si="169"/>
        <v>0</v>
      </c>
    </row>
    <row r="55" spans="1:60" x14ac:dyDescent="0.3">
      <c r="A55" s="150"/>
      <c r="E55" s="74">
        <v>0</v>
      </c>
      <c r="F55" s="92">
        <f t="shared" si="170"/>
        <v>0</v>
      </c>
      <c r="G55" s="74">
        <v>0</v>
      </c>
      <c r="H55" s="92">
        <f t="shared" ref="H55" si="213">G55*$D55</f>
        <v>0</v>
      </c>
      <c r="I55" s="74">
        <v>0</v>
      </c>
      <c r="J55" s="92">
        <f t="shared" ref="J55" si="214">I55*$D55</f>
        <v>0</v>
      </c>
      <c r="K55" s="74">
        <v>0</v>
      </c>
      <c r="L55" s="92">
        <f t="shared" ref="L55" si="215">K55*$D55</f>
        <v>0</v>
      </c>
      <c r="M55" s="74">
        <v>0</v>
      </c>
      <c r="N55" s="92">
        <f t="shared" ref="N55" si="216">M55*$D55</f>
        <v>0</v>
      </c>
      <c r="O55" s="74">
        <v>0</v>
      </c>
      <c r="P55" s="92">
        <f t="shared" ref="P55" si="217">O55*$D55</f>
        <v>0</v>
      </c>
      <c r="Q55" s="74">
        <v>0</v>
      </c>
      <c r="R55" s="92">
        <f t="shared" si="147"/>
        <v>0</v>
      </c>
      <c r="S55" s="74">
        <v>0</v>
      </c>
      <c r="T55" s="92">
        <f t="shared" si="148"/>
        <v>0</v>
      </c>
      <c r="U55" s="74">
        <v>0</v>
      </c>
      <c r="V55" s="92">
        <f t="shared" si="149"/>
        <v>0</v>
      </c>
      <c r="W55" s="74">
        <v>0</v>
      </c>
      <c r="X55" s="92">
        <f t="shared" si="150"/>
        <v>0</v>
      </c>
      <c r="Y55" s="74">
        <v>0</v>
      </c>
      <c r="Z55" s="92">
        <f t="shared" si="151"/>
        <v>0</v>
      </c>
      <c r="AA55" s="74">
        <v>0</v>
      </c>
      <c r="AB55" s="92">
        <f t="shared" si="152"/>
        <v>0</v>
      </c>
      <c r="AC55" s="74">
        <v>0</v>
      </c>
      <c r="AD55" s="92">
        <f t="shared" si="153"/>
        <v>0</v>
      </c>
      <c r="AE55" s="74">
        <v>0</v>
      </c>
      <c r="AF55" s="92">
        <f t="shared" si="154"/>
        <v>0</v>
      </c>
      <c r="AG55" s="74">
        <v>0</v>
      </c>
      <c r="AH55" s="92">
        <f t="shared" si="155"/>
        <v>0</v>
      </c>
      <c r="AI55" s="74">
        <v>0</v>
      </c>
      <c r="AJ55" s="92">
        <f t="shared" si="156"/>
        <v>0</v>
      </c>
      <c r="AK55" s="74">
        <v>0</v>
      </c>
      <c r="AL55" s="92">
        <f t="shared" si="157"/>
        <v>0</v>
      </c>
      <c r="AM55" s="74">
        <v>0</v>
      </c>
      <c r="AN55" s="92">
        <f t="shared" si="158"/>
        <v>0</v>
      </c>
      <c r="AO55" s="74">
        <v>0</v>
      </c>
      <c r="AP55" s="92">
        <f t="shared" si="159"/>
        <v>0</v>
      </c>
      <c r="AQ55" s="74">
        <v>0</v>
      </c>
      <c r="AR55" s="92">
        <f t="shared" si="160"/>
        <v>0</v>
      </c>
      <c r="AS55" s="74">
        <v>0</v>
      </c>
      <c r="AT55" s="92">
        <f t="shared" si="161"/>
        <v>0</v>
      </c>
      <c r="AU55" s="74">
        <v>0</v>
      </c>
      <c r="AV55" s="92">
        <f t="shared" si="162"/>
        <v>0</v>
      </c>
      <c r="AW55" s="74">
        <v>0</v>
      </c>
      <c r="AX55" s="92">
        <f t="shared" si="163"/>
        <v>0</v>
      </c>
      <c r="AY55" s="74">
        <v>0</v>
      </c>
      <c r="AZ55" s="92">
        <f t="shared" si="164"/>
        <v>0</v>
      </c>
      <c r="BA55" s="74">
        <v>0</v>
      </c>
      <c r="BB55" s="92">
        <f t="shared" si="165"/>
        <v>0</v>
      </c>
      <c r="BC55" s="74">
        <v>0</v>
      </c>
      <c r="BD55" s="92">
        <f t="shared" si="166"/>
        <v>0</v>
      </c>
      <c r="BF55" s="83">
        <f t="shared" si="176"/>
        <v>0</v>
      </c>
      <c r="BG55" s="152">
        <f t="shared" si="177"/>
        <v>0</v>
      </c>
      <c r="BH55" s="84">
        <f t="shared" si="169"/>
        <v>0</v>
      </c>
    </row>
    <row r="56" spans="1:60" x14ac:dyDescent="0.3">
      <c r="A56" s="150"/>
      <c r="E56" s="74">
        <v>0</v>
      </c>
      <c r="F56" s="92">
        <f t="shared" si="170"/>
        <v>0</v>
      </c>
      <c r="G56" s="74">
        <v>0</v>
      </c>
      <c r="H56" s="92">
        <f t="shared" ref="H56" si="218">G56*$D56</f>
        <v>0</v>
      </c>
      <c r="I56" s="74">
        <v>0</v>
      </c>
      <c r="J56" s="92">
        <f t="shared" ref="J56" si="219">I56*$D56</f>
        <v>0</v>
      </c>
      <c r="K56" s="74">
        <v>0</v>
      </c>
      <c r="L56" s="92">
        <f t="shared" ref="L56" si="220">K56*$D56</f>
        <v>0</v>
      </c>
      <c r="M56" s="74">
        <v>0</v>
      </c>
      <c r="N56" s="92">
        <f t="shared" ref="N56" si="221">M56*$D56</f>
        <v>0</v>
      </c>
      <c r="O56" s="74">
        <v>0</v>
      </c>
      <c r="P56" s="92">
        <f t="shared" ref="P56" si="222">O56*$D56</f>
        <v>0</v>
      </c>
      <c r="Q56" s="74">
        <v>0</v>
      </c>
      <c r="R56" s="92">
        <f t="shared" si="147"/>
        <v>0</v>
      </c>
      <c r="S56" s="74">
        <v>0</v>
      </c>
      <c r="T56" s="92">
        <f t="shared" si="148"/>
        <v>0</v>
      </c>
      <c r="U56" s="74">
        <v>0</v>
      </c>
      <c r="V56" s="92">
        <f t="shared" si="149"/>
        <v>0</v>
      </c>
      <c r="W56" s="74">
        <v>0</v>
      </c>
      <c r="X56" s="92">
        <f t="shared" si="150"/>
        <v>0</v>
      </c>
      <c r="Y56" s="74">
        <v>0</v>
      </c>
      <c r="Z56" s="92">
        <f t="shared" si="151"/>
        <v>0</v>
      </c>
      <c r="AA56" s="74">
        <v>0</v>
      </c>
      <c r="AB56" s="92">
        <f t="shared" si="152"/>
        <v>0</v>
      </c>
      <c r="AC56" s="74">
        <v>0</v>
      </c>
      <c r="AD56" s="92">
        <f t="shared" si="153"/>
        <v>0</v>
      </c>
      <c r="AE56" s="74">
        <v>0</v>
      </c>
      <c r="AF56" s="92">
        <f t="shared" si="154"/>
        <v>0</v>
      </c>
      <c r="AG56" s="74">
        <v>0</v>
      </c>
      <c r="AH56" s="92">
        <f t="shared" si="155"/>
        <v>0</v>
      </c>
      <c r="AI56" s="74">
        <v>0</v>
      </c>
      <c r="AJ56" s="92">
        <f t="shared" si="156"/>
        <v>0</v>
      </c>
      <c r="AK56" s="74">
        <v>0</v>
      </c>
      <c r="AL56" s="92">
        <f t="shared" si="157"/>
        <v>0</v>
      </c>
      <c r="AM56" s="74">
        <v>0</v>
      </c>
      <c r="AN56" s="92">
        <f t="shared" si="158"/>
        <v>0</v>
      </c>
      <c r="AO56" s="74">
        <v>0</v>
      </c>
      <c r="AP56" s="92">
        <f t="shared" si="159"/>
        <v>0</v>
      </c>
      <c r="AQ56" s="74">
        <v>0</v>
      </c>
      <c r="AR56" s="92">
        <f t="shared" si="160"/>
        <v>0</v>
      </c>
      <c r="AS56" s="74">
        <v>0</v>
      </c>
      <c r="AT56" s="92">
        <f t="shared" si="161"/>
        <v>0</v>
      </c>
      <c r="AU56" s="74">
        <v>0</v>
      </c>
      <c r="AV56" s="92">
        <f t="shared" si="162"/>
        <v>0</v>
      </c>
      <c r="AW56" s="74">
        <v>0</v>
      </c>
      <c r="AX56" s="92">
        <f t="shared" si="163"/>
        <v>0</v>
      </c>
      <c r="AY56" s="74">
        <v>0</v>
      </c>
      <c r="AZ56" s="92">
        <f t="shared" si="164"/>
        <v>0</v>
      </c>
      <c r="BA56" s="74">
        <v>0</v>
      </c>
      <c r="BB56" s="92">
        <f t="shared" si="165"/>
        <v>0</v>
      </c>
      <c r="BC56" s="74">
        <v>0</v>
      </c>
      <c r="BD56" s="92">
        <f t="shared" si="166"/>
        <v>0</v>
      </c>
      <c r="BF56" s="83">
        <f t="shared" si="176"/>
        <v>0</v>
      </c>
      <c r="BG56" s="152">
        <f t="shared" si="177"/>
        <v>0</v>
      </c>
      <c r="BH56" s="84">
        <f t="shared" si="169"/>
        <v>0</v>
      </c>
    </row>
    <row r="57" spans="1:60" hidden="1" x14ac:dyDescent="0.3">
      <c r="A57" s="150"/>
      <c r="E57" s="74">
        <v>0</v>
      </c>
      <c r="F57" s="92">
        <f t="shared" si="170"/>
        <v>0</v>
      </c>
      <c r="G57" s="74">
        <v>0</v>
      </c>
      <c r="H57" s="92">
        <f t="shared" ref="H57" si="223">G57*$D57</f>
        <v>0</v>
      </c>
      <c r="I57" s="74">
        <v>0</v>
      </c>
      <c r="J57" s="92">
        <f t="shared" ref="J57" si="224">I57*$D57</f>
        <v>0</v>
      </c>
      <c r="K57" s="74">
        <v>0</v>
      </c>
      <c r="L57" s="92">
        <f t="shared" ref="L57" si="225">K57*$D57</f>
        <v>0</v>
      </c>
      <c r="M57" s="74">
        <v>0</v>
      </c>
      <c r="N57" s="92">
        <f t="shared" ref="N57" si="226">M57*$D57</f>
        <v>0</v>
      </c>
      <c r="O57" s="74">
        <v>0</v>
      </c>
      <c r="P57" s="92">
        <f t="shared" ref="P57" si="227">O57*$D57</f>
        <v>0</v>
      </c>
      <c r="Q57" s="74">
        <v>0</v>
      </c>
      <c r="R57" s="92">
        <f t="shared" si="147"/>
        <v>0</v>
      </c>
      <c r="S57" s="74">
        <v>0</v>
      </c>
      <c r="T57" s="92">
        <f t="shared" si="148"/>
        <v>0</v>
      </c>
      <c r="U57" s="74">
        <v>0</v>
      </c>
      <c r="V57" s="92">
        <f t="shared" si="149"/>
        <v>0</v>
      </c>
      <c r="W57" s="74">
        <v>0</v>
      </c>
      <c r="X57" s="92">
        <f t="shared" si="150"/>
        <v>0</v>
      </c>
      <c r="Y57" s="74">
        <v>0</v>
      </c>
      <c r="Z57" s="92">
        <f t="shared" si="151"/>
        <v>0</v>
      </c>
      <c r="AA57" s="74">
        <v>0</v>
      </c>
      <c r="AB57" s="92">
        <f t="shared" si="152"/>
        <v>0</v>
      </c>
      <c r="AC57" s="74">
        <v>0</v>
      </c>
      <c r="AD57" s="92">
        <f t="shared" si="153"/>
        <v>0</v>
      </c>
      <c r="AE57" s="74">
        <v>0</v>
      </c>
      <c r="AF57" s="92">
        <f t="shared" si="154"/>
        <v>0</v>
      </c>
      <c r="AG57" s="74">
        <v>0</v>
      </c>
      <c r="AH57" s="92">
        <f t="shared" si="155"/>
        <v>0</v>
      </c>
      <c r="AI57" s="74">
        <v>0</v>
      </c>
      <c r="AJ57" s="92">
        <f t="shared" si="156"/>
        <v>0</v>
      </c>
      <c r="AK57" s="74">
        <v>0</v>
      </c>
      <c r="AL57" s="92">
        <f t="shared" si="157"/>
        <v>0</v>
      </c>
      <c r="AM57" s="74">
        <v>0</v>
      </c>
      <c r="AN57" s="92">
        <f t="shared" si="158"/>
        <v>0</v>
      </c>
      <c r="AO57" s="74">
        <v>0</v>
      </c>
      <c r="AP57" s="92">
        <f t="shared" si="159"/>
        <v>0</v>
      </c>
      <c r="AQ57" s="74">
        <v>0</v>
      </c>
      <c r="AR57" s="92">
        <f t="shared" si="160"/>
        <v>0</v>
      </c>
      <c r="AS57" s="74">
        <v>0</v>
      </c>
      <c r="AT57" s="92">
        <f t="shared" si="161"/>
        <v>0</v>
      </c>
      <c r="AU57" s="74">
        <v>0</v>
      </c>
      <c r="AV57" s="92">
        <f t="shared" si="162"/>
        <v>0</v>
      </c>
      <c r="AW57" s="74">
        <v>0</v>
      </c>
      <c r="AX57" s="92">
        <f t="shared" si="163"/>
        <v>0</v>
      </c>
      <c r="AY57" s="74">
        <v>0</v>
      </c>
      <c r="AZ57" s="92">
        <f t="shared" si="164"/>
        <v>0</v>
      </c>
      <c r="BA57" s="74">
        <v>0</v>
      </c>
      <c r="BB57" s="92">
        <f t="shared" si="165"/>
        <v>0</v>
      </c>
      <c r="BC57" s="74">
        <v>0</v>
      </c>
      <c r="BD57" s="92">
        <f t="shared" si="166"/>
        <v>0</v>
      </c>
      <c r="BF57" s="83">
        <f t="shared" si="176"/>
        <v>0</v>
      </c>
      <c r="BG57" s="152">
        <f t="shared" si="177"/>
        <v>0</v>
      </c>
      <c r="BH57" s="84">
        <f t="shared" si="169"/>
        <v>0</v>
      </c>
    </row>
    <row r="58" spans="1:60" hidden="1" x14ac:dyDescent="0.3">
      <c r="A58" s="150"/>
      <c r="E58" s="74">
        <v>0</v>
      </c>
      <c r="F58" s="92">
        <f t="shared" si="170"/>
        <v>0</v>
      </c>
      <c r="G58" s="74">
        <v>0</v>
      </c>
      <c r="H58" s="92">
        <f t="shared" ref="H58" si="228">G58*$D58</f>
        <v>0</v>
      </c>
      <c r="I58" s="74">
        <v>0</v>
      </c>
      <c r="J58" s="92">
        <f t="shared" ref="J58" si="229">I58*$D58</f>
        <v>0</v>
      </c>
      <c r="K58" s="74">
        <v>0</v>
      </c>
      <c r="L58" s="92">
        <f t="shared" ref="L58" si="230">K58*$D58</f>
        <v>0</v>
      </c>
      <c r="M58" s="74">
        <v>0</v>
      </c>
      <c r="N58" s="92">
        <f t="shared" ref="N58" si="231">M58*$D58</f>
        <v>0</v>
      </c>
      <c r="O58" s="74">
        <v>0</v>
      </c>
      <c r="P58" s="92">
        <f t="shared" ref="P58" si="232">O58*$D58</f>
        <v>0</v>
      </c>
      <c r="Q58" s="74">
        <v>0</v>
      </c>
      <c r="R58" s="92">
        <f t="shared" si="147"/>
        <v>0</v>
      </c>
      <c r="S58" s="74">
        <v>0</v>
      </c>
      <c r="T58" s="92">
        <f t="shared" si="148"/>
        <v>0</v>
      </c>
      <c r="U58" s="74">
        <v>0</v>
      </c>
      <c r="V58" s="92">
        <f t="shared" si="149"/>
        <v>0</v>
      </c>
      <c r="W58" s="74">
        <v>0</v>
      </c>
      <c r="X58" s="92">
        <f t="shared" si="150"/>
        <v>0</v>
      </c>
      <c r="Y58" s="74">
        <v>0</v>
      </c>
      <c r="Z58" s="92">
        <f t="shared" si="151"/>
        <v>0</v>
      </c>
      <c r="AA58" s="74">
        <v>0</v>
      </c>
      <c r="AB58" s="92">
        <f t="shared" si="152"/>
        <v>0</v>
      </c>
      <c r="AC58" s="74">
        <v>0</v>
      </c>
      <c r="AD58" s="92">
        <f t="shared" si="153"/>
        <v>0</v>
      </c>
      <c r="AE58" s="74">
        <v>0</v>
      </c>
      <c r="AF58" s="92">
        <f t="shared" si="154"/>
        <v>0</v>
      </c>
      <c r="AG58" s="74">
        <v>0</v>
      </c>
      <c r="AH58" s="92">
        <f t="shared" si="155"/>
        <v>0</v>
      </c>
      <c r="AI58" s="74">
        <v>0</v>
      </c>
      <c r="AJ58" s="92">
        <f t="shared" si="156"/>
        <v>0</v>
      </c>
      <c r="AK58" s="74">
        <v>0</v>
      </c>
      <c r="AL58" s="92">
        <f t="shared" si="157"/>
        <v>0</v>
      </c>
      <c r="AM58" s="74">
        <v>0</v>
      </c>
      <c r="AN58" s="92">
        <f t="shared" si="158"/>
        <v>0</v>
      </c>
      <c r="AO58" s="74">
        <v>0</v>
      </c>
      <c r="AP58" s="92">
        <f t="shared" si="159"/>
        <v>0</v>
      </c>
      <c r="AQ58" s="74">
        <v>0</v>
      </c>
      <c r="AR58" s="92">
        <f t="shared" si="160"/>
        <v>0</v>
      </c>
      <c r="AS58" s="74">
        <v>0</v>
      </c>
      <c r="AT58" s="92">
        <f t="shared" si="161"/>
        <v>0</v>
      </c>
      <c r="AU58" s="74">
        <v>0</v>
      </c>
      <c r="AV58" s="92">
        <f t="shared" si="162"/>
        <v>0</v>
      </c>
      <c r="AW58" s="74">
        <v>0</v>
      </c>
      <c r="AX58" s="92">
        <f t="shared" si="163"/>
        <v>0</v>
      </c>
      <c r="AY58" s="74">
        <v>0</v>
      </c>
      <c r="AZ58" s="92">
        <f t="shared" si="164"/>
        <v>0</v>
      </c>
      <c r="BA58" s="74">
        <v>0</v>
      </c>
      <c r="BB58" s="92">
        <f t="shared" si="165"/>
        <v>0</v>
      </c>
      <c r="BC58" s="74">
        <v>0</v>
      </c>
      <c r="BD58" s="92">
        <f t="shared" si="166"/>
        <v>0</v>
      </c>
      <c r="BF58" s="83">
        <f t="shared" si="176"/>
        <v>0</v>
      </c>
      <c r="BG58" s="152">
        <f t="shared" si="177"/>
        <v>0</v>
      </c>
      <c r="BH58" s="84">
        <f t="shared" si="169"/>
        <v>0</v>
      </c>
    </row>
    <row r="59" spans="1:60" hidden="1" x14ac:dyDescent="0.3">
      <c r="A59" s="150"/>
      <c r="E59" s="74">
        <v>0</v>
      </c>
      <c r="F59" s="92">
        <f t="shared" si="170"/>
        <v>0</v>
      </c>
      <c r="G59" s="74">
        <v>0</v>
      </c>
      <c r="H59" s="92">
        <f t="shared" ref="H59" si="233">G59*$D59</f>
        <v>0</v>
      </c>
      <c r="I59" s="74">
        <v>0</v>
      </c>
      <c r="J59" s="92">
        <f t="shared" ref="J59" si="234">I59*$D59</f>
        <v>0</v>
      </c>
      <c r="K59" s="74">
        <v>0</v>
      </c>
      <c r="L59" s="92">
        <f t="shared" ref="L59" si="235">K59*$D59</f>
        <v>0</v>
      </c>
      <c r="M59" s="74">
        <v>0</v>
      </c>
      <c r="N59" s="92">
        <f t="shared" ref="N59" si="236">M59*$D59</f>
        <v>0</v>
      </c>
      <c r="O59" s="74">
        <v>0</v>
      </c>
      <c r="P59" s="92">
        <f t="shared" ref="P59" si="237">O59*$D59</f>
        <v>0</v>
      </c>
      <c r="Q59" s="74">
        <v>0</v>
      </c>
      <c r="R59" s="92">
        <f t="shared" si="147"/>
        <v>0</v>
      </c>
      <c r="S59" s="74">
        <v>0</v>
      </c>
      <c r="T59" s="92">
        <f t="shared" si="148"/>
        <v>0</v>
      </c>
      <c r="U59" s="74">
        <v>0</v>
      </c>
      <c r="V59" s="92">
        <f t="shared" si="149"/>
        <v>0</v>
      </c>
      <c r="W59" s="74">
        <v>0</v>
      </c>
      <c r="X59" s="92">
        <f t="shared" si="150"/>
        <v>0</v>
      </c>
      <c r="Y59" s="74">
        <v>0</v>
      </c>
      <c r="Z59" s="92">
        <f t="shared" si="151"/>
        <v>0</v>
      </c>
      <c r="AA59" s="74">
        <v>0</v>
      </c>
      <c r="AB59" s="92">
        <f t="shared" si="152"/>
        <v>0</v>
      </c>
      <c r="AC59" s="74">
        <v>0</v>
      </c>
      <c r="AD59" s="92">
        <f t="shared" si="153"/>
        <v>0</v>
      </c>
      <c r="AE59" s="74">
        <v>0</v>
      </c>
      <c r="AF59" s="92">
        <f t="shared" si="154"/>
        <v>0</v>
      </c>
      <c r="AG59" s="74">
        <v>0</v>
      </c>
      <c r="AH59" s="92">
        <f t="shared" si="155"/>
        <v>0</v>
      </c>
      <c r="AI59" s="74">
        <v>0</v>
      </c>
      <c r="AJ59" s="92">
        <f t="shared" si="156"/>
        <v>0</v>
      </c>
      <c r="AK59" s="74">
        <v>0</v>
      </c>
      <c r="AL59" s="92">
        <f t="shared" si="157"/>
        <v>0</v>
      </c>
      <c r="AM59" s="74">
        <v>0</v>
      </c>
      <c r="AN59" s="92">
        <f t="shared" si="158"/>
        <v>0</v>
      </c>
      <c r="AO59" s="74">
        <v>0</v>
      </c>
      <c r="AP59" s="92">
        <f t="shared" si="159"/>
        <v>0</v>
      </c>
      <c r="AQ59" s="74">
        <v>0</v>
      </c>
      <c r="AR59" s="92">
        <f t="shared" si="160"/>
        <v>0</v>
      </c>
      <c r="AS59" s="74">
        <v>0</v>
      </c>
      <c r="AT59" s="92">
        <f t="shared" si="161"/>
        <v>0</v>
      </c>
      <c r="AU59" s="74">
        <v>0</v>
      </c>
      <c r="AV59" s="92">
        <f t="shared" si="162"/>
        <v>0</v>
      </c>
      <c r="AW59" s="74">
        <v>0</v>
      </c>
      <c r="AX59" s="92">
        <f t="shared" si="163"/>
        <v>0</v>
      </c>
      <c r="AY59" s="74">
        <v>0</v>
      </c>
      <c r="AZ59" s="92">
        <f t="shared" si="164"/>
        <v>0</v>
      </c>
      <c r="BA59" s="74">
        <v>0</v>
      </c>
      <c r="BB59" s="92">
        <f t="shared" si="165"/>
        <v>0</v>
      </c>
      <c r="BC59" s="74">
        <v>0</v>
      </c>
      <c r="BD59" s="92">
        <f t="shared" si="166"/>
        <v>0</v>
      </c>
      <c r="BF59" s="83">
        <f t="shared" si="176"/>
        <v>0</v>
      </c>
      <c r="BG59" s="152">
        <f t="shared" si="177"/>
        <v>0</v>
      </c>
      <c r="BH59" s="84">
        <f t="shared" si="169"/>
        <v>0</v>
      </c>
    </row>
    <row r="60" spans="1:60" hidden="1" x14ac:dyDescent="0.3">
      <c r="A60" s="150"/>
      <c r="E60" s="74">
        <v>0</v>
      </c>
      <c r="F60" s="92">
        <f t="shared" si="170"/>
        <v>0</v>
      </c>
      <c r="G60" s="74">
        <v>0</v>
      </c>
      <c r="H60" s="92">
        <f t="shared" ref="H60" si="238">G60*$D60</f>
        <v>0</v>
      </c>
      <c r="I60" s="74">
        <v>0</v>
      </c>
      <c r="J60" s="92">
        <f t="shared" ref="J60" si="239">I60*$D60</f>
        <v>0</v>
      </c>
      <c r="K60" s="74">
        <v>0</v>
      </c>
      <c r="L60" s="92">
        <f t="shared" ref="L60" si="240">K60*$D60</f>
        <v>0</v>
      </c>
      <c r="M60" s="74">
        <v>0</v>
      </c>
      <c r="N60" s="92">
        <f t="shared" ref="N60" si="241">M60*$D60</f>
        <v>0</v>
      </c>
      <c r="O60" s="74">
        <v>0</v>
      </c>
      <c r="P60" s="92">
        <f t="shared" ref="P60" si="242">O60*$D60</f>
        <v>0</v>
      </c>
      <c r="Q60" s="74">
        <v>0</v>
      </c>
      <c r="R60" s="92">
        <f t="shared" si="147"/>
        <v>0</v>
      </c>
      <c r="S60" s="74">
        <v>0</v>
      </c>
      <c r="T60" s="92">
        <f t="shared" si="148"/>
        <v>0</v>
      </c>
      <c r="U60" s="74">
        <v>0</v>
      </c>
      <c r="V60" s="92">
        <f t="shared" si="149"/>
        <v>0</v>
      </c>
      <c r="W60" s="74">
        <v>0</v>
      </c>
      <c r="X60" s="92">
        <f t="shared" si="150"/>
        <v>0</v>
      </c>
      <c r="Y60" s="74">
        <v>0</v>
      </c>
      <c r="Z60" s="92">
        <f t="shared" si="151"/>
        <v>0</v>
      </c>
      <c r="AA60" s="74">
        <v>0</v>
      </c>
      <c r="AB60" s="92">
        <f t="shared" si="152"/>
        <v>0</v>
      </c>
      <c r="AC60" s="74">
        <v>0</v>
      </c>
      <c r="AD60" s="92">
        <f t="shared" si="153"/>
        <v>0</v>
      </c>
      <c r="AE60" s="74">
        <v>0</v>
      </c>
      <c r="AF60" s="92">
        <f t="shared" si="154"/>
        <v>0</v>
      </c>
      <c r="AG60" s="74">
        <v>0</v>
      </c>
      <c r="AH60" s="92">
        <f t="shared" si="155"/>
        <v>0</v>
      </c>
      <c r="AI60" s="74">
        <v>0</v>
      </c>
      <c r="AJ60" s="92">
        <f t="shared" si="156"/>
        <v>0</v>
      </c>
      <c r="AK60" s="74">
        <v>0</v>
      </c>
      <c r="AL60" s="92">
        <f t="shared" si="157"/>
        <v>0</v>
      </c>
      <c r="AM60" s="74">
        <v>0</v>
      </c>
      <c r="AN60" s="92">
        <f t="shared" si="158"/>
        <v>0</v>
      </c>
      <c r="AO60" s="74">
        <v>0</v>
      </c>
      <c r="AP60" s="92">
        <f t="shared" si="159"/>
        <v>0</v>
      </c>
      <c r="AQ60" s="74">
        <v>0</v>
      </c>
      <c r="AR60" s="92">
        <f t="shared" si="160"/>
        <v>0</v>
      </c>
      <c r="AS60" s="74">
        <v>0</v>
      </c>
      <c r="AT60" s="92">
        <f t="shared" si="161"/>
        <v>0</v>
      </c>
      <c r="AU60" s="74">
        <v>0</v>
      </c>
      <c r="AV60" s="92">
        <f t="shared" si="162"/>
        <v>0</v>
      </c>
      <c r="AW60" s="74">
        <v>0</v>
      </c>
      <c r="AX60" s="92">
        <f t="shared" si="163"/>
        <v>0</v>
      </c>
      <c r="AY60" s="74">
        <v>0</v>
      </c>
      <c r="AZ60" s="92">
        <f t="shared" si="164"/>
        <v>0</v>
      </c>
      <c r="BA60" s="74">
        <v>0</v>
      </c>
      <c r="BB60" s="92">
        <f t="shared" si="165"/>
        <v>0</v>
      </c>
      <c r="BC60" s="74">
        <v>0</v>
      </c>
      <c r="BD60" s="92">
        <f t="shared" si="166"/>
        <v>0</v>
      </c>
      <c r="BF60" s="83">
        <f t="shared" si="176"/>
        <v>0</v>
      </c>
      <c r="BG60" s="152">
        <f t="shared" si="177"/>
        <v>0</v>
      </c>
      <c r="BH60" s="84">
        <f t="shared" si="169"/>
        <v>0</v>
      </c>
    </row>
    <row r="61" spans="1:60" hidden="1" x14ac:dyDescent="0.3">
      <c r="A61" s="150"/>
      <c r="E61" s="74">
        <v>0</v>
      </c>
      <c r="F61" s="92">
        <f t="shared" si="170"/>
        <v>0</v>
      </c>
      <c r="G61" s="74">
        <v>0</v>
      </c>
      <c r="H61" s="92">
        <f t="shared" ref="H61" si="243">G61*$D61</f>
        <v>0</v>
      </c>
      <c r="I61" s="74">
        <v>0</v>
      </c>
      <c r="J61" s="92">
        <f t="shared" ref="J61" si="244">I61*$D61</f>
        <v>0</v>
      </c>
      <c r="K61" s="74">
        <v>0</v>
      </c>
      <c r="L61" s="92">
        <f t="shared" ref="L61" si="245">K61*$D61</f>
        <v>0</v>
      </c>
      <c r="M61" s="74">
        <v>0</v>
      </c>
      <c r="N61" s="92">
        <f t="shared" ref="N61" si="246">M61*$D61</f>
        <v>0</v>
      </c>
      <c r="O61" s="74">
        <v>0</v>
      </c>
      <c r="P61" s="92">
        <f t="shared" ref="P61" si="247">O61*$D61</f>
        <v>0</v>
      </c>
      <c r="Q61" s="74">
        <v>0</v>
      </c>
      <c r="R61" s="92">
        <f t="shared" si="147"/>
        <v>0</v>
      </c>
      <c r="S61" s="74">
        <v>0</v>
      </c>
      <c r="T61" s="92">
        <f t="shared" si="148"/>
        <v>0</v>
      </c>
      <c r="U61" s="74">
        <v>0</v>
      </c>
      <c r="V61" s="92">
        <f t="shared" si="149"/>
        <v>0</v>
      </c>
      <c r="W61" s="74">
        <v>0</v>
      </c>
      <c r="X61" s="92">
        <f t="shared" si="150"/>
        <v>0</v>
      </c>
      <c r="Y61" s="74">
        <v>0</v>
      </c>
      <c r="Z61" s="92">
        <f t="shared" si="151"/>
        <v>0</v>
      </c>
      <c r="AA61" s="74">
        <v>0</v>
      </c>
      <c r="AB61" s="92">
        <f t="shared" si="152"/>
        <v>0</v>
      </c>
      <c r="AC61" s="74">
        <v>0</v>
      </c>
      <c r="AD61" s="92">
        <f t="shared" si="153"/>
        <v>0</v>
      </c>
      <c r="AE61" s="74">
        <v>0</v>
      </c>
      <c r="AF61" s="92">
        <f t="shared" si="154"/>
        <v>0</v>
      </c>
      <c r="AG61" s="74">
        <v>0</v>
      </c>
      <c r="AH61" s="92">
        <f t="shared" si="155"/>
        <v>0</v>
      </c>
      <c r="AI61" s="74">
        <v>0</v>
      </c>
      <c r="AJ61" s="92">
        <f t="shared" si="156"/>
        <v>0</v>
      </c>
      <c r="AK61" s="74">
        <v>0</v>
      </c>
      <c r="AL61" s="92">
        <f t="shared" si="157"/>
        <v>0</v>
      </c>
      <c r="AM61" s="74">
        <v>0</v>
      </c>
      <c r="AN61" s="92">
        <f t="shared" si="158"/>
        <v>0</v>
      </c>
      <c r="AO61" s="74">
        <v>0</v>
      </c>
      <c r="AP61" s="92">
        <f t="shared" si="159"/>
        <v>0</v>
      </c>
      <c r="AQ61" s="74">
        <v>0</v>
      </c>
      <c r="AR61" s="92">
        <f t="shared" si="160"/>
        <v>0</v>
      </c>
      <c r="AS61" s="74">
        <v>0</v>
      </c>
      <c r="AT61" s="92">
        <f t="shared" si="161"/>
        <v>0</v>
      </c>
      <c r="AU61" s="74">
        <v>0</v>
      </c>
      <c r="AV61" s="92">
        <f t="shared" si="162"/>
        <v>0</v>
      </c>
      <c r="AW61" s="74">
        <v>0</v>
      </c>
      <c r="AX61" s="92">
        <f t="shared" si="163"/>
        <v>0</v>
      </c>
      <c r="AY61" s="74">
        <v>0</v>
      </c>
      <c r="AZ61" s="92">
        <f t="shared" si="164"/>
        <v>0</v>
      </c>
      <c r="BA61" s="74">
        <v>0</v>
      </c>
      <c r="BB61" s="92">
        <f t="shared" si="165"/>
        <v>0</v>
      </c>
      <c r="BC61" s="74">
        <v>0</v>
      </c>
      <c r="BD61" s="92">
        <f t="shared" si="166"/>
        <v>0</v>
      </c>
      <c r="BF61" s="83">
        <f t="shared" si="176"/>
        <v>0</v>
      </c>
      <c r="BG61" s="152">
        <f t="shared" si="177"/>
        <v>0</v>
      </c>
      <c r="BH61" s="84">
        <f t="shared" si="169"/>
        <v>0</v>
      </c>
    </row>
    <row r="62" spans="1:60" hidden="1" x14ac:dyDescent="0.3">
      <c r="A62" s="150"/>
      <c r="E62" s="74">
        <v>0</v>
      </c>
      <c r="F62" s="92">
        <f t="shared" si="170"/>
        <v>0</v>
      </c>
      <c r="G62" s="74">
        <v>0</v>
      </c>
      <c r="H62" s="92">
        <f t="shared" ref="H62" si="248">G62*$D62</f>
        <v>0</v>
      </c>
      <c r="I62" s="74">
        <v>0</v>
      </c>
      <c r="J62" s="92">
        <f t="shared" ref="J62" si="249">I62*$D62</f>
        <v>0</v>
      </c>
      <c r="K62" s="74">
        <v>0</v>
      </c>
      <c r="L62" s="92">
        <f t="shared" ref="L62" si="250">K62*$D62</f>
        <v>0</v>
      </c>
      <c r="M62" s="74">
        <v>0</v>
      </c>
      <c r="N62" s="92">
        <f t="shared" ref="N62" si="251">M62*$D62</f>
        <v>0</v>
      </c>
      <c r="O62" s="74">
        <v>0</v>
      </c>
      <c r="P62" s="92">
        <f t="shared" ref="P62" si="252">O62*$D62</f>
        <v>0</v>
      </c>
      <c r="Q62" s="74">
        <v>0</v>
      </c>
      <c r="R62" s="92">
        <f t="shared" ref="R62:R68" si="253">Q62*$D62</f>
        <v>0</v>
      </c>
      <c r="S62" s="74">
        <v>0</v>
      </c>
      <c r="T62" s="92">
        <f t="shared" ref="T62:T68" si="254">S62*$D62</f>
        <v>0</v>
      </c>
      <c r="U62" s="74">
        <v>0</v>
      </c>
      <c r="V62" s="92">
        <f t="shared" ref="V62:V68" si="255">U62*$D62</f>
        <v>0</v>
      </c>
      <c r="W62" s="74">
        <v>0</v>
      </c>
      <c r="X62" s="92">
        <f t="shared" ref="X62:X68" si="256">W62*$D62</f>
        <v>0</v>
      </c>
      <c r="Y62" s="74">
        <v>0</v>
      </c>
      <c r="Z62" s="92">
        <f t="shared" ref="Z62:Z68" si="257">Y62*$D62</f>
        <v>0</v>
      </c>
      <c r="AA62" s="74">
        <v>0</v>
      </c>
      <c r="AB62" s="92">
        <f t="shared" ref="AB62:AB68" si="258">AA62*$D62</f>
        <v>0</v>
      </c>
      <c r="AC62" s="74">
        <v>0</v>
      </c>
      <c r="AD62" s="92">
        <f t="shared" ref="AD62:AD68" si="259">AC62*$D62</f>
        <v>0</v>
      </c>
      <c r="AE62" s="74">
        <v>0</v>
      </c>
      <c r="AF62" s="92">
        <f t="shared" ref="AF62:AF68" si="260">AE62*$D62</f>
        <v>0</v>
      </c>
      <c r="AG62" s="74">
        <v>0</v>
      </c>
      <c r="AH62" s="92">
        <f t="shared" ref="AH62:AH68" si="261">AG62*$D62</f>
        <v>0</v>
      </c>
      <c r="AI62" s="74">
        <v>0</v>
      </c>
      <c r="AJ62" s="92">
        <f t="shared" si="156"/>
        <v>0</v>
      </c>
      <c r="AK62" s="74">
        <v>0</v>
      </c>
      <c r="AL62" s="92">
        <f t="shared" si="157"/>
        <v>0</v>
      </c>
      <c r="AM62" s="74">
        <v>0</v>
      </c>
      <c r="AN62" s="92">
        <f t="shared" si="158"/>
        <v>0</v>
      </c>
      <c r="AO62" s="74">
        <v>0</v>
      </c>
      <c r="AP62" s="92">
        <f t="shared" si="159"/>
        <v>0</v>
      </c>
      <c r="AQ62" s="74">
        <v>0</v>
      </c>
      <c r="AR62" s="92">
        <f t="shared" si="160"/>
        <v>0</v>
      </c>
      <c r="AS62" s="74">
        <v>0</v>
      </c>
      <c r="AT62" s="92">
        <f t="shared" si="161"/>
        <v>0</v>
      </c>
      <c r="AU62" s="74">
        <v>0</v>
      </c>
      <c r="AV62" s="92">
        <f t="shared" si="162"/>
        <v>0</v>
      </c>
      <c r="AW62" s="74">
        <v>0</v>
      </c>
      <c r="AX62" s="92">
        <f t="shared" si="163"/>
        <v>0</v>
      </c>
      <c r="AY62" s="74">
        <v>0</v>
      </c>
      <c r="AZ62" s="92">
        <f t="shared" si="164"/>
        <v>0</v>
      </c>
      <c r="BA62" s="74">
        <v>0</v>
      </c>
      <c r="BB62" s="92">
        <f t="shared" si="165"/>
        <v>0</v>
      </c>
      <c r="BC62" s="74">
        <v>0</v>
      </c>
      <c r="BD62" s="92">
        <f t="shared" si="166"/>
        <v>0</v>
      </c>
      <c r="BF62" s="83">
        <f t="shared" si="176"/>
        <v>0</v>
      </c>
      <c r="BG62" s="152">
        <f t="shared" si="177"/>
        <v>0</v>
      </c>
      <c r="BH62" s="84">
        <f t="shared" si="169"/>
        <v>0</v>
      </c>
    </row>
    <row r="63" spans="1:60" hidden="1" x14ac:dyDescent="0.3">
      <c r="A63" s="150"/>
      <c r="E63" s="74">
        <v>0</v>
      </c>
      <c r="F63" s="92">
        <f t="shared" si="170"/>
        <v>0</v>
      </c>
      <c r="G63" s="74">
        <v>0</v>
      </c>
      <c r="H63" s="92">
        <f t="shared" ref="H63" si="262">G63*$D63</f>
        <v>0</v>
      </c>
      <c r="I63" s="74">
        <v>0</v>
      </c>
      <c r="J63" s="92">
        <f t="shared" ref="J63" si="263">I63*$D63</f>
        <v>0</v>
      </c>
      <c r="K63" s="74">
        <v>0</v>
      </c>
      <c r="L63" s="92">
        <f t="shared" ref="L63" si="264">K63*$D63</f>
        <v>0</v>
      </c>
      <c r="M63" s="74">
        <v>0</v>
      </c>
      <c r="N63" s="92">
        <f t="shared" ref="N63" si="265">M63*$D63</f>
        <v>0</v>
      </c>
      <c r="O63" s="74">
        <v>0</v>
      </c>
      <c r="P63" s="92">
        <f t="shared" ref="P63" si="266">O63*$D63</f>
        <v>0</v>
      </c>
      <c r="Q63" s="74">
        <v>0</v>
      </c>
      <c r="R63" s="92">
        <f t="shared" si="253"/>
        <v>0</v>
      </c>
      <c r="S63" s="74">
        <v>0</v>
      </c>
      <c r="T63" s="92">
        <f t="shared" si="254"/>
        <v>0</v>
      </c>
      <c r="U63" s="74">
        <v>0</v>
      </c>
      <c r="V63" s="92">
        <f t="shared" si="255"/>
        <v>0</v>
      </c>
      <c r="W63" s="74">
        <v>0</v>
      </c>
      <c r="X63" s="92">
        <f t="shared" si="256"/>
        <v>0</v>
      </c>
      <c r="Y63" s="74">
        <v>0</v>
      </c>
      <c r="Z63" s="92">
        <f t="shared" si="257"/>
        <v>0</v>
      </c>
      <c r="AA63" s="74">
        <v>0</v>
      </c>
      <c r="AB63" s="92">
        <f t="shared" si="258"/>
        <v>0</v>
      </c>
      <c r="AC63" s="74">
        <v>0</v>
      </c>
      <c r="AD63" s="92">
        <f t="shared" si="259"/>
        <v>0</v>
      </c>
      <c r="AE63" s="74">
        <v>0</v>
      </c>
      <c r="AF63" s="92">
        <f t="shared" si="260"/>
        <v>0</v>
      </c>
      <c r="AG63" s="74">
        <v>0</v>
      </c>
      <c r="AH63" s="92">
        <f t="shared" si="261"/>
        <v>0</v>
      </c>
      <c r="AI63" s="74">
        <v>0</v>
      </c>
      <c r="AJ63" s="92">
        <f t="shared" si="156"/>
        <v>0</v>
      </c>
      <c r="AK63" s="74">
        <v>0</v>
      </c>
      <c r="AL63" s="92">
        <f t="shared" si="157"/>
        <v>0</v>
      </c>
      <c r="AM63" s="74">
        <v>0</v>
      </c>
      <c r="AN63" s="92">
        <f t="shared" si="158"/>
        <v>0</v>
      </c>
      <c r="AO63" s="74">
        <v>0</v>
      </c>
      <c r="AP63" s="92">
        <f t="shared" si="159"/>
        <v>0</v>
      </c>
      <c r="AQ63" s="74">
        <v>0</v>
      </c>
      <c r="AR63" s="92">
        <f t="shared" si="160"/>
        <v>0</v>
      </c>
      <c r="AS63" s="74">
        <v>0</v>
      </c>
      <c r="AT63" s="92">
        <f t="shared" si="161"/>
        <v>0</v>
      </c>
      <c r="AU63" s="74">
        <v>0</v>
      </c>
      <c r="AV63" s="92">
        <f t="shared" si="162"/>
        <v>0</v>
      </c>
      <c r="AW63" s="74">
        <v>0</v>
      </c>
      <c r="AX63" s="92">
        <f t="shared" si="163"/>
        <v>0</v>
      </c>
      <c r="AY63" s="74">
        <v>0</v>
      </c>
      <c r="AZ63" s="92">
        <f t="shared" si="164"/>
        <v>0</v>
      </c>
      <c r="BA63" s="74">
        <v>0</v>
      </c>
      <c r="BB63" s="92">
        <f t="shared" si="165"/>
        <v>0</v>
      </c>
      <c r="BC63" s="74">
        <v>0</v>
      </c>
      <c r="BD63" s="92">
        <f t="shared" si="166"/>
        <v>0</v>
      </c>
      <c r="BF63" s="83">
        <f t="shared" si="176"/>
        <v>0</v>
      </c>
      <c r="BG63" s="152">
        <f t="shared" si="177"/>
        <v>0</v>
      </c>
      <c r="BH63" s="84">
        <f t="shared" si="169"/>
        <v>0</v>
      </c>
    </row>
    <row r="64" spans="1:60" hidden="1" x14ac:dyDescent="0.3">
      <c r="A64" s="150"/>
      <c r="E64" s="74">
        <v>0</v>
      </c>
      <c r="F64" s="92">
        <f t="shared" si="170"/>
        <v>0</v>
      </c>
      <c r="G64" s="74">
        <v>0</v>
      </c>
      <c r="H64" s="92">
        <f t="shared" ref="H64" si="267">G64*$D64</f>
        <v>0</v>
      </c>
      <c r="I64" s="74">
        <v>0</v>
      </c>
      <c r="J64" s="92">
        <f t="shared" ref="J64" si="268">I64*$D64</f>
        <v>0</v>
      </c>
      <c r="K64" s="74">
        <v>0</v>
      </c>
      <c r="L64" s="92">
        <f t="shared" ref="L64" si="269">K64*$D64</f>
        <v>0</v>
      </c>
      <c r="M64" s="74">
        <v>0</v>
      </c>
      <c r="N64" s="92">
        <f t="shared" ref="N64" si="270">M64*$D64</f>
        <v>0</v>
      </c>
      <c r="O64" s="74">
        <v>0</v>
      </c>
      <c r="P64" s="92">
        <f t="shared" ref="P64" si="271">O64*$D64</f>
        <v>0</v>
      </c>
      <c r="Q64" s="74">
        <v>0</v>
      </c>
      <c r="R64" s="92">
        <f t="shared" si="253"/>
        <v>0</v>
      </c>
      <c r="S64" s="74">
        <v>0</v>
      </c>
      <c r="T64" s="92">
        <f t="shared" si="254"/>
        <v>0</v>
      </c>
      <c r="U64" s="74">
        <v>0</v>
      </c>
      <c r="V64" s="92">
        <f t="shared" si="255"/>
        <v>0</v>
      </c>
      <c r="W64" s="74">
        <v>0</v>
      </c>
      <c r="X64" s="92">
        <f t="shared" si="256"/>
        <v>0</v>
      </c>
      <c r="Y64" s="74">
        <v>0</v>
      </c>
      <c r="Z64" s="92">
        <f t="shared" si="257"/>
        <v>0</v>
      </c>
      <c r="AA64" s="74">
        <v>0</v>
      </c>
      <c r="AB64" s="92">
        <f t="shared" si="258"/>
        <v>0</v>
      </c>
      <c r="AC64" s="74">
        <v>0</v>
      </c>
      <c r="AD64" s="92">
        <f t="shared" si="259"/>
        <v>0</v>
      </c>
      <c r="AE64" s="74">
        <v>0</v>
      </c>
      <c r="AF64" s="92">
        <f t="shared" si="260"/>
        <v>0</v>
      </c>
      <c r="AG64" s="74">
        <v>0</v>
      </c>
      <c r="AH64" s="92">
        <f t="shared" si="261"/>
        <v>0</v>
      </c>
      <c r="AI64" s="74">
        <v>0</v>
      </c>
      <c r="AJ64" s="92">
        <f t="shared" si="156"/>
        <v>0</v>
      </c>
      <c r="AK64" s="74">
        <v>0</v>
      </c>
      <c r="AL64" s="92">
        <f t="shared" si="157"/>
        <v>0</v>
      </c>
      <c r="AM64" s="74">
        <v>0</v>
      </c>
      <c r="AN64" s="92">
        <f t="shared" si="158"/>
        <v>0</v>
      </c>
      <c r="AO64" s="74">
        <v>0</v>
      </c>
      <c r="AP64" s="92">
        <f t="shared" si="159"/>
        <v>0</v>
      </c>
      <c r="AQ64" s="74">
        <v>0</v>
      </c>
      <c r="AR64" s="92">
        <f t="shared" si="160"/>
        <v>0</v>
      </c>
      <c r="AS64" s="74">
        <v>0</v>
      </c>
      <c r="AT64" s="92">
        <f t="shared" si="161"/>
        <v>0</v>
      </c>
      <c r="AU64" s="74">
        <v>0</v>
      </c>
      <c r="AV64" s="92">
        <f t="shared" si="162"/>
        <v>0</v>
      </c>
      <c r="AW64" s="74">
        <v>0</v>
      </c>
      <c r="AX64" s="92">
        <f t="shared" si="163"/>
        <v>0</v>
      </c>
      <c r="AY64" s="74">
        <v>0</v>
      </c>
      <c r="AZ64" s="92">
        <f t="shared" si="164"/>
        <v>0</v>
      </c>
      <c r="BA64" s="74">
        <v>0</v>
      </c>
      <c r="BB64" s="92">
        <f t="shared" si="165"/>
        <v>0</v>
      </c>
      <c r="BC64" s="74">
        <v>0</v>
      </c>
      <c r="BD64" s="92">
        <f t="shared" si="166"/>
        <v>0</v>
      </c>
      <c r="BF64" s="83">
        <f t="shared" si="176"/>
        <v>0</v>
      </c>
      <c r="BG64" s="152">
        <f t="shared" si="177"/>
        <v>0</v>
      </c>
      <c r="BH64" s="84">
        <f t="shared" si="169"/>
        <v>0</v>
      </c>
    </row>
    <row r="65" spans="1:60" hidden="1" x14ac:dyDescent="0.3">
      <c r="A65" s="150"/>
      <c r="E65" s="74">
        <v>0</v>
      </c>
      <c r="F65" s="92">
        <f t="shared" si="170"/>
        <v>0</v>
      </c>
      <c r="G65" s="74">
        <v>0</v>
      </c>
      <c r="H65" s="92">
        <f t="shared" ref="H65" si="272">G65*$D65</f>
        <v>0</v>
      </c>
      <c r="I65" s="74">
        <v>0</v>
      </c>
      <c r="J65" s="92">
        <f t="shared" ref="J65" si="273">I65*$D65</f>
        <v>0</v>
      </c>
      <c r="K65" s="74">
        <v>0</v>
      </c>
      <c r="L65" s="92">
        <f t="shared" ref="L65" si="274">K65*$D65</f>
        <v>0</v>
      </c>
      <c r="M65" s="74">
        <v>0</v>
      </c>
      <c r="N65" s="92">
        <f t="shared" ref="N65" si="275">M65*$D65</f>
        <v>0</v>
      </c>
      <c r="O65" s="74">
        <v>0</v>
      </c>
      <c r="P65" s="92">
        <f t="shared" ref="P65" si="276">O65*$D65</f>
        <v>0</v>
      </c>
      <c r="Q65" s="74">
        <v>0</v>
      </c>
      <c r="R65" s="92">
        <f t="shared" si="253"/>
        <v>0</v>
      </c>
      <c r="S65" s="74">
        <v>0</v>
      </c>
      <c r="T65" s="92">
        <f t="shared" si="254"/>
        <v>0</v>
      </c>
      <c r="U65" s="74">
        <v>0</v>
      </c>
      <c r="V65" s="92">
        <f t="shared" si="255"/>
        <v>0</v>
      </c>
      <c r="W65" s="74">
        <v>0</v>
      </c>
      <c r="X65" s="92">
        <f t="shared" si="256"/>
        <v>0</v>
      </c>
      <c r="Y65" s="74">
        <v>0</v>
      </c>
      <c r="Z65" s="92">
        <f t="shared" si="257"/>
        <v>0</v>
      </c>
      <c r="AA65" s="74">
        <v>0</v>
      </c>
      <c r="AB65" s="92">
        <f t="shared" si="258"/>
        <v>0</v>
      </c>
      <c r="AC65" s="74">
        <v>0</v>
      </c>
      <c r="AD65" s="92">
        <f t="shared" si="259"/>
        <v>0</v>
      </c>
      <c r="AE65" s="74">
        <v>0</v>
      </c>
      <c r="AF65" s="92">
        <f t="shared" si="260"/>
        <v>0</v>
      </c>
      <c r="AG65" s="74">
        <v>0</v>
      </c>
      <c r="AH65" s="92">
        <f t="shared" si="261"/>
        <v>0</v>
      </c>
      <c r="AI65" s="74">
        <v>0</v>
      </c>
      <c r="AJ65" s="92">
        <f t="shared" si="156"/>
        <v>0</v>
      </c>
      <c r="AK65" s="74">
        <v>0</v>
      </c>
      <c r="AL65" s="92">
        <f t="shared" si="157"/>
        <v>0</v>
      </c>
      <c r="AM65" s="74">
        <v>0</v>
      </c>
      <c r="AN65" s="92">
        <f t="shared" si="158"/>
        <v>0</v>
      </c>
      <c r="AO65" s="74">
        <v>0</v>
      </c>
      <c r="AP65" s="92">
        <f t="shared" si="159"/>
        <v>0</v>
      </c>
      <c r="AQ65" s="74">
        <v>0</v>
      </c>
      <c r="AR65" s="92">
        <f t="shared" si="160"/>
        <v>0</v>
      </c>
      <c r="AS65" s="74">
        <v>0</v>
      </c>
      <c r="AT65" s="92">
        <f t="shared" si="161"/>
        <v>0</v>
      </c>
      <c r="AU65" s="74">
        <v>0</v>
      </c>
      <c r="AV65" s="92">
        <f t="shared" si="162"/>
        <v>0</v>
      </c>
      <c r="AW65" s="74">
        <v>0</v>
      </c>
      <c r="AX65" s="92">
        <f t="shared" si="163"/>
        <v>0</v>
      </c>
      <c r="AY65" s="74">
        <v>0</v>
      </c>
      <c r="AZ65" s="92">
        <f t="shared" si="164"/>
        <v>0</v>
      </c>
      <c r="BA65" s="74">
        <v>0</v>
      </c>
      <c r="BB65" s="92">
        <f t="shared" si="165"/>
        <v>0</v>
      </c>
      <c r="BC65" s="74">
        <v>0</v>
      </c>
      <c r="BD65" s="92">
        <f t="shared" si="166"/>
        <v>0</v>
      </c>
      <c r="BF65" s="83">
        <f t="shared" si="176"/>
        <v>0</v>
      </c>
      <c r="BG65" s="152">
        <f t="shared" si="177"/>
        <v>0</v>
      </c>
      <c r="BH65" s="84">
        <f t="shared" si="169"/>
        <v>0</v>
      </c>
    </row>
    <row r="66" spans="1:60" hidden="1" x14ac:dyDescent="0.3">
      <c r="A66" s="150"/>
      <c r="E66" s="74">
        <v>0</v>
      </c>
      <c r="F66" s="92">
        <f t="shared" si="170"/>
        <v>0</v>
      </c>
      <c r="G66" s="74">
        <v>0</v>
      </c>
      <c r="H66" s="92">
        <f t="shared" ref="H66" si="277">G66*$D66</f>
        <v>0</v>
      </c>
      <c r="I66" s="74">
        <v>0</v>
      </c>
      <c r="J66" s="92">
        <f t="shared" ref="J66" si="278">I66*$D66</f>
        <v>0</v>
      </c>
      <c r="K66" s="74">
        <v>0</v>
      </c>
      <c r="L66" s="92">
        <f t="shared" ref="L66" si="279">K66*$D66</f>
        <v>0</v>
      </c>
      <c r="M66" s="74">
        <v>0</v>
      </c>
      <c r="N66" s="92">
        <f t="shared" ref="N66" si="280">M66*$D66</f>
        <v>0</v>
      </c>
      <c r="O66" s="74">
        <v>0</v>
      </c>
      <c r="P66" s="92">
        <f t="shared" ref="P66" si="281">O66*$D66</f>
        <v>0</v>
      </c>
      <c r="Q66" s="74">
        <v>0</v>
      </c>
      <c r="R66" s="92">
        <f t="shared" si="253"/>
        <v>0</v>
      </c>
      <c r="S66" s="74">
        <v>0</v>
      </c>
      <c r="T66" s="92">
        <f t="shared" si="254"/>
        <v>0</v>
      </c>
      <c r="U66" s="74">
        <v>0</v>
      </c>
      <c r="V66" s="92">
        <f t="shared" si="255"/>
        <v>0</v>
      </c>
      <c r="W66" s="74">
        <v>0</v>
      </c>
      <c r="X66" s="92">
        <f t="shared" si="256"/>
        <v>0</v>
      </c>
      <c r="Y66" s="74">
        <v>0</v>
      </c>
      <c r="Z66" s="92">
        <f t="shared" si="257"/>
        <v>0</v>
      </c>
      <c r="AA66" s="74">
        <v>0</v>
      </c>
      <c r="AB66" s="92">
        <f t="shared" si="258"/>
        <v>0</v>
      </c>
      <c r="AC66" s="74">
        <v>0</v>
      </c>
      <c r="AD66" s="92">
        <f t="shared" si="259"/>
        <v>0</v>
      </c>
      <c r="AE66" s="74">
        <v>0</v>
      </c>
      <c r="AF66" s="92">
        <f t="shared" si="260"/>
        <v>0</v>
      </c>
      <c r="AG66" s="74">
        <v>0</v>
      </c>
      <c r="AH66" s="92">
        <f t="shared" si="261"/>
        <v>0</v>
      </c>
      <c r="AI66" s="74">
        <v>0</v>
      </c>
      <c r="AJ66" s="92">
        <f t="shared" si="156"/>
        <v>0</v>
      </c>
      <c r="AK66" s="74">
        <v>0</v>
      </c>
      <c r="AL66" s="92">
        <f t="shared" si="157"/>
        <v>0</v>
      </c>
      <c r="AM66" s="74">
        <v>0</v>
      </c>
      <c r="AN66" s="92">
        <f t="shared" si="158"/>
        <v>0</v>
      </c>
      <c r="AO66" s="74">
        <v>0</v>
      </c>
      <c r="AP66" s="92">
        <f t="shared" si="159"/>
        <v>0</v>
      </c>
      <c r="AQ66" s="74">
        <v>0</v>
      </c>
      <c r="AR66" s="92">
        <f t="shared" si="160"/>
        <v>0</v>
      </c>
      <c r="AS66" s="74">
        <v>0</v>
      </c>
      <c r="AT66" s="92">
        <f t="shared" si="161"/>
        <v>0</v>
      </c>
      <c r="AU66" s="74">
        <v>0</v>
      </c>
      <c r="AV66" s="92">
        <f t="shared" si="162"/>
        <v>0</v>
      </c>
      <c r="AW66" s="74">
        <v>0</v>
      </c>
      <c r="AX66" s="92">
        <f t="shared" si="163"/>
        <v>0</v>
      </c>
      <c r="AY66" s="74">
        <v>0</v>
      </c>
      <c r="AZ66" s="92">
        <f t="shared" si="164"/>
        <v>0</v>
      </c>
      <c r="BA66" s="74">
        <v>0</v>
      </c>
      <c r="BB66" s="92">
        <f t="shared" si="165"/>
        <v>0</v>
      </c>
      <c r="BC66" s="74">
        <v>0</v>
      </c>
      <c r="BD66" s="92">
        <f t="shared" si="166"/>
        <v>0</v>
      </c>
      <c r="BF66" s="83">
        <f t="shared" si="176"/>
        <v>0</v>
      </c>
      <c r="BG66" s="152">
        <f t="shared" si="177"/>
        <v>0</v>
      </c>
      <c r="BH66" s="84">
        <f t="shared" si="169"/>
        <v>0</v>
      </c>
    </row>
    <row r="67" spans="1:60" hidden="1" x14ac:dyDescent="0.3">
      <c r="A67" s="150"/>
      <c r="E67" s="74">
        <v>0</v>
      </c>
      <c r="F67" s="92">
        <f t="shared" si="170"/>
        <v>0</v>
      </c>
      <c r="G67" s="74">
        <v>0</v>
      </c>
      <c r="H67" s="92">
        <f t="shared" ref="H67" si="282">G67*$D67</f>
        <v>0</v>
      </c>
      <c r="I67" s="74">
        <v>0</v>
      </c>
      <c r="J67" s="92">
        <f t="shared" ref="J67" si="283">I67*$D67</f>
        <v>0</v>
      </c>
      <c r="K67" s="74">
        <v>0</v>
      </c>
      <c r="L67" s="92">
        <f t="shared" ref="L67" si="284">K67*$D67</f>
        <v>0</v>
      </c>
      <c r="M67" s="74">
        <v>0</v>
      </c>
      <c r="N67" s="92">
        <f t="shared" ref="N67" si="285">M67*$D67</f>
        <v>0</v>
      </c>
      <c r="O67" s="74">
        <v>0</v>
      </c>
      <c r="P67" s="92">
        <f t="shared" ref="P67" si="286">O67*$D67</f>
        <v>0</v>
      </c>
      <c r="Q67" s="74">
        <v>0</v>
      </c>
      <c r="R67" s="92">
        <f t="shared" si="253"/>
        <v>0</v>
      </c>
      <c r="S67" s="74">
        <v>0</v>
      </c>
      <c r="T67" s="92">
        <f t="shared" si="254"/>
        <v>0</v>
      </c>
      <c r="U67" s="74">
        <v>0</v>
      </c>
      <c r="V67" s="92">
        <f t="shared" si="255"/>
        <v>0</v>
      </c>
      <c r="W67" s="74">
        <v>0</v>
      </c>
      <c r="X67" s="92">
        <f t="shared" si="256"/>
        <v>0</v>
      </c>
      <c r="Y67" s="74">
        <v>0</v>
      </c>
      <c r="Z67" s="92">
        <f t="shared" si="257"/>
        <v>0</v>
      </c>
      <c r="AA67" s="74">
        <v>0</v>
      </c>
      <c r="AB67" s="92">
        <f t="shared" si="258"/>
        <v>0</v>
      </c>
      <c r="AC67" s="74">
        <v>0</v>
      </c>
      <c r="AD67" s="92">
        <f t="shared" si="259"/>
        <v>0</v>
      </c>
      <c r="AE67" s="74">
        <v>0</v>
      </c>
      <c r="AF67" s="92">
        <f t="shared" si="260"/>
        <v>0</v>
      </c>
      <c r="AG67" s="74">
        <v>0</v>
      </c>
      <c r="AH67" s="92">
        <f t="shared" si="261"/>
        <v>0</v>
      </c>
      <c r="AI67" s="74">
        <v>0</v>
      </c>
      <c r="AJ67" s="92">
        <f t="shared" si="156"/>
        <v>0</v>
      </c>
      <c r="AK67" s="74">
        <v>0</v>
      </c>
      <c r="AL67" s="92">
        <f t="shared" si="157"/>
        <v>0</v>
      </c>
      <c r="AM67" s="74">
        <v>0</v>
      </c>
      <c r="AN67" s="92">
        <f t="shared" si="158"/>
        <v>0</v>
      </c>
      <c r="AO67" s="74">
        <v>0</v>
      </c>
      <c r="AP67" s="92">
        <f t="shared" si="159"/>
        <v>0</v>
      </c>
      <c r="AQ67" s="74">
        <v>0</v>
      </c>
      <c r="AR67" s="92">
        <f t="shared" si="160"/>
        <v>0</v>
      </c>
      <c r="AS67" s="74">
        <v>0</v>
      </c>
      <c r="AT67" s="92">
        <f t="shared" si="161"/>
        <v>0</v>
      </c>
      <c r="AU67" s="74">
        <v>0</v>
      </c>
      <c r="AV67" s="92">
        <f t="shared" si="162"/>
        <v>0</v>
      </c>
      <c r="AW67" s="74">
        <v>0</v>
      </c>
      <c r="AX67" s="92">
        <f t="shared" si="163"/>
        <v>0</v>
      </c>
      <c r="AY67" s="74">
        <v>0</v>
      </c>
      <c r="AZ67" s="92">
        <f t="shared" si="164"/>
        <v>0</v>
      </c>
      <c r="BA67" s="74">
        <v>0</v>
      </c>
      <c r="BB67" s="92">
        <f t="shared" si="165"/>
        <v>0</v>
      </c>
      <c r="BC67" s="74">
        <v>0</v>
      </c>
      <c r="BD67" s="92">
        <f t="shared" si="166"/>
        <v>0</v>
      </c>
      <c r="BF67" s="83">
        <f t="shared" si="176"/>
        <v>0</v>
      </c>
      <c r="BG67" s="152">
        <f t="shared" si="177"/>
        <v>0</v>
      </c>
      <c r="BH67" s="84">
        <f t="shared" si="169"/>
        <v>0</v>
      </c>
    </row>
    <row r="68" spans="1:60" hidden="1" x14ac:dyDescent="0.3">
      <c r="A68" s="150"/>
      <c r="E68" s="74">
        <v>0</v>
      </c>
      <c r="F68" s="92">
        <f t="shared" si="170"/>
        <v>0</v>
      </c>
      <c r="G68" s="74">
        <v>0</v>
      </c>
      <c r="H68" s="92">
        <f t="shared" ref="H68" si="287">G68*$D68</f>
        <v>0</v>
      </c>
      <c r="I68" s="74">
        <v>0</v>
      </c>
      <c r="J68" s="92">
        <f t="shared" ref="J68" si="288">I68*$D68</f>
        <v>0</v>
      </c>
      <c r="K68" s="74">
        <v>0</v>
      </c>
      <c r="L68" s="92">
        <f t="shared" ref="L68" si="289">K68*$D68</f>
        <v>0</v>
      </c>
      <c r="M68" s="74">
        <v>0</v>
      </c>
      <c r="N68" s="92">
        <f t="shared" ref="N68" si="290">M68*$D68</f>
        <v>0</v>
      </c>
      <c r="O68" s="74">
        <v>0</v>
      </c>
      <c r="P68" s="92">
        <f t="shared" ref="P68" si="291">O68*$D68</f>
        <v>0</v>
      </c>
      <c r="Q68" s="74">
        <v>0</v>
      </c>
      <c r="R68" s="92">
        <f t="shared" si="253"/>
        <v>0</v>
      </c>
      <c r="S68" s="74">
        <v>0</v>
      </c>
      <c r="T68" s="92">
        <f t="shared" si="254"/>
        <v>0</v>
      </c>
      <c r="U68" s="74">
        <v>0</v>
      </c>
      <c r="V68" s="92">
        <f t="shared" si="255"/>
        <v>0</v>
      </c>
      <c r="W68" s="74">
        <v>0</v>
      </c>
      <c r="X68" s="92">
        <f t="shared" si="256"/>
        <v>0</v>
      </c>
      <c r="Y68" s="74">
        <v>0</v>
      </c>
      <c r="Z68" s="92">
        <f t="shared" si="257"/>
        <v>0</v>
      </c>
      <c r="AA68" s="74">
        <v>0</v>
      </c>
      <c r="AB68" s="92">
        <f t="shared" si="258"/>
        <v>0</v>
      </c>
      <c r="AC68" s="74">
        <v>0</v>
      </c>
      <c r="AD68" s="92">
        <f t="shared" si="259"/>
        <v>0</v>
      </c>
      <c r="AE68" s="74">
        <v>0</v>
      </c>
      <c r="AF68" s="92">
        <f t="shared" si="260"/>
        <v>0</v>
      </c>
      <c r="AG68" s="74">
        <v>0</v>
      </c>
      <c r="AH68" s="92">
        <f t="shared" si="261"/>
        <v>0</v>
      </c>
      <c r="AI68" s="74">
        <v>0</v>
      </c>
      <c r="AJ68" s="92">
        <f t="shared" si="156"/>
        <v>0</v>
      </c>
      <c r="AK68" s="74">
        <v>0</v>
      </c>
      <c r="AL68" s="92">
        <f t="shared" si="157"/>
        <v>0</v>
      </c>
      <c r="AM68" s="74">
        <v>0</v>
      </c>
      <c r="AN68" s="92">
        <f t="shared" si="158"/>
        <v>0</v>
      </c>
      <c r="AO68" s="74">
        <v>0</v>
      </c>
      <c r="AP68" s="92">
        <f t="shared" si="159"/>
        <v>0</v>
      </c>
      <c r="AQ68" s="74">
        <v>0</v>
      </c>
      <c r="AR68" s="92">
        <f t="shared" si="160"/>
        <v>0</v>
      </c>
      <c r="AS68" s="74">
        <v>0</v>
      </c>
      <c r="AT68" s="92">
        <f t="shared" si="161"/>
        <v>0</v>
      </c>
      <c r="AU68" s="74">
        <v>0</v>
      </c>
      <c r="AV68" s="92">
        <f t="shared" si="162"/>
        <v>0</v>
      </c>
      <c r="AW68" s="74">
        <v>0</v>
      </c>
      <c r="AX68" s="92">
        <f t="shared" si="163"/>
        <v>0</v>
      </c>
      <c r="AY68" s="74">
        <v>0</v>
      </c>
      <c r="AZ68" s="92">
        <f t="shared" si="164"/>
        <v>0</v>
      </c>
      <c r="BA68" s="74">
        <v>0</v>
      </c>
      <c r="BB68" s="92">
        <f t="shared" si="165"/>
        <v>0</v>
      </c>
      <c r="BC68" s="74">
        <v>0</v>
      </c>
      <c r="BD68" s="92">
        <f t="shared" si="166"/>
        <v>0</v>
      </c>
      <c r="BF68" s="83">
        <f t="shared" si="176"/>
        <v>0</v>
      </c>
      <c r="BG68" s="152">
        <f t="shared" si="177"/>
        <v>0</v>
      </c>
      <c r="BH68" s="84">
        <f t="shared" si="169"/>
        <v>0</v>
      </c>
    </row>
    <row r="69" spans="1:60" ht="15" thickBot="1" x14ac:dyDescent="0.35">
      <c r="A69" s="150"/>
      <c r="F69" s="85"/>
      <c r="H69" s="85"/>
      <c r="J69" s="85"/>
      <c r="L69" s="85"/>
      <c r="N69" s="85"/>
      <c r="P69" s="85"/>
      <c r="R69" s="85"/>
      <c r="T69" s="85"/>
      <c r="V69" s="85"/>
      <c r="X69" s="85"/>
      <c r="Z69" s="85"/>
      <c r="AB69" s="85"/>
      <c r="AD69" s="85"/>
      <c r="AF69" s="85"/>
      <c r="AH69" s="85"/>
      <c r="AJ69" s="85"/>
      <c r="AL69" s="85"/>
      <c r="AN69" s="85"/>
      <c r="AP69" s="85"/>
      <c r="AR69" s="85"/>
      <c r="AT69" s="85"/>
      <c r="AV69" s="85"/>
      <c r="AX69" s="85"/>
      <c r="AZ69" s="85"/>
      <c r="BB69" s="85"/>
      <c r="BD69" s="85"/>
    </row>
    <row r="70" spans="1:60" s="85" customFormat="1" ht="16.2" thickBot="1" x14ac:dyDescent="0.35">
      <c r="A70" s="522" t="s">
        <v>98</v>
      </c>
      <c r="B70" s="523"/>
      <c r="C70" s="524"/>
      <c r="D70" s="89">
        <f>SUM(D46:D68)</f>
        <v>0</v>
      </c>
      <c r="E70" s="90"/>
      <c r="F70" s="89">
        <f>SUM(F46:F68)</f>
        <v>0</v>
      </c>
      <c r="G70" s="91"/>
      <c r="H70" s="89">
        <f>SUM(H46:H68)</f>
        <v>0</v>
      </c>
      <c r="I70" s="91"/>
      <c r="J70" s="89">
        <f>SUM(J46:J68)</f>
        <v>0</v>
      </c>
      <c r="K70" s="91"/>
      <c r="L70" s="89">
        <f>SUM(L46:L68)</f>
        <v>0</v>
      </c>
      <c r="M70" s="91"/>
      <c r="N70" s="89">
        <f>SUM(N46:N68)</f>
        <v>0</v>
      </c>
      <c r="O70" s="91"/>
      <c r="P70" s="89">
        <f>SUM(P46:P68)</f>
        <v>0</v>
      </c>
      <c r="Q70" s="91"/>
      <c r="R70" s="89">
        <f t="shared" ref="R70" si="292">SUM(R46:R68)</f>
        <v>0</v>
      </c>
      <c r="S70" s="91"/>
      <c r="T70" s="89">
        <f t="shared" ref="T70" si="293">SUM(T46:T68)</f>
        <v>0</v>
      </c>
      <c r="U70" s="91"/>
      <c r="V70" s="89">
        <f t="shared" ref="V70" si="294">SUM(V46:V68)</f>
        <v>0</v>
      </c>
      <c r="W70" s="91"/>
      <c r="X70" s="89">
        <f t="shared" ref="X70" si="295">SUM(X46:X68)</f>
        <v>0</v>
      </c>
      <c r="Y70" s="91"/>
      <c r="Z70" s="89">
        <f t="shared" ref="Z70" si="296">SUM(Z46:Z68)</f>
        <v>0</v>
      </c>
      <c r="AA70" s="91"/>
      <c r="AB70" s="89">
        <f t="shared" ref="AB70" si="297">SUM(AB46:AB68)</f>
        <v>0</v>
      </c>
      <c r="AC70" s="91"/>
      <c r="AD70" s="89">
        <f t="shared" ref="AD70" si="298">SUM(AD46:AD68)</f>
        <v>0</v>
      </c>
      <c r="AE70" s="91"/>
      <c r="AF70" s="89">
        <f t="shared" ref="AF70" si="299">SUM(AF46:AF68)</f>
        <v>0</v>
      </c>
      <c r="AG70" s="91"/>
      <c r="AH70" s="89">
        <f t="shared" ref="AH70" si="300">SUM(AH46:AH68)</f>
        <v>0</v>
      </c>
      <c r="AI70" s="91"/>
      <c r="AJ70" s="89">
        <f t="shared" ref="AJ70:BD70" si="301">SUM(AJ46:AJ68)</f>
        <v>0</v>
      </c>
      <c r="AK70" s="91"/>
      <c r="AL70" s="89">
        <f t="shared" si="301"/>
        <v>0</v>
      </c>
      <c r="AM70" s="91"/>
      <c r="AN70" s="89">
        <f t="shared" si="301"/>
        <v>0</v>
      </c>
      <c r="AO70" s="91"/>
      <c r="AP70" s="89">
        <f t="shared" si="301"/>
        <v>0</v>
      </c>
      <c r="AQ70" s="91"/>
      <c r="AR70" s="89">
        <f t="shared" si="301"/>
        <v>0</v>
      </c>
      <c r="AS70" s="91"/>
      <c r="AT70" s="89">
        <f t="shared" si="301"/>
        <v>0</v>
      </c>
      <c r="AU70" s="91"/>
      <c r="AV70" s="89">
        <f t="shared" si="301"/>
        <v>0</v>
      </c>
      <c r="AW70" s="91"/>
      <c r="AX70" s="89">
        <f t="shared" si="301"/>
        <v>0</v>
      </c>
      <c r="AY70" s="91"/>
      <c r="AZ70" s="89">
        <f t="shared" si="301"/>
        <v>0</v>
      </c>
      <c r="BA70" s="91"/>
      <c r="BB70" s="89">
        <f t="shared" si="301"/>
        <v>0</v>
      </c>
      <c r="BC70" s="91"/>
      <c r="BD70" s="89">
        <f t="shared" si="301"/>
        <v>0</v>
      </c>
      <c r="BG70" s="152">
        <f t="shared" si="177"/>
        <v>0</v>
      </c>
      <c r="BH70" s="84">
        <f>BG70-D70</f>
        <v>0</v>
      </c>
    </row>
    <row r="72" spans="1:60" ht="15" thickBot="1" x14ac:dyDescent="0.35"/>
    <row r="73" spans="1:60" ht="30.6" customHeight="1" x14ac:dyDescent="0.3">
      <c r="A73" s="526" t="s">
        <v>99</v>
      </c>
      <c r="B73" s="527"/>
      <c r="C73" s="527"/>
      <c r="D73" s="528"/>
      <c r="E73" s="450" t="s">
        <v>205</v>
      </c>
      <c r="F73" s="452"/>
      <c r="G73" s="450" t="s">
        <v>52</v>
      </c>
      <c r="H73" s="452"/>
      <c r="I73" s="450" t="s">
        <v>53</v>
      </c>
      <c r="J73" s="452"/>
      <c r="K73" s="450" t="s">
        <v>55</v>
      </c>
      <c r="L73" s="452"/>
      <c r="M73" s="450" t="s">
        <v>56</v>
      </c>
      <c r="N73" s="452"/>
      <c r="O73" s="450" t="s">
        <v>58</v>
      </c>
      <c r="P73" s="452"/>
      <c r="Q73" s="450" t="s">
        <v>228</v>
      </c>
      <c r="R73" s="452"/>
      <c r="S73" s="450" t="s">
        <v>229</v>
      </c>
      <c r="T73" s="452"/>
      <c r="U73" s="450" t="s">
        <v>230</v>
      </c>
      <c r="V73" s="452"/>
      <c r="W73" s="450" t="s">
        <v>231</v>
      </c>
      <c r="X73" s="452"/>
      <c r="Y73" s="450" t="s">
        <v>232</v>
      </c>
      <c r="Z73" s="452"/>
      <c r="AA73" s="450" t="s">
        <v>233</v>
      </c>
      <c r="AB73" s="452"/>
      <c r="AC73" s="450" t="s">
        <v>234</v>
      </c>
      <c r="AD73" s="452"/>
      <c r="AE73" s="450" t="s">
        <v>236</v>
      </c>
      <c r="AF73" s="452"/>
      <c r="AG73" s="450" t="s">
        <v>237</v>
      </c>
      <c r="AH73" s="452"/>
      <c r="AI73" s="450" t="s">
        <v>238</v>
      </c>
      <c r="AJ73" s="452"/>
      <c r="AK73" s="450" t="s">
        <v>268</v>
      </c>
      <c r="AL73" s="452"/>
      <c r="AM73" s="450" t="s">
        <v>267</v>
      </c>
      <c r="AN73" s="452"/>
      <c r="AO73" s="450" t="s">
        <v>266</v>
      </c>
      <c r="AP73" s="452"/>
      <c r="AQ73" s="450" t="s">
        <v>265</v>
      </c>
      <c r="AR73" s="452"/>
      <c r="AS73" s="450" t="s">
        <v>264</v>
      </c>
      <c r="AT73" s="452"/>
      <c r="AU73" s="450" t="s">
        <v>263</v>
      </c>
      <c r="AV73" s="452"/>
      <c r="AW73" s="450" t="s">
        <v>262</v>
      </c>
      <c r="AX73" s="452"/>
      <c r="AY73" s="450" t="s">
        <v>261</v>
      </c>
      <c r="AZ73" s="452"/>
      <c r="BA73" s="450" t="s">
        <v>260</v>
      </c>
      <c r="BB73" s="452"/>
      <c r="BC73" s="450" t="s">
        <v>259</v>
      </c>
      <c r="BD73" s="452"/>
      <c r="BE73" s="67"/>
      <c r="BF73" s="82" t="s">
        <v>68</v>
      </c>
      <c r="BG73" s="525" t="s">
        <v>90</v>
      </c>
      <c r="BH73" s="525" t="s">
        <v>91</v>
      </c>
    </row>
    <row r="74" spans="1:60" ht="28.35" customHeight="1" thickBot="1" x14ac:dyDescent="0.35">
      <c r="A74" s="529"/>
      <c r="B74" s="530"/>
      <c r="C74" s="530"/>
      <c r="D74" s="531"/>
      <c r="E74" s="520" t="str">
        <f>IF(Usage!$B$9=0, "", Usage!$B$9)</f>
        <v>Overhead</v>
      </c>
      <c r="F74" s="521"/>
      <c r="G74" s="520" t="str">
        <f>IF(Usage!$B$10=0, "", Usage!$B$10)</f>
        <v/>
      </c>
      <c r="H74" s="521"/>
      <c r="I74" s="520" t="str">
        <f>IF(Usage!$B$11=0, "", Usage!$B$11)</f>
        <v/>
      </c>
      <c r="J74" s="521"/>
      <c r="K74" s="520" t="str">
        <f>IF(Usage!$B$12=0, "", Usage!$B$12)</f>
        <v/>
      </c>
      <c r="L74" s="521"/>
      <c r="M74" s="520" t="str">
        <f>IF(Usage!$B$13=0, "", Usage!$B$13)</f>
        <v/>
      </c>
      <c r="N74" s="521"/>
      <c r="O74" s="520" t="str">
        <f>IF(Usage!$B$14=0, "", Usage!$B$14)</f>
        <v/>
      </c>
      <c r="P74" s="521"/>
      <c r="Q74" s="520" t="str">
        <f>IF(Usage!$B$15=0, "", Usage!$B$15)</f>
        <v/>
      </c>
      <c r="R74" s="521"/>
      <c r="S74" s="520" t="str">
        <f>IF(Usage!$B$16=0, "", Usage!$B$16)</f>
        <v/>
      </c>
      <c r="T74" s="521"/>
      <c r="U74" s="520" t="str">
        <f>IF(Usage!$B$17=0, "", Usage!$B$17)</f>
        <v/>
      </c>
      <c r="V74" s="521"/>
      <c r="W74" s="520" t="str">
        <f>IF(Usage!$B$18=0, "", Usage!$B$18)</f>
        <v/>
      </c>
      <c r="X74" s="521"/>
      <c r="Y74" s="520" t="str">
        <f>IF(Usage!$B$19=0, "", Usage!$B$19)</f>
        <v/>
      </c>
      <c r="Z74" s="521"/>
      <c r="AA74" s="520" t="str">
        <f>IF(Usage!$B$20=0, "", Usage!$B$20)</f>
        <v/>
      </c>
      <c r="AB74" s="521"/>
      <c r="AC74" s="520" t="str">
        <f>IF(Usage!$B$21=0, "", Usage!$B$21)</f>
        <v/>
      </c>
      <c r="AD74" s="521"/>
      <c r="AE74" s="520" t="str">
        <f>IF(Usage!$B$22=0, "", Usage!$B$22)</f>
        <v/>
      </c>
      <c r="AF74" s="521"/>
      <c r="AG74" s="520" t="str">
        <f>IF(Usage!$B$23=0, "", Usage!$B$23)</f>
        <v/>
      </c>
      <c r="AH74" s="521"/>
      <c r="AI74" s="520" t="str">
        <f>IF(Usage!$B$24=0, "", Usage!$B$24)</f>
        <v/>
      </c>
      <c r="AJ74" s="521"/>
      <c r="AK74" s="520" t="str">
        <f>IF(Usage!$B$25=0, "", Usage!$B$25)</f>
        <v/>
      </c>
      <c r="AL74" s="521"/>
      <c r="AM74" s="520" t="str">
        <f>IF(Usage!$B$26=0, "", Usage!$B$26)</f>
        <v/>
      </c>
      <c r="AN74" s="521"/>
      <c r="AO74" s="520" t="str">
        <f>IF(Usage!$B$27=0, "", Usage!$B$27)</f>
        <v/>
      </c>
      <c r="AP74" s="521"/>
      <c r="AQ74" s="520" t="str">
        <f>IF(Usage!$B$28=0, "", Usage!$B$28)</f>
        <v/>
      </c>
      <c r="AR74" s="521"/>
      <c r="AS74" s="520" t="str">
        <f>IF(Usage!$B$29=0, "", Usage!$B$29)</f>
        <v/>
      </c>
      <c r="AT74" s="521"/>
      <c r="AU74" s="520" t="str">
        <f>IF(Usage!$B$30=0, "", Usage!$B$30)</f>
        <v/>
      </c>
      <c r="AV74" s="521"/>
      <c r="AW74" s="520" t="str">
        <f>IF(Usage!$B$31=0, "", Usage!$B$31)</f>
        <v/>
      </c>
      <c r="AX74" s="521"/>
      <c r="AY74" s="520" t="str">
        <f>IF(Usage!$B$32=0, "", Usage!$B$32)</f>
        <v/>
      </c>
      <c r="AZ74" s="521"/>
      <c r="BA74" s="520" t="str">
        <f>IF(Usage!$B$33=0, "", Usage!$B$33)</f>
        <v/>
      </c>
      <c r="BB74" s="521"/>
      <c r="BC74" s="520" t="str">
        <f>IF(Usage!$B$34=0, "", Usage!$B$34)</f>
        <v/>
      </c>
      <c r="BD74" s="521"/>
      <c r="BE74" s="67"/>
      <c r="BF74" s="525" t="s">
        <v>69</v>
      </c>
      <c r="BG74" s="525"/>
      <c r="BH74" s="525"/>
    </row>
    <row r="75" spans="1:60" x14ac:dyDescent="0.3">
      <c r="A75" s="71" t="s">
        <v>43</v>
      </c>
      <c r="B75" s="71" t="s">
        <v>92</v>
      </c>
      <c r="C75" s="71" t="s">
        <v>93</v>
      </c>
      <c r="D75" s="71" t="s">
        <v>94</v>
      </c>
      <c r="E75" s="72" t="s">
        <v>83</v>
      </c>
      <c r="F75" s="73" t="s">
        <v>61</v>
      </c>
      <c r="G75" s="72" t="s">
        <v>95</v>
      </c>
      <c r="H75" s="73" t="s">
        <v>61</v>
      </c>
      <c r="I75" s="72" t="s">
        <v>83</v>
      </c>
      <c r="J75" s="73" t="s">
        <v>61</v>
      </c>
      <c r="K75" s="72" t="s">
        <v>83</v>
      </c>
      <c r="L75" s="73" t="s">
        <v>61</v>
      </c>
      <c r="M75" s="72" t="s">
        <v>95</v>
      </c>
      <c r="N75" s="73" t="s">
        <v>61</v>
      </c>
      <c r="O75" s="72" t="s">
        <v>83</v>
      </c>
      <c r="P75" s="73" t="s">
        <v>61</v>
      </c>
      <c r="Q75" s="72" t="s">
        <v>83</v>
      </c>
      <c r="R75" s="73" t="s">
        <v>61</v>
      </c>
      <c r="S75" s="72" t="s">
        <v>83</v>
      </c>
      <c r="T75" s="73" t="s">
        <v>61</v>
      </c>
      <c r="U75" s="72" t="s">
        <v>83</v>
      </c>
      <c r="V75" s="73" t="s">
        <v>61</v>
      </c>
      <c r="W75" s="72" t="s">
        <v>83</v>
      </c>
      <c r="X75" s="73" t="s">
        <v>61</v>
      </c>
      <c r="Y75" s="72" t="s">
        <v>83</v>
      </c>
      <c r="Z75" s="73" t="s">
        <v>61</v>
      </c>
      <c r="AA75" s="72" t="s">
        <v>83</v>
      </c>
      <c r="AB75" s="73" t="s">
        <v>61</v>
      </c>
      <c r="AC75" s="72" t="s">
        <v>83</v>
      </c>
      <c r="AD75" s="73" t="s">
        <v>61</v>
      </c>
      <c r="AE75" s="72" t="s">
        <v>83</v>
      </c>
      <c r="AF75" s="73" t="s">
        <v>61</v>
      </c>
      <c r="AG75" s="72" t="s">
        <v>83</v>
      </c>
      <c r="AH75" s="73" t="s">
        <v>61</v>
      </c>
      <c r="AI75" s="72" t="s">
        <v>83</v>
      </c>
      <c r="AJ75" s="73" t="s">
        <v>61</v>
      </c>
      <c r="AK75" s="72" t="s">
        <v>83</v>
      </c>
      <c r="AL75" s="73" t="s">
        <v>61</v>
      </c>
      <c r="AM75" s="72" t="s">
        <v>83</v>
      </c>
      <c r="AN75" s="73" t="s">
        <v>61</v>
      </c>
      <c r="AO75" s="72" t="s">
        <v>83</v>
      </c>
      <c r="AP75" s="73" t="s">
        <v>61</v>
      </c>
      <c r="AQ75" s="72" t="s">
        <v>83</v>
      </c>
      <c r="AR75" s="73" t="s">
        <v>61</v>
      </c>
      <c r="AS75" s="72" t="s">
        <v>83</v>
      </c>
      <c r="AT75" s="73" t="s">
        <v>61</v>
      </c>
      <c r="AU75" s="72" t="s">
        <v>83</v>
      </c>
      <c r="AV75" s="73" t="s">
        <v>61</v>
      </c>
      <c r="AW75" s="72" t="s">
        <v>83</v>
      </c>
      <c r="AX75" s="73" t="s">
        <v>61</v>
      </c>
      <c r="AY75" s="72" t="s">
        <v>83</v>
      </c>
      <c r="AZ75" s="73" t="s">
        <v>61</v>
      </c>
      <c r="BA75" s="72" t="s">
        <v>83</v>
      </c>
      <c r="BB75" s="73" t="s">
        <v>61</v>
      </c>
      <c r="BC75" s="72" t="s">
        <v>83</v>
      </c>
      <c r="BD75" s="73" t="s">
        <v>61</v>
      </c>
      <c r="BE75" s="67"/>
      <c r="BF75" s="525"/>
      <c r="BG75" s="525"/>
      <c r="BH75" s="525"/>
    </row>
    <row r="76" spans="1:60" x14ac:dyDescent="0.3">
      <c r="A76" s="150"/>
      <c r="E76" s="74">
        <v>0</v>
      </c>
      <c r="F76" s="92">
        <f>E76*$D76</f>
        <v>0</v>
      </c>
      <c r="G76" s="74">
        <v>0</v>
      </c>
      <c r="H76" s="92">
        <f>G76*$D76</f>
        <v>0</v>
      </c>
      <c r="I76" s="74">
        <v>0</v>
      </c>
      <c r="J76" s="92">
        <f>I76*$D76</f>
        <v>0</v>
      </c>
      <c r="K76" s="74">
        <v>0</v>
      </c>
      <c r="L76" s="92">
        <f>K76*$D76</f>
        <v>0</v>
      </c>
      <c r="M76" s="74">
        <v>0</v>
      </c>
      <c r="N76" s="92">
        <f>M76*$D76</f>
        <v>0</v>
      </c>
      <c r="O76" s="74">
        <v>0</v>
      </c>
      <c r="P76" s="92">
        <f>O76*$D76</f>
        <v>0</v>
      </c>
      <c r="Q76" s="74">
        <v>0</v>
      </c>
      <c r="R76" s="92">
        <f t="shared" ref="R76:R88" si="302">Q76*$D76</f>
        <v>0</v>
      </c>
      <c r="S76" s="74">
        <v>0</v>
      </c>
      <c r="T76" s="92">
        <f t="shared" ref="T76:T88" si="303">S76*$D76</f>
        <v>0</v>
      </c>
      <c r="U76" s="74">
        <v>0</v>
      </c>
      <c r="V76" s="92">
        <f t="shared" ref="V76:V88" si="304">U76*$D76</f>
        <v>0</v>
      </c>
      <c r="W76" s="74">
        <v>0</v>
      </c>
      <c r="X76" s="92">
        <f t="shared" ref="X76:X88" si="305">W76*$D76</f>
        <v>0</v>
      </c>
      <c r="Y76" s="74">
        <v>0</v>
      </c>
      <c r="Z76" s="92">
        <f t="shared" ref="Z76:Z88" si="306">Y76*$D76</f>
        <v>0</v>
      </c>
      <c r="AA76" s="74">
        <v>0</v>
      </c>
      <c r="AB76" s="92">
        <f t="shared" ref="AB76:AB88" si="307">AA76*$D76</f>
        <v>0</v>
      </c>
      <c r="AC76" s="74">
        <v>0</v>
      </c>
      <c r="AD76" s="92">
        <f t="shared" ref="AD76:AD88" si="308">AC76*$D76</f>
        <v>0</v>
      </c>
      <c r="AE76" s="74">
        <v>0</v>
      </c>
      <c r="AF76" s="92">
        <f t="shared" ref="AF76:AF88" si="309">AE76*$D76</f>
        <v>0</v>
      </c>
      <c r="AG76" s="74">
        <v>0</v>
      </c>
      <c r="AH76" s="92">
        <f t="shared" ref="AH76:AH88" si="310">AG76*$D76</f>
        <v>0</v>
      </c>
      <c r="AI76" s="74">
        <v>0</v>
      </c>
      <c r="AJ76" s="92">
        <f t="shared" ref="AJ76:AJ88" si="311">AI76*$D76</f>
        <v>0</v>
      </c>
      <c r="AK76" s="74">
        <v>0</v>
      </c>
      <c r="AL76" s="92">
        <f t="shared" ref="AL76:AL88" si="312">AK76*$D76</f>
        <v>0</v>
      </c>
      <c r="AM76" s="74">
        <v>0</v>
      </c>
      <c r="AN76" s="92">
        <f t="shared" ref="AN76:AN88" si="313">AM76*$D76</f>
        <v>0</v>
      </c>
      <c r="AO76" s="74">
        <v>0</v>
      </c>
      <c r="AP76" s="92">
        <f t="shared" ref="AP76:AP88" si="314">AO76*$D76</f>
        <v>0</v>
      </c>
      <c r="AQ76" s="74">
        <v>0</v>
      </c>
      <c r="AR76" s="92">
        <f t="shared" ref="AR76:AR88" si="315">AQ76*$D76</f>
        <v>0</v>
      </c>
      <c r="AS76" s="74">
        <v>0</v>
      </c>
      <c r="AT76" s="92">
        <f t="shared" ref="AT76:AT88" si="316">AS76*$D76</f>
        <v>0</v>
      </c>
      <c r="AU76" s="74">
        <v>0</v>
      </c>
      <c r="AV76" s="92">
        <f t="shared" ref="AV76:AV88" si="317">AU76*$D76</f>
        <v>0</v>
      </c>
      <c r="AW76" s="74">
        <v>0</v>
      </c>
      <c r="AX76" s="92">
        <f t="shared" ref="AX76:AX88" si="318">AW76*$D76</f>
        <v>0</v>
      </c>
      <c r="AY76" s="74">
        <v>0</v>
      </c>
      <c r="AZ76" s="92">
        <f t="shared" ref="AZ76:AZ88" si="319">AY76*$D76</f>
        <v>0</v>
      </c>
      <c r="BA76" s="74">
        <v>0</v>
      </c>
      <c r="BB76" s="92">
        <f t="shared" ref="BB76:BB88" si="320">BA76*$D76</f>
        <v>0</v>
      </c>
      <c r="BC76" s="74">
        <v>0</v>
      </c>
      <c r="BD76" s="92">
        <f t="shared" ref="BD76:BD88" si="321">BC76*$D76</f>
        <v>0</v>
      </c>
      <c r="BF76" s="83">
        <f t="shared" ref="BF76" si="322">E76+G76+I76+K76+M76+O76+Q76+S76+U76+W76+Y76+AA76+AC76+AE76+AG76+AI76+AK76+AM76+AO76+AQ76+AS76+AU76+AW76+AY76+BA76+BC76</f>
        <v>0</v>
      </c>
      <c r="BG76" s="152">
        <f t="shared" ref="BG76" si="323">F76+H76+J76+L76+N76+P76+R76+T76+V76+X76+Z76+AB76+AD76+AF76+AH76+AJ76+AL76+AN76+AP76+AR76+AT76+AV76+AX76+AZ76+BB76+BD76</f>
        <v>0</v>
      </c>
      <c r="BH76" s="84">
        <f t="shared" ref="BH76:BH88" si="324">BG76-D76</f>
        <v>0</v>
      </c>
    </row>
    <row r="77" spans="1:60" x14ac:dyDescent="0.3">
      <c r="A77" s="150"/>
      <c r="E77" s="74">
        <v>0</v>
      </c>
      <c r="F77" s="92">
        <f t="shared" ref="F77:F88" si="325">E77*$D77</f>
        <v>0</v>
      </c>
      <c r="G77" s="74">
        <v>0</v>
      </c>
      <c r="H77" s="92">
        <f t="shared" ref="H77" si="326">G77*$D77</f>
        <v>0</v>
      </c>
      <c r="I77" s="74">
        <v>0</v>
      </c>
      <c r="J77" s="92">
        <f t="shared" ref="J77" si="327">I77*$D77</f>
        <v>0</v>
      </c>
      <c r="K77" s="74">
        <v>0</v>
      </c>
      <c r="L77" s="92">
        <f t="shared" ref="L77" si="328">K77*$D77</f>
        <v>0</v>
      </c>
      <c r="M77" s="74">
        <v>0</v>
      </c>
      <c r="N77" s="92">
        <f t="shared" ref="N77" si="329">M77*$D77</f>
        <v>0</v>
      </c>
      <c r="O77" s="74">
        <v>0</v>
      </c>
      <c r="P77" s="92">
        <f t="shared" ref="P77" si="330">O77*$D77</f>
        <v>0</v>
      </c>
      <c r="Q77" s="74">
        <v>0</v>
      </c>
      <c r="R77" s="92">
        <f t="shared" si="302"/>
        <v>0</v>
      </c>
      <c r="S77" s="74">
        <v>0</v>
      </c>
      <c r="T77" s="92">
        <f t="shared" si="303"/>
        <v>0</v>
      </c>
      <c r="U77" s="74">
        <v>0</v>
      </c>
      <c r="V77" s="92">
        <f t="shared" si="304"/>
        <v>0</v>
      </c>
      <c r="W77" s="74">
        <v>0</v>
      </c>
      <c r="X77" s="92">
        <f t="shared" si="305"/>
        <v>0</v>
      </c>
      <c r="Y77" s="74">
        <v>0</v>
      </c>
      <c r="Z77" s="92">
        <f t="shared" si="306"/>
        <v>0</v>
      </c>
      <c r="AA77" s="74">
        <v>0</v>
      </c>
      <c r="AB77" s="92">
        <f t="shared" si="307"/>
        <v>0</v>
      </c>
      <c r="AC77" s="74">
        <v>0</v>
      </c>
      <c r="AD77" s="92">
        <f t="shared" si="308"/>
        <v>0</v>
      </c>
      <c r="AE77" s="74">
        <v>0</v>
      </c>
      <c r="AF77" s="92">
        <f t="shared" si="309"/>
        <v>0</v>
      </c>
      <c r="AG77" s="74">
        <v>0</v>
      </c>
      <c r="AH77" s="92">
        <f t="shared" si="310"/>
        <v>0</v>
      </c>
      <c r="AI77" s="74">
        <v>0</v>
      </c>
      <c r="AJ77" s="92">
        <f t="shared" si="311"/>
        <v>0</v>
      </c>
      <c r="AK77" s="74">
        <v>0</v>
      </c>
      <c r="AL77" s="92">
        <f t="shared" si="312"/>
        <v>0</v>
      </c>
      <c r="AM77" s="74">
        <v>0</v>
      </c>
      <c r="AN77" s="92">
        <f t="shared" si="313"/>
        <v>0</v>
      </c>
      <c r="AO77" s="74">
        <v>0</v>
      </c>
      <c r="AP77" s="92">
        <f t="shared" si="314"/>
        <v>0</v>
      </c>
      <c r="AQ77" s="74">
        <v>0</v>
      </c>
      <c r="AR77" s="92">
        <f t="shared" si="315"/>
        <v>0</v>
      </c>
      <c r="AS77" s="74">
        <v>0</v>
      </c>
      <c r="AT77" s="92">
        <f t="shared" si="316"/>
        <v>0</v>
      </c>
      <c r="AU77" s="74">
        <v>0</v>
      </c>
      <c r="AV77" s="92">
        <f t="shared" si="317"/>
        <v>0</v>
      </c>
      <c r="AW77" s="74">
        <v>0</v>
      </c>
      <c r="AX77" s="92">
        <f t="shared" si="318"/>
        <v>0</v>
      </c>
      <c r="AY77" s="74">
        <v>0</v>
      </c>
      <c r="AZ77" s="92">
        <f t="shared" si="319"/>
        <v>0</v>
      </c>
      <c r="BA77" s="74">
        <v>0</v>
      </c>
      <c r="BB77" s="92">
        <f t="shared" si="320"/>
        <v>0</v>
      </c>
      <c r="BC77" s="74">
        <v>0</v>
      </c>
      <c r="BD77" s="92">
        <f t="shared" si="321"/>
        <v>0</v>
      </c>
      <c r="BF77" s="83">
        <f t="shared" ref="BF77:BF87" si="331">E77+G77+I77+K77+M77+O77+Q77+S77+U77+W77+Y77+AA77+AC77+AE77+AG77+AI77+AK77+AM77+AO77+AQ77+AS77+AU77+AW77+AY77+BA77+BC77</f>
        <v>0</v>
      </c>
      <c r="BG77" s="152">
        <f t="shared" ref="BG77:BG87" si="332">F77+H77+J77+L77+N77+P77+R77+T77+V77+X77+Z77+AB77+AD77+AF77+AH77+AJ77+AL77+AN77+AP77+AR77+AT77+AV77+AX77+AZ77+BB77+BD77</f>
        <v>0</v>
      </c>
      <c r="BH77" s="84">
        <f t="shared" si="324"/>
        <v>0</v>
      </c>
    </row>
    <row r="78" spans="1:60" x14ac:dyDescent="0.3">
      <c r="A78" s="150"/>
      <c r="E78" s="74">
        <v>0</v>
      </c>
      <c r="F78" s="92">
        <f t="shared" si="325"/>
        <v>0</v>
      </c>
      <c r="G78" s="74">
        <v>0</v>
      </c>
      <c r="H78" s="92">
        <f t="shared" ref="H78" si="333">G78*$D78</f>
        <v>0</v>
      </c>
      <c r="I78" s="74">
        <v>0</v>
      </c>
      <c r="J78" s="92">
        <f t="shared" ref="J78" si="334">I78*$D78</f>
        <v>0</v>
      </c>
      <c r="K78" s="74">
        <v>0</v>
      </c>
      <c r="L78" s="92">
        <f t="shared" ref="L78" si="335">K78*$D78</f>
        <v>0</v>
      </c>
      <c r="M78" s="74">
        <v>0</v>
      </c>
      <c r="N78" s="92">
        <f t="shared" ref="N78" si="336">M78*$D78</f>
        <v>0</v>
      </c>
      <c r="O78" s="74">
        <v>0</v>
      </c>
      <c r="P78" s="92">
        <f t="shared" ref="P78" si="337">O78*$D78</f>
        <v>0</v>
      </c>
      <c r="Q78" s="74">
        <v>0</v>
      </c>
      <c r="R78" s="92">
        <f t="shared" si="302"/>
        <v>0</v>
      </c>
      <c r="S78" s="74">
        <v>0</v>
      </c>
      <c r="T78" s="92">
        <f t="shared" si="303"/>
        <v>0</v>
      </c>
      <c r="U78" s="74">
        <v>0</v>
      </c>
      <c r="V78" s="92">
        <f t="shared" si="304"/>
        <v>0</v>
      </c>
      <c r="W78" s="74">
        <v>0</v>
      </c>
      <c r="X78" s="92">
        <f t="shared" si="305"/>
        <v>0</v>
      </c>
      <c r="Y78" s="74">
        <v>0</v>
      </c>
      <c r="Z78" s="92">
        <f t="shared" si="306"/>
        <v>0</v>
      </c>
      <c r="AA78" s="74">
        <v>0</v>
      </c>
      <c r="AB78" s="92">
        <f t="shared" si="307"/>
        <v>0</v>
      </c>
      <c r="AC78" s="74">
        <v>0</v>
      </c>
      <c r="AD78" s="92">
        <f t="shared" si="308"/>
        <v>0</v>
      </c>
      <c r="AE78" s="74">
        <v>0</v>
      </c>
      <c r="AF78" s="92">
        <f t="shared" si="309"/>
        <v>0</v>
      </c>
      <c r="AG78" s="74">
        <v>0</v>
      </c>
      <c r="AH78" s="92">
        <f t="shared" si="310"/>
        <v>0</v>
      </c>
      <c r="AI78" s="74">
        <v>0</v>
      </c>
      <c r="AJ78" s="92">
        <f t="shared" si="311"/>
        <v>0</v>
      </c>
      <c r="AK78" s="74">
        <v>0</v>
      </c>
      <c r="AL78" s="92">
        <f t="shared" si="312"/>
        <v>0</v>
      </c>
      <c r="AM78" s="74">
        <v>0</v>
      </c>
      <c r="AN78" s="92">
        <f t="shared" si="313"/>
        <v>0</v>
      </c>
      <c r="AO78" s="74">
        <v>0</v>
      </c>
      <c r="AP78" s="92">
        <f t="shared" si="314"/>
        <v>0</v>
      </c>
      <c r="AQ78" s="74">
        <v>0</v>
      </c>
      <c r="AR78" s="92">
        <f t="shared" si="315"/>
        <v>0</v>
      </c>
      <c r="AS78" s="74">
        <v>0</v>
      </c>
      <c r="AT78" s="92">
        <f t="shared" si="316"/>
        <v>0</v>
      </c>
      <c r="AU78" s="74">
        <v>0</v>
      </c>
      <c r="AV78" s="92">
        <f t="shared" si="317"/>
        <v>0</v>
      </c>
      <c r="AW78" s="74">
        <v>0</v>
      </c>
      <c r="AX78" s="92">
        <f t="shared" si="318"/>
        <v>0</v>
      </c>
      <c r="AY78" s="74">
        <v>0</v>
      </c>
      <c r="AZ78" s="92">
        <f t="shared" si="319"/>
        <v>0</v>
      </c>
      <c r="BA78" s="74">
        <v>0</v>
      </c>
      <c r="BB78" s="92">
        <f t="shared" si="320"/>
        <v>0</v>
      </c>
      <c r="BC78" s="74">
        <v>0</v>
      </c>
      <c r="BD78" s="92">
        <f t="shared" si="321"/>
        <v>0</v>
      </c>
      <c r="BF78" s="83">
        <f t="shared" si="331"/>
        <v>0</v>
      </c>
      <c r="BG78" s="152">
        <f t="shared" si="332"/>
        <v>0</v>
      </c>
      <c r="BH78" s="84">
        <f t="shared" si="324"/>
        <v>0</v>
      </c>
    </row>
    <row r="79" spans="1:60" x14ac:dyDescent="0.3">
      <c r="A79" s="150"/>
      <c r="E79" s="74">
        <v>0</v>
      </c>
      <c r="F79" s="92">
        <f t="shared" si="325"/>
        <v>0</v>
      </c>
      <c r="G79" s="74">
        <v>0</v>
      </c>
      <c r="H79" s="92">
        <f t="shared" ref="H79" si="338">G79*$D79</f>
        <v>0</v>
      </c>
      <c r="I79" s="74">
        <v>0</v>
      </c>
      <c r="J79" s="92">
        <f t="shared" ref="J79" si="339">I79*$D79</f>
        <v>0</v>
      </c>
      <c r="K79" s="74">
        <v>0</v>
      </c>
      <c r="L79" s="92">
        <f t="shared" ref="L79" si="340">K79*$D79</f>
        <v>0</v>
      </c>
      <c r="M79" s="74">
        <v>0</v>
      </c>
      <c r="N79" s="92">
        <f t="shared" ref="N79" si="341">M79*$D79</f>
        <v>0</v>
      </c>
      <c r="O79" s="74">
        <v>0</v>
      </c>
      <c r="P79" s="92">
        <f t="shared" ref="P79" si="342">O79*$D79</f>
        <v>0</v>
      </c>
      <c r="Q79" s="74">
        <v>0</v>
      </c>
      <c r="R79" s="92">
        <f t="shared" si="302"/>
        <v>0</v>
      </c>
      <c r="S79" s="74">
        <v>0</v>
      </c>
      <c r="T79" s="92">
        <f t="shared" si="303"/>
        <v>0</v>
      </c>
      <c r="U79" s="74">
        <v>0</v>
      </c>
      <c r="V79" s="92">
        <f t="shared" si="304"/>
        <v>0</v>
      </c>
      <c r="W79" s="74">
        <v>0</v>
      </c>
      <c r="X79" s="92">
        <f t="shared" si="305"/>
        <v>0</v>
      </c>
      <c r="Y79" s="74">
        <v>0</v>
      </c>
      <c r="Z79" s="92">
        <f t="shared" si="306"/>
        <v>0</v>
      </c>
      <c r="AA79" s="74">
        <v>0</v>
      </c>
      <c r="AB79" s="92">
        <f t="shared" si="307"/>
        <v>0</v>
      </c>
      <c r="AC79" s="74">
        <v>0</v>
      </c>
      <c r="AD79" s="92">
        <f t="shared" si="308"/>
        <v>0</v>
      </c>
      <c r="AE79" s="74">
        <v>0</v>
      </c>
      <c r="AF79" s="92">
        <f t="shared" si="309"/>
        <v>0</v>
      </c>
      <c r="AG79" s="74">
        <v>0</v>
      </c>
      <c r="AH79" s="92">
        <f t="shared" si="310"/>
        <v>0</v>
      </c>
      <c r="AI79" s="74">
        <v>0</v>
      </c>
      <c r="AJ79" s="92">
        <f t="shared" si="311"/>
        <v>0</v>
      </c>
      <c r="AK79" s="74">
        <v>0</v>
      </c>
      <c r="AL79" s="92">
        <f t="shared" si="312"/>
        <v>0</v>
      </c>
      <c r="AM79" s="74">
        <v>0</v>
      </c>
      <c r="AN79" s="92">
        <f t="shared" si="313"/>
        <v>0</v>
      </c>
      <c r="AO79" s="74">
        <v>0</v>
      </c>
      <c r="AP79" s="92">
        <f t="shared" si="314"/>
        <v>0</v>
      </c>
      <c r="AQ79" s="74">
        <v>0</v>
      </c>
      <c r="AR79" s="92">
        <f t="shared" si="315"/>
        <v>0</v>
      </c>
      <c r="AS79" s="74">
        <v>0</v>
      </c>
      <c r="AT79" s="92">
        <f t="shared" si="316"/>
        <v>0</v>
      </c>
      <c r="AU79" s="74">
        <v>0</v>
      </c>
      <c r="AV79" s="92">
        <f t="shared" si="317"/>
        <v>0</v>
      </c>
      <c r="AW79" s="74">
        <v>0</v>
      </c>
      <c r="AX79" s="92">
        <f t="shared" si="318"/>
        <v>0</v>
      </c>
      <c r="AY79" s="74">
        <v>0</v>
      </c>
      <c r="AZ79" s="92">
        <f t="shared" si="319"/>
        <v>0</v>
      </c>
      <c r="BA79" s="74">
        <v>0</v>
      </c>
      <c r="BB79" s="92">
        <f t="shared" si="320"/>
        <v>0</v>
      </c>
      <c r="BC79" s="74">
        <v>0</v>
      </c>
      <c r="BD79" s="92">
        <f t="shared" si="321"/>
        <v>0</v>
      </c>
      <c r="BF79" s="83">
        <f t="shared" si="331"/>
        <v>0</v>
      </c>
      <c r="BG79" s="152">
        <f t="shared" si="332"/>
        <v>0</v>
      </c>
      <c r="BH79" s="84">
        <f t="shared" si="324"/>
        <v>0</v>
      </c>
    </row>
    <row r="80" spans="1:60" x14ac:dyDescent="0.3">
      <c r="A80" s="150"/>
      <c r="E80" s="74">
        <v>0</v>
      </c>
      <c r="F80" s="92">
        <f t="shared" si="325"/>
        <v>0</v>
      </c>
      <c r="G80" s="74">
        <v>0</v>
      </c>
      <c r="H80" s="92">
        <f t="shared" ref="H80" si="343">G80*$D80</f>
        <v>0</v>
      </c>
      <c r="I80" s="74">
        <v>0</v>
      </c>
      <c r="J80" s="92">
        <f t="shared" ref="J80" si="344">I80*$D80</f>
        <v>0</v>
      </c>
      <c r="K80" s="74">
        <v>0</v>
      </c>
      <c r="L80" s="92">
        <f t="shared" ref="L80" si="345">K80*$D80</f>
        <v>0</v>
      </c>
      <c r="M80" s="74">
        <v>0</v>
      </c>
      <c r="N80" s="92">
        <f t="shared" ref="N80" si="346">M80*$D80</f>
        <v>0</v>
      </c>
      <c r="O80" s="74">
        <v>0</v>
      </c>
      <c r="P80" s="92">
        <f t="shared" ref="P80" si="347">O80*$D80</f>
        <v>0</v>
      </c>
      <c r="Q80" s="74">
        <v>0</v>
      </c>
      <c r="R80" s="92">
        <f t="shared" si="302"/>
        <v>0</v>
      </c>
      <c r="S80" s="74">
        <v>0</v>
      </c>
      <c r="T80" s="92">
        <f t="shared" si="303"/>
        <v>0</v>
      </c>
      <c r="U80" s="74">
        <v>0</v>
      </c>
      <c r="V80" s="92">
        <f t="shared" si="304"/>
        <v>0</v>
      </c>
      <c r="W80" s="74">
        <v>0</v>
      </c>
      <c r="X80" s="92">
        <f t="shared" si="305"/>
        <v>0</v>
      </c>
      <c r="Y80" s="74">
        <v>0</v>
      </c>
      <c r="Z80" s="92">
        <f t="shared" si="306"/>
        <v>0</v>
      </c>
      <c r="AA80" s="74">
        <v>0</v>
      </c>
      <c r="AB80" s="92">
        <f t="shared" si="307"/>
        <v>0</v>
      </c>
      <c r="AC80" s="74">
        <v>0</v>
      </c>
      <c r="AD80" s="92">
        <f t="shared" si="308"/>
        <v>0</v>
      </c>
      <c r="AE80" s="74">
        <v>0</v>
      </c>
      <c r="AF80" s="92">
        <f t="shared" si="309"/>
        <v>0</v>
      </c>
      <c r="AG80" s="74">
        <v>0</v>
      </c>
      <c r="AH80" s="92">
        <f t="shared" si="310"/>
        <v>0</v>
      </c>
      <c r="AI80" s="74">
        <v>0</v>
      </c>
      <c r="AJ80" s="92">
        <f t="shared" si="311"/>
        <v>0</v>
      </c>
      <c r="AK80" s="74">
        <v>0</v>
      </c>
      <c r="AL80" s="92">
        <f t="shared" si="312"/>
        <v>0</v>
      </c>
      <c r="AM80" s="74">
        <v>0</v>
      </c>
      <c r="AN80" s="92">
        <f t="shared" si="313"/>
        <v>0</v>
      </c>
      <c r="AO80" s="74">
        <v>0</v>
      </c>
      <c r="AP80" s="92">
        <f t="shared" si="314"/>
        <v>0</v>
      </c>
      <c r="AQ80" s="74">
        <v>0</v>
      </c>
      <c r="AR80" s="92">
        <f t="shared" si="315"/>
        <v>0</v>
      </c>
      <c r="AS80" s="74">
        <v>0</v>
      </c>
      <c r="AT80" s="92">
        <f t="shared" si="316"/>
        <v>0</v>
      </c>
      <c r="AU80" s="74">
        <v>0</v>
      </c>
      <c r="AV80" s="92">
        <f t="shared" si="317"/>
        <v>0</v>
      </c>
      <c r="AW80" s="74">
        <v>0</v>
      </c>
      <c r="AX80" s="92">
        <f t="shared" si="318"/>
        <v>0</v>
      </c>
      <c r="AY80" s="74">
        <v>0</v>
      </c>
      <c r="AZ80" s="92">
        <f t="shared" si="319"/>
        <v>0</v>
      </c>
      <c r="BA80" s="74">
        <v>0</v>
      </c>
      <c r="BB80" s="92">
        <f t="shared" si="320"/>
        <v>0</v>
      </c>
      <c r="BC80" s="74">
        <v>0</v>
      </c>
      <c r="BD80" s="92">
        <f t="shared" si="321"/>
        <v>0</v>
      </c>
      <c r="BF80" s="83">
        <f t="shared" si="331"/>
        <v>0</v>
      </c>
      <c r="BG80" s="152">
        <f t="shared" si="332"/>
        <v>0</v>
      </c>
      <c r="BH80" s="84">
        <f t="shared" si="324"/>
        <v>0</v>
      </c>
    </row>
    <row r="81" spans="1:60" x14ac:dyDescent="0.3">
      <c r="A81" s="150"/>
      <c r="E81" s="74">
        <v>0</v>
      </c>
      <c r="F81" s="92">
        <f t="shared" si="325"/>
        <v>0</v>
      </c>
      <c r="G81" s="74">
        <v>0</v>
      </c>
      <c r="H81" s="92">
        <f t="shared" ref="H81" si="348">G81*$D81</f>
        <v>0</v>
      </c>
      <c r="I81" s="74">
        <v>0</v>
      </c>
      <c r="J81" s="92">
        <f t="shared" ref="J81" si="349">I81*$D81</f>
        <v>0</v>
      </c>
      <c r="K81" s="74">
        <v>0</v>
      </c>
      <c r="L81" s="92">
        <f t="shared" ref="L81" si="350">K81*$D81</f>
        <v>0</v>
      </c>
      <c r="M81" s="74">
        <v>0</v>
      </c>
      <c r="N81" s="92">
        <f t="shared" ref="N81" si="351">M81*$D81</f>
        <v>0</v>
      </c>
      <c r="O81" s="74">
        <v>0</v>
      </c>
      <c r="P81" s="92">
        <f t="shared" ref="P81" si="352">O81*$D81</f>
        <v>0</v>
      </c>
      <c r="Q81" s="74">
        <v>0</v>
      </c>
      <c r="R81" s="92">
        <f t="shared" si="302"/>
        <v>0</v>
      </c>
      <c r="S81" s="74">
        <v>0</v>
      </c>
      <c r="T81" s="92">
        <f t="shared" si="303"/>
        <v>0</v>
      </c>
      <c r="U81" s="74">
        <v>0</v>
      </c>
      <c r="V81" s="92">
        <f t="shared" si="304"/>
        <v>0</v>
      </c>
      <c r="W81" s="74">
        <v>0</v>
      </c>
      <c r="X81" s="92">
        <f t="shared" si="305"/>
        <v>0</v>
      </c>
      <c r="Y81" s="74">
        <v>0</v>
      </c>
      <c r="Z81" s="92">
        <f t="shared" si="306"/>
        <v>0</v>
      </c>
      <c r="AA81" s="74">
        <v>0</v>
      </c>
      <c r="AB81" s="92">
        <f t="shared" si="307"/>
        <v>0</v>
      </c>
      <c r="AC81" s="74">
        <v>0</v>
      </c>
      <c r="AD81" s="92">
        <f t="shared" si="308"/>
        <v>0</v>
      </c>
      <c r="AE81" s="74">
        <v>0</v>
      </c>
      <c r="AF81" s="92">
        <f t="shared" si="309"/>
        <v>0</v>
      </c>
      <c r="AG81" s="74">
        <v>0</v>
      </c>
      <c r="AH81" s="92">
        <f t="shared" si="310"/>
        <v>0</v>
      </c>
      <c r="AI81" s="74">
        <v>0</v>
      </c>
      <c r="AJ81" s="92">
        <f t="shared" si="311"/>
        <v>0</v>
      </c>
      <c r="AK81" s="74">
        <v>0</v>
      </c>
      <c r="AL81" s="92">
        <f t="shared" si="312"/>
        <v>0</v>
      </c>
      <c r="AM81" s="74">
        <v>0</v>
      </c>
      <c r="AN81" s="92">
        <f t="shared" si="313"/>
        <v>0</v>
      </c>
      <c r="AO81" s="74">
        <v>0</v>
      </c>
      <c r="AP81" s="92">
        <f t="shared" si="314"/>
        <v>0</v>
      </c>
      <c r="AQ81" s="74">
        <v>0</v>
      </c>
      <c r="AR81" s="92">
        <f t="shared" si="315"/>
        <v>0</v>
      </c>
      <c r="AS81" s="74">
        <v>0</v>
      </c>
      <c r="AT81" s="92">
        <f t="shared" si="316"/>
        <v>0</v>
      </c>
      <c r="AU81" s="74">
        <v>0</v>
      </c>
      <c r="AV81" s="92">
        <f t="shared" si="317"/>
        <v>0</v>
      </c>
      <c r="AW81" s="74">
        <v>0</v>
      </c>
      <c r="AX81" s="92">
        <f t="shared" si="318"/>
        <v>0</v>
      </c>
      <c r="AY81" s="74">
        <v>0</v>
      </c>
      <c r="AZ81" s="92">
        <f t="shared" si="319"/>
        <v>0</v>
      </c>
      <c r="BA81" s="74">
        <v>0</v>
      </c>
      <c r="BB81" s="92">
        <f t="shared" si="320"/>
        <v>0</v>
      </c>
      <c r="BC81" s="74">
        <v>0</v>
      </c>
      <c r="BD81" s="92">
        <f t="shared" si="321"/>
        <v>0</v>
      </c>
      <c r="BF81" s="83">
        <f t="shared" si="331"/>
        <v>0</v>
      </c>
      <c r="BG81" s="152">
        <f t="shared" si="332"/>
        <v>0</v>
      </c>
      <c r="BH81" s="84">
        <f t="shared" si="324"/>
        <v>0</v>
      </c>
    </row>
    <row r="82" spans="1:60" x14ac:dyDescent="0.3">
      <c r="A82" s="150"/>
      <c r="E82" s="74">
        <v>0</v>
      </c>
      <c r="F82" s="92">
        <f t="shared" si="325"/>
        <v>0</v>
      </c>
      <c r="G82" s="74">
        <v>0</v>
      </c>
      <c r="H82" s="92">
        <f t="shared" ref="H82" si="353">G82*$D82</f>
        <v>0</v>
      </c>
      <c r="I82" s="74">
        <v>0</v>
      </c>
      <c r="J82" s="92">
        <f t="shared" ref="J82" si="354">I82*$D82</f>
        <v>0</v>
      </c>
      <c r="K82" s="74">
        <v>0</v>
      </c>
      <c r="L82" s="92">
        <f t="shared" ref="L82" si="355">K82*$D82</f>
        <v>0</v>
      </c>
      <c r="M82" s="74">
        <v>0</v>
      </c>
      <c r="N82" s="92">
        <f t="shared" ref="N82" si="356">M82*$D82</f>
        <v>0</v>
      </c>
      <c r="O82" s="74">
        <v>0</v>
      </c>
      <c r="P82" s="92">
        <f t="shared" ref="P82" si="357">O82*$D82</f>
        <v>0</v>
      </c>
      <c r="Q82" s="74">
        <v>0</v>
      </c>
      <c r="R82" s="92">
        <f t="shared" si="302"/>
        <v>0</v>
      </c>
      <c r="S82" s="74">
        <v>0</v>
      </c>
      <c r="T82" s="92">
        <f t="shared" si="303"/>
        <v>0</v>
      </c>
      <c r="U82" s="74">
        <v>0</v>
      </c>
      <c r="V82" s="92">
        <f t="shared" si="304"/>
        <v>0</v>
      </c>
      <c r="W82" s="74">
        <v>0</v>
      </c>
      <c r="X82" s="92">
        <f t="shared" si="305"/>
        <v>0</v>
      </c>
      <c r="Y82" s="74">
        <v>0</v>
      </c>
      <c r="Z82" s="92">
        <f t="shared" si="306"/>
        <v>0</v>
      </c>
      <c r="AA82" s="74">
        <v>0</v>
      </c>
      <c r="AB82" s="92">
        <f t="shared" si="307"/>
        <v>0</v>
      </c>
      <c r="AC82" s="74">
        <v>0</v>
      </c>
      <c r="AD82" s="92">
        <f t="shared" si="308"/>
        <v>0</v>
      </c>
      <c r="AE82" s="74">
        <v>0</v>
      </c>
      <c r="AF82" s="92">
        <f t="shared" si="309"/>
        <v>0</v>
      </c>
      <c r="AG82" s="74">
        <v>0</v>
      </c>
      <c r="AH82" s="92">
        <f t="shared" si="310"/>
        <v>0</v>
      </c>
      <c r="AI82" s="74">
        <v>0</v>
      </c>
      <c r="AJ82" s="92">
        <f t="shared" si="311"/>
        <v>0</v>
      </c>
      <c r="AK82" s="74">
        <v>0</v>
      </c>
      <c r="AL82" s="92">
        <f t="shared" si="312"/>
        <v>0</v>
      </c>
      <c r="AM82" s="74">
        <v>0</v>
      </c>
      <c r="AN82" s="92">
        <f t="shared" si="313"/>
        <v>0</v>
      </c>
      <c r="AO82" s="74">
        <v>0</v>
      </c>
      <c r="AP82" s="92">
        <f t="shared" si="314"/>
        <v>0</v>
      </c>
      <c r="AQ82" s="74">
        <v>0</v>
      </c>
      <c r="AR82" s="92">
        <f t="shared" si="315"/>
        <v>0</v>
      </c>
      <c r="AS82" s="74">
        <v>0</v>
      </c>
      <c r="AT82" s="92">
        <f t="shared" si="316"/>
        <v>0</v>
      </c>
      <c r="AU82" s="74">
        <v>0</v>
      </c>
      <c r="AV82" s="92">
        <f t="shared" si="317"/>
        <v>0</v>
      </c>
      <c r="AW82" s="74">
        <v>0</v>
      </c>
      <c r="AX82" s="92">
        <f t="shared" si="318"/>
        <v>0</v>
      </c>
      <c r="AY82" s="74">
        <v>0</v>
      </c>
      <c r="AZ82" s="92">
        <f t="shared" si="319"/>
        <v>0</v>
      </c>
      <c r="BA82" s="74">
        <v>0</v>
      </c>
      <c r="BB82" s="92">
        <f t="shared" si="320"/>
        <v>0</v>
      </c>
      <c r="BC82" s="74">
        <v>0</v>
      </c>
      <c r="BD82" s="92">
        <f t="shared" si="321"/>
        <v>0</v>
      </c>
      <c r="BF82" s="83">
        <f t="shared" si="331"/>
        <v>0</v>
      </c>
      <c r="BG82" s="152">
        <f t="shared" si="332"/>
        <v>0</v>
      </c>
      <c r="BH82" s="84">
        <f t="shared" si="324"/>
        <v>0</v>
      </c>
    </row>
    <row r="83" spans="1:60" hidden="1" x14ac:dyDescent="0.3">
      <c r="A83" s="150"/>
      <c r="E83" s="74">
        <v>0</v>
      </c>
      <c r="F83" s="92">
        <f t="shared" si="325"/>
        <v>0</v>
      </c>
      <c r="G83" s="74">
        <v>0</v>
      </c>
      <c r="H83" s="92">
        <f t="shared" ref="H83" si="358">G83*$D83</f>
        <v>0</v>
      </c>
      <c r="I83" s="74">
        <v>0</v>
      </c>
      <c r="J83" s="92">
        <f t="shared" ref="J83" si="359">I83*$D83</f>
        <v>0</v>
      </c>
      <c r="K83" s="74">
        <v>0</v>
      </c>
      <c r="L83" s="92">
        <f t="shared" ref="L83" si="360">K83*$D83</f>
        <v>0</v>
      </c>
      <c r="M83" s="74">
        <v>0</v>
      </c>
      <c r="N83" s="92">
        <f t="shared" ref="N83" si="361">M83*$D83</f>
        <v>0</v>
      </c>
      <c r="O83" s="74">
        <v>0</v>
      </c>
      <c r="P83" s="92">
        <f t="shared" ref="P83" si="362">O83*$D83</f>
        <v>0</v>
      </c>
      <c r="Q83" s="74">
        <v>0</v>
      </c>
      <c r="R83" s="92">
        <f t="shared" si="302"/>
        <v>0</v>
      </c>
      <c r="S83" s="74">
        <v>0</v>
      </c>
      <c r="T83" s="92">
        <f t="shared" si="303"/>
        <v>0</v>
      </c>
      <c r="U83" s="74">
        <v>0</v>
      </c>
      <c r="V83" s="92">
        <f t="shared" si="304"/>
        <v>0</v>
      </c>
      <c r="W83" s="74">
        <v>0</v>
      </c>
      <c r="X83" s="92">
        <f t="shared" si="305"/>
        <v>0</v>
      </c>
      <c r="Y83" s="74">
        <v>0</v>
      </c>
      <c r="Z83" s="92">
        <f t="shared" si="306"/>
        <v>0</v>
      </c>
      <c r="AA83" s="74">
        <v>0</v>
      </c>
      <c r="AB83" s="92">
        <f t="shared" si="307"/>
        <v>0</v>
      </c>
      <c r="AC83" s="74">
        <v>0</v>
      </c>
      <c r="AD83" s="92">
        <f t="shared" si="308"/>
        <v>0</v>
      </c>
      <c r="AE83" s="74">
        <v>0</v>
      </c>
      <c r="AF83" s="92">
        <f t="shared" si="309"/>
        <v>0</v>
      </c>
      <c r="AG83" s="74">
        <v>0</v>
      </c>
      <c r="AH83" s="92">
        <f t="shared" si="310"/>
        <v>0</v>
      </c>
      <c r="AI83" s="74">
        <v>0</v>
      </c>
      <c r="AJ83" s="92">
        <f t="shared" si="311"/>
        <v>0</v>
      </c>
      <c r="AK83" s="74">
        <v>0</v>
      </c>
      <c r="AL83" s="92">
        <f t="shared" si="312"/>
        <v>0</v>
      </c>
      <c r="AM83" s="74">
        <v>0</v>
      </c>
      <c r="AN83" s="92">
        <f t="shared" si="313"/>
        <v>0</v>
      </c>
      <c r="AO83" s="74">
        <v>0</v>
      </c>
      <c r="AP83" s="92">
        <f t="shared" si="314"/>
        <v>0</v>
      </c>
      <c r="AQ83" s="74">
        <v>0</v>
      </c>
      <c r="AR83" s="92">
        <f t="shared" si="315"/>
        <v>0</v>
      </c>
      <c r="AS83" s="74">
        <v>0</v>
      </c>
      <c r="AT83" s="92">
        <f t="shared" si="316"/>
        <v>0</v>
      </c>
      <c r="AU83" s="74">
        <v>0</v>
      </c>
      <c r="AV83" s="92">
        <f t="shared" si="317"/>
        <v>0</v>
      </c>
      <c r="AW83" s="74">
        <v>0</v>
      </c>
      <c r="AX83" s="92">
        <f t="shared" si="318"/>
        <v>0</v>
      </c>
      <c r="AY83" s="74">
        <v>0</v>
      </c>
      <c r="AZ83" s="92">
        <f t="shared" si="319"/>
        <v>0</v>
      </c>
      <c r="BA83" s="74">
        <v>0</v>
      </c>
      <c r="BB83" s="92">
        <f t="shared" si="320"/>
        <v>0</v>
      </c>
      <c r="BC83" s="74">
        <v>0</v>
      </c>
      <c r="BD83" s="92">
        <f t="shared" si="321"/>
        <v>0</v>
      </c>
      <c r="BF83" s="83">
        <f t="shared" si="331"/>
        <v>0</v>
      </c>
      <c r="BG83" s="152">
        <f t="shared" si="332"/>
        <v>0</v>
      </c>
      <c r="BH83" s="84">
        <f t="shared" si="324"/>
        <v>0</v>
      </c>
    </row>
    <row r="84" spans="1:60" hidden="1" x14ac:dyDescent="0.3">
      <c r="A84" s="150"/>
      <c r="E84" s="74">
        <v>0</v>
      </c>
      <c r="F84" s="92">
        <f t="shared" si="325"/>
        <v>0</v>
      </c>
      <c r="G84" s="74">
        <v>0</v>
      </c>
      <c r="H84" s="92">
        <f t="shared" ref="H84" si="363">G84*$D84</f>
        <v>0</v>
      </c>
      <c r="I84" s="74">
        <v>0</v>
      </c>
      <c r="J84" s="92">
        <f t="shared" ref="J84" si="364">I84*$D84</f>
        <v>0</v>
      </c>
      <c r="K84" s="74">
        <v>0</v>
      </c>
      <c r="L84" s="92">
        <f t="shared" ref="L84" si="365">K84*$D84</f>
        <v>0</v>
      </c>
      <c r="M84" s="74">
        <v>0</v>
      </c>
      <c r="N84" s="92">
        <f t="shared" ref="N84" si="366">M84*$D84</f>
        <v>0</v>
      </c>
      <c r="O84" s="74">
        <v>0</v>
      </c>
      <c r="P84" s="92">
        <f t="shared" ref="P84" si="367">O84*$D84</f>
        <v>0</v>
      </c>
      <c r="Q84" s="74">
        <v>0</v>
      </c>
      <c r="R84" s="92">
        <f t="shared" si="302"/>
        <v>0</v>
      </c>
      <c r="S84" s="74">
        <v>0</v>
      </c>
      <c r="T84" s="92">
        <f t="shared" si="303"/>
        <v>0</v>
      </c>
      <c r="U84" s="74">
        <v>0</v>
      </c>
      <c r="V84" s="92">
        <f t="shared" si="304"/>
        <v>0</v>
      </c>
      <c r="W84" s="74">
        <v>0</v>
      </c>
      <c r="X84" s="92">
        <f t="shared" si="305"/>
        <v>0</v>
      </c>
      <c r="Y84" s="74">
        <v>0</v>
      </c>
      <c r="Z84" s="92">
        <f t="shared" si="306"/>
        <v>0</v>
      </c>
      <c r="AA84" s="74">
        <v>0</v>
      </c>
      <c r="AB84" s="92">
        <f t="shared" si="307"/>
        <v>0</v>
      </c>
      <c r="AC84" s="74">
        <v>0</v>
      </c>
      <c r="AD84" s="92">
        <f t="shared" si="308"/>
        <v>0</v>
      </c>
      <c r="AE84" s="74">
        <v>0</v>
      </c>
      <c r="AF84" s="92">
        <f t="shared" si="309"/>
        <v>0</v>
      </c>
      <c r="AG84" s="74">
        <v>0</v>
      </c>
      <c r="AH84" s="92">
        <f t="shared" si="310"/>
        <v>0</v>
      </c>
      <c r="AI84" s="74">
        <v>0</v>
      </c>
      <c r="AJ84" s="92">
        <f t="shared" si="311"/>
        <v>0</v>
      </c>
      <c r="AK84" s="74">
        <v>0</v>
      </c>
      <c r="AL84" s="92">
        <f t="shared" si="312"/>
        <v>0</v>
      </c>
      <c r="AM84" s="74">
        <v>0</v>
      </c>
      <c r="AN84" s="92">
        <f t="shared" si="313"/>
        <v>0</v>
      </c>
      <c r="AO84" s="74">
        <v>0</v>
      </c>
      <c r="AP84" s="92">
        <f t="shared" si="314"/>
        <v>0</v>
      </c>
      <c r="AQ84" s="74">
        <v>0</v>
      </c>
      <c r="AR84" s="92">
        <f t="shared" si="315"/>
        <v>0</v>
      </c>
      <c r="AS84" s="74">
        <v>0</v>
      </c>
      <c r="AT84" s="92">
        <f t="shared" si="316"/>
        <v>0</v>
      </c>
      <c r="AU84" s="74">
        <v>0</v>
      </c>
      <c r="AV84" s="92">
        <f t="shared" si="317"/>
        <v>0</v>
      </c>
      <c r="AW84" s="74">
        <v>0</v>
      </c>
      <c r="AX84" s="92">
        <f t="shared" si="318"/>
        <v>0</v>
      </c>
      <c r="AY84" s="74">
        <v>0</v>
      </c>
      <c r="AZ84" s="92">
        <f t="shared" si="319"/>
        <v>0</v>
      </c>
      <c r="BA84" s="74">
        <v>0</v>
      </c>
      <c r="BB84" s="92">
        <f t="shared" si="320"/>
        <v>0</v>
      </c>
      <c r="BC84" s="74">
        <v>0</v>
      </c>
      <c r="BD84" s="92">
        <f t="shared" si="321"/>
        <v>0</v>
      </c>
      <c r="BF84" s="83">
        <f t="shared" si="331"/>
        <v>0</v>
      </c>
      <c r="BG84" s="152">
        <f t="shared" si="332"/>
        <v>0</v>
      </c>
      <c r="BH84" s="84">
        <f t="shared" si="324"/>
        <v>0</v>
      </c>
    </row>
    <row r="85" spans="1:60" hidden="1" x14ac:dyDescent="0.3">
      <c r="A85" s="150"/>
      <c r="E85" s="74">
        <v>0</v>
      </c>
      <c r="F85" s="92">
        <f t="shared" si="325"/>
        <v>0</v>
      </c>
      <c r="G85" s="74">
        <v>0</v>
      </c>
      <c r="H85" s="92">
        <f t="shared" ref="H85" si="368">G85*$D85</f>
        <v>0</v>
      </c>
      <c r="I85" s="74">
        <v>0</v>
      </c>
      <c r="J85" s="92">
        <f t="shared" ref="J85" si="369">I85*$D85</f>
        <v>0</v>
      </c>
      <c r="K85" s="74">
        <v>0</v>
      </c>
      <c r="L85" s="92">
        <f t="shared" ref="L85" si="370">K85*$D85</f>
        <v>0</v>
      </c>
      <c r="M85" s="74">
        <v>0</v>
      </c>
      <c r="N85" s="92">
        <f t="shared" ref="N85" si="371">M85*$D85</f>
        <v>0</v>
      </c>
      <c r="O85" s="74">
        <v>0</v>
      </c>
      <c r="P85" s="92">
        <f t="shared" ref="P85" si="372">O85*$D85</f>
        <v>0</v>
      </c>
      <c r="Q85" s="74">
        <v>0</v>
      </c>
      <c r="R85" s="92">
        <f t="shared" si="302"/>
        <v>0</v>
      </c>
      <c r="S85" s="74">
        <v>0</v>
      </c>
      <c r="T85" s="92">
        <f t="shared" si="303"/>
        <v>0</v>
      </c>
      <c r="U85" s="74">
        <v>0</v>
      </c>
      <c r="V85" s="92">
        <f t="shared" si="304"/>
        <v>0</v>
      </c>
      <c r="W85" s="74">
        <v>0</v>
      </c>
      <c r="X85" s="92">
        <f t="shared" si="305"/>
        <v>0</v>
      </c>
      <c r="Y85" s="74">
        <v>0</v>
      </c>
      <c r="Z85" s="92">
        <f t="shared" si="306"/>
        <v>0</v>
      </c>
      <c r="AA85" s="74">
        <v>0</v>
      </c>
      <c r="AB85" s="92">
        <f t="shared" si="307"/>
        <v>0</v>
      </c>
      <c r="AC85" s="74">
        <v>0</v>
      </c>
      <c r="AD85" s="92">
        <f t="shared" si="308"/>
        <v>0</v>
      </c>
      <c r="AE85" s="74">
        <v>0</v>
      </c>
      <c r="AF85" s="92">
        <f t="shared" si="309"/>
        <v>0</v>
      </c>
      <c r="AG85" s="74">
        <v>0</v>
      </c>
      <c r="AH85" s="92">
        <f t="shared" si="310"/>
        <v>0</v>
      </c>
      <c r="AI85" s="74">
        <v>0</v>
      </c>
      <c r="AJ85" s="92">
        <f t="shared" si="311"/>
        <v>0</v>
      </c>
      <c r="AK85" s="74">
        <v>0</v>
      </c>
      <c r="AL85" s="92">
        <f t="shared" si="312"/>
        <v>0</v>
      </c>
      <c r="AM85" s="74">
        <v>0</v>
      </c>
      <c r="AN85" s="92">
        <f t="shared" si="313"/>
        <v>0</v>
      </c>
      <c r="AO85" s="74">
        <v>0</v>
      </c>
      <c r="AP85" s="92">
        <f t="shared" si="314"/>
        <v>0</v>
      </c>
      <c r="AQ85" s="74">
        <v>0</v>
      </c>
      <c r="AR85" s="92">
        <f t="shared" si="315"/>
        <v>0</v>
      </c>
      <c r="AS85" s="74">
        <v>0</v>
      </c>
      <c r="AT85" s="92">
        <f t="shared" si="316"/>
        <v>0</v>
      </c>
      <c r="AU85" s="74">
        <v>0</v>
      </c>
      <c r="AV85" s="92">
        <f t="shared" si="317"/>
        <v>0</v>
      </c>
      <c r="AW85" s="74">
        <v>0</v>
      </c>
      <c r="AX85" s="92">
        <f t="shared" si="318"/>
        <v>0</v>
      </c>
      <c r="AY85" s="74">
        <v>0</v>
      </c>
      <c r="AZ85" s="92">
        <f t="shared" si="319"/>
        <v>0</v>
      </c>
      <c r="BA85" s="74">
        <v>0</v>
      </c>
      <c r="BB85" s="92">
        <f t="shared" si="320"/>
        <v>0</v>
      </c>
      <c r="BC85" s="74">
        <v>0</v>
      </c>
      <c r="BD85" s="92">
        <f t="shared" si="321"/>
        <v>0</v>
      </c>
      <c r="BF85" s="83">
        <f t="shared" si="331"/>
        <v>0</v>
      </c>
      <c r="BG85" s="152">
        <f t="shared" si="332"/>
        <v>0</v>
      </c>
      <c r="BH85" s="84">
        <f t="shared" si="324"/>
        <v>0</v>
      </c>
    </row>
    <row r="86" spans="1:60" hidden="1" x14ac:dyDescent="0.3">
      <c r="A86" s="150"/>
      <c r="E86" s="74">
        <v>0</v>
      </c>
      <c r="F86" s="92">
        <f t="shared" si="325"/>
        <v>0</v>
      </c>
      <c r="G86" s="74">
        <v>0</v>
      </c>
      <c r="H86" s="92">
        <f t="shared" ref="H86" si="373">G86*$D86</f>
        <v>0</v>
      </c>
      <c r="I86" s="74">
        <v>0</v>
      </c>
      <c r="J86" s="92">
        <f t="shared" ref="J86" si="374">I86*$D86</f>
        <v>0</v>
      </c>
      <c r="K86" s="74">
        <v>0</v>
      </c>
      <c r="L86" s="92">
        <f t="shared" ref="L86" si="375">K86*$D86</f>
        <v>0</v>
      </c>
      <c r="M86" s="74">
        <v>0</v>
      </c>
      <c r="N86" s="92">
        <f t="shared" ref="N86" si="376">M86*$D86</f>
        <v>0</v>
      </c>
      <c r="O86" s="74">
        <v>0</v>
      </c>
      <c r="P86" s="92">
        <f t="shared" ref="P86" si="377">O86*$D86</f>
        <v>0</v>
      </c>
      <c r="Q86" s="74">
        <v>0</v>
      </c>
      <c r="R86" s="92">
        <f t="shared" si="302"/>
        <v>0</v>
      </c>
      <c r="S86" s="74">
        <v>0</v>
      </c>
      <c r="T86" s="92">
        <f t="shared" si="303"/>
        <v>0</v>
      </c>
      <c r="U86" s="74">
        <v>0</v>
      </c>
      <c r="V86" s="92">
        <f t="shared" si="304"/>
        <v>0</v>
      </c>
      <c r="W86" s="74">
        <v>0</v>
      </c>
      <c r="X86" s="92">
        <f t="shared" si="305"/>
        <v>0</v>
      </c>
      <c r="Y86" s="74">
        <v>0</v>
      </c>
      <c r="Z86" s="92">
        <f t="shared" si="306"/>
        <v>0</v>
      </c>
      <c r="AA86" s="74">
        <v>0</v>
      </c>
      <c r="AB86" s="92">
        <f t="shared" si="307"/>
        <v>0</v>
      </c>
      <c r="AC86" s="74">
        <v>0</v>
      </c>
      <c r="AD86" s="92">
        <f t="shared" si="308"/>
        <v>0</v>
      </c>
      <c r="AE86" s="74">
        <v>0</v>
      </c>
      <c r="AF86" s="92">
        <f t="shared" si="309"/>
        <v>0</v>
      </c>
      <c r="AG86" s="74">
        <v>0</v>
      </c>
      <c r="AH86" s="92">
        <f t="shared" si="310"/>
        <v>0</v>
      </c>
      <c r="AI86" s="74">
        <v>0</v>
      </c>
      <c r="AJ86" s="92">
        <f t="shared" si="311"/>
        <v>0</v>
      </c>
      <c r="AK86" s="74">
        <v>0</v>
      </c>
      <c r="AL86" s="92">
        <f t="shared" si="312"/>
        <v>0</v>
      </c>
      <c r="AM86" s="74">
        <v>0</v>
      </c>
      <c r="AN86" s="92">
        <f t="shared" si="313"/>
        <v>0</v>
      </c>
      <c r="AO86" s="74">
        <v>0</v>
      </c>
      <c r="AP86" s="92">
        <f t="shared" si="314"/>
        <v>0</v>
      </c>
      <c r="AQ86" s="74">
        <v>0</v>
      </c>
      <c r="AR86" s="92">
        <f t="shared" si="315"/>
        <v>0</v>
      </c>
      <c r="AS86" s="74">
        <v>0</v>
      </c>
      <c r="AT86" s="92">
        <f t="shared" si="316"/>
        <v>0</v>
      </c>
      <c r="AU86" s="74">
        <v>0</v>
      </c>
      <c r="AV86" s="92">
        <f t="shared" si="317"/>
        <v>0</v>
      </c>
      <c r="AW86" s="74">
        <v>0</v>
      </c>
      <c r="AX86" s="92">
        <f t="shared" si="318"/>
        <v>0</v>
      </c>
      <c r="AY86" s="74">
        <v>0</v>
      </c>
      <c r="AZ86" s="92">
        <f t="shared" si="319"/>
        <v>0</v>
      </c>
      <c r="BA86" s="74">
        <v>0</v>
      </c>
      <c r="BB86" s="92">
        <f t="shared" si="320"/>
        <v>0</v>
      </c>
      <c r="BC86" s="74">
        <v>0</v>
      </c>
      <c r="BD86" s="92">
        <f t="shared" si="321"/>
        <v>0</v>
      </c>
      <c r="BF86" s="83">
        <f t="shared" si="331"/>
        <v>0</v>
      </c>
      <c r="BG86" s="152">
        <f t="shared" si="332"/>
        <v>0</v>
      </c>
      <c r="BH86" s="84">
        <f t="shared" si="324"/>
        <v>0</v>
      </c>
    </row>
    <row r="87" spans="1:60" hidden="1" x14ac:dyDescent="0.3">
      <c r="A87" s="150"/>
      <c r="E87" s="74">
        <v>0</v>
      </c>
      <c r="F87" s="92">
        <f t="shared" si="325"/>
        <v>0</v>
      </c>
      <c r="G87" s="74">
        <v>0</v>
      </c>
      <c r="H87" s="92">
        <f t="shared" ref="H87" si="378">G87*$D87</f>
        <v>0</v>
      </c>
      <c r="I87" s="74">
        <v>0</v>
      </c>
      <c r="J87" s="92">
        <f t="shared" ref="J87" si="379">I87*$D87</f>
        <v>0</v>
      </c>
      <c r="K87" s="74">
        <v>0</v>
      </c>
      <c r="L87" s="92">
        <f t="shared" ref="L87" si="380">K87*$D87</f>
        <v>0</v>
      </c>
      <c r="M87" s="74">
        <v>0</v>
      </c>
      <c r="N87" s="92">
        <f t="shared" ref="N87" si="381">M87*$D87</f>
        <v>0</v>
      </c>
      <c r="O87" s="74">
        <v>0</v>
      </c>
      <c r="P87" s="92">
        <f t="shared" ref="P87" si="382">O87*$D87</f>
        <v>0</v>
      </c>
      <c r="Q87" s="74">
        <v>0</v>
      </c>
      <c r="R87" s="92">
        <f t="shared" si="302"/>
        <v>0</v>
      </c>
      <c r="S87" s="74">
        <v>0</v>
      </c>
      <c r="T87" s="92">
        <f t="shared" si="303"/>
        <v>0</v>
      </c>
      <c r="U87" s="74">
        <v>0</v>
      </c>
      <c r="V87" s="92">
        <f t="shared" si="304"/>
        <v>0</v>
      </c>
      <c r="W87" s="74">
        <v>0</v>
      </c>
      <c r="X87" s="92">
        <f t="shared" si="305"/>
        <v>0</v>
      </c>
      <c r="Y87" s="74">
        <v>0</v>
      </c>
      <c r="Z87" s="92">
        <f t="shared" si="306"/>
        <v>0</v>
      </c>
      <c r="AA87" s="74">
        <v>0</v>
      </c>
      <c r="AB87" s="92">
        <f t="shared" si="307"/>
        <v>0</v>
      </c>
      <c r="AC87" s="74">
        <v>0</v>
      </c>
      <c r="AD87" s="92">
        <f t="shared" si="308"/>
        <v>0</v>
      </c>
      <c r="AE87" s="74">
        <v>0</v>
      </c>
      <c r="AF87" s="92">
        <f t="shared" si="309"/>
        <v>0</v>
      </c>
      <c r="AG87" s="74">
        <v>0</v>
      </c>
      <c r="AH87" s="92">
        <f t="shared" si="310"/>
        <v>0</v>
      </c>
      <c r="AI87" s="74">
        <v>0</v>
      </c>
      <c r="AJ87" s="92">
        <f t="shared" si="311"/>
        <v>0</v>
      </c>
      <c r="AK87" s="74">
        <v>0</v>
      </c>
      <c r="AL87" s="92">
        <f t="shared" si="312"/>
        <v>0</v>
      </c>
      <c r="AM87" s="74">
        <v>0</v>
      </c>
      <c r="AN87" s="92">
        <f t="shared" si="313"/>
        <v>0</v>
      </c>
      <c r="AO87" s="74">
        <v>0</v>
      </c>
      <c r="AP87" s="92">
        <f t="shared" si="314"/>
        <v>0</v>
      </c>
      <c r="AQ87" s="74">
        <v>0</v>
      </c>
      <c r="AR87" s="92">
        <f t="shared" si="315"/>
        <v>0</v>
      </c>
      <c r="AS87" s="74">
        <v>0</v>
      </c>
      <c r="AT87" s="92">
        <f t="shared" si="316"/>
        <v>0</v>
      </c>
      <c r="AU87" s="74">
        <v>0</v>
      </c>
      <c r="AV87" s="92">
        <f t="shared" si="317"/>
        <v>0</v>
      </c>
      <c r="AW87" s="74">
        <v>0</v>
      </c>
      <c r="AX87" s="92">
        <f t="shared" si="318"/>
        <v>0</v>
      </c>
      <c r="AY87" s="74">
        <v>0</v>
      </c>
      <c r="AZ87" s="92">
        <f t="shared" si="319"/>
        <v>0</v>
      </c>
      <c r="BA87" s="74">
        <v>0</v>
      </c>
      <c r="BB87" s="92">
        <f t="shared" si="320"/>
        <v>0</v>
      </c>
      <c r="BC87" s="74">
        <v>0</v>
      </c>
      <c r="BD87" s="92">
        <f t="shared" si="321"/>
        <v>0</v>
      </c>
      <c r="BF87" s="83">
        <f t="shared" si="331"/>
        <v>0</v>
      </c>
      <c r="BG87" s="152">
        <f t="shared" si="332"/>
        <v>0</v>
      </c>
      <c r="BH87" s="84">
        <f t="shared" si="324"/>
        <v>0</v>
      </c>
    </row>
    <row r="88" spans="1:60" hidden="1" x14ac:dyDescent="0.3">
      <c r="A88" s="150"/>
      <c r="E88" s="74">
        <v>0</v>
      </c>
      <c r="F88" s="92">
        <f t="shared" si="325"/>
        <v>0</v>
      </c>
      <c r="G88" s="74">
        <v>0</v>
      </c>
      <c r="H88" s="92">
        <f t="shared" ref="H88" si="383">G88*$D88</f>
        <v>0</v>
      </c>
      <c r="I88" s="74">
        <v>0</v>
      </c>
      <c r="J88" s="92">
        <f t="shared" ref="J88" si="384">I88*$D88</f>
        <v>0</v>
      </c>
      <c r="K88" s="74">
        <v>0</v>
      </c>
      <c r="L88" s="92">
        <f t="shared" ref="L88" si="385">K88*$D88</f>
        <v>0</v>
      </c>
      <c r="M88" s="74">
        <v>0</v>
      </c>
      <c r="N88" s="92">
        <f t="shared" ref="N88" si="386">M88*$D88</f>
        <v>0</v>
      </c>
      <c r="O88" s="74">
        <v>0</v>
      </c>
      <c r="P88" s="92">
        <f t="shared" ref="P88" si="387">O88*$D88</f>
        <v>0</v>
      </c>
      <c r="Q88" s="74">
        <v>0</v>
      </c>
      <c r="R88" s="92">
        <f t="shared" si="302"/>
        <v>0</v>
      </c>
      <c r="S88" s="74">
        <v>0</v>
      </c>
      <c r="T88" s="92">
        <f t="shared" si="303"/>
        <v>0</v>
      </c>
      <c r="U88" s="74">
        <v>0</v>
      </c>
      <c r="V88" s="92">
        <f t="shared" si="304"/>
        <v>0</v>
      </c>
      <c r="W88" s="74">
        <v>0</v>
      </c>
      <c r="X88" s="92">
        <f t="shared" si="305"/>
        <v>0</v>
      </c>
      <c r="Y88" s="74">
        <v>0</v>
      </c>
      <c r="Z88" s="92">
        <f t="shared" si="306"/>
        <v>0</v>
      </c>
      <c r="AA88" s="74">
        <v>0</v>
      </c>
      <c r="AB88" s="92">
        <f t="shared" si="307"/>
        <v>0</v>
      </c>
      <c r="AC88" s="74">
        <v>0</v>
      </c>
      <c r="AD88" s="92">
        <f t="shared" si="308"/>
        <v>0</v>
      </c>
      <c r="AE88" s="74">
        <v>0</v>
      </c>
      <c r="AF88" s="92">
        <f t="shared" si="309"/>
        <v>0</v>
      </c>
      <c r="AG88" s="74">
        <v>0</v>
      </c>
      <c r="AH88" s="92">
        <f t="shared" si="310"/>
        <v>0</v>
      </c>
      <c r="AI88" s="74">
        <v>0</v>
      </c>
      <c r="AJ88" s="92">
        <f t="shared" si="311"/>
        <v>0</v>
      </c>
      <c r="AK88" s="74">
        <v>0</v>
      </c>
      <c r="AL88" s="92">
        <f t="shared" si="312"/>
        <v>0</v>
      </c>
      <c r="AM88" s="74">
        <v>0</v>
      </c>
      <c r="AN88" s="92">
        <f t="shared" si="313"/>
        <v>0</v>
      </c>
      <c r="AO88" s="74">
        <v>0</v>
      </c>
      <c r="AP88" s="92">
        <f t="shared" si="314"/>
        <v>0</v>
      </c>
      <c r="AQ88" s="74">
        <v>0</v>
      </c>
      <c r="AR88" s="92">
        <f t="shared" si="315"/>
        <v>0</v>
      </c>
      <c r="AS88" s="74">
        <v>0</v>
      </c>
      <c r="AT88" s="92">
        <f t="shared" si="316"/>
        <v>0</v>
      </c>
      <c r="AU88" s="74">
        <v>0</v>
      </c>
      <c r="AV88" s="92">
        <f t="shared" si="317"/>
        <v>0</v>
      </c>
      <c r="AW88" s="74">
        <v>0</v>
      </c>
      <c r="AX88" s="92">
        <f t="shared" si="318"/>
        <v>0</v>
      </c>
      <c r="AY88" s="74">
        <v>0</v>
      </c>
      <c r="AZ88" s="92">
        <f t="shared" si="319"/>
        <v>0</v>
      </c>
      <c r="BA88" s="74">
        <v>0</v>
      </c>
      <c r="BB88" s="92">
        <f t="shared" si="320"/>
        <v>0</v>
      </c>
      <c r="BC88" s="74">
        <v>0</v>
      </c>
      <c r="BD88" s="92">
        <f t="shared" si="321"/>
        <v>0</v>
      </c>
      <c r="BF88" s="83">
        <f t="shared" ref="BF88" si="388">E88+G88+I88+K88+M88+O88+Q88+S88+U88+W88+Y88+AA88+AC88+AE88+AG88+AI88+AK88+AM88+AO88+AQ88+AS88+AU88+AW88+AY88+BA88+BC88</f>
        <v>0</v>
      </c>
      <c r="BG88" s="152">
        <f t="shared" ref="BG88:BG90" si="389">F88+H88+J88+L88+N88+P88+R88+T88+V88+X88+Z88+AB88+AD88+AF88+AH88+AJ88+AL88+AN88+AP88+AR88+AT88+AV88+AX88+AZ88+BB88+BD88</f>
        <v>0</v>
      </c>
      <c r="BH88" s="84">
        <f t="shared" si="324"/>
        <v>0</v>
      </c>
    </row>
    <row r="89" spans="1:60" ht="15" thickBot="1" x14ac:dyDescent="0.35">
      <c r="A89" s="150"/>
      <c r="H89" s="85"/>
    </row>
    <row r="90" spans="1:60" s="85" customFormat="1" ht="16.2" thickBot="1" x14ac:dyDescent="0.35">
      <c r="A90" s="522" t="s">
        <v>100</v>
      </c>
      <c r="B90" s="523"/>
      <c r="C90" s="524"/>
      <c r="D90" s="89">
        <f>SUM(D76:D88)</f>
        <v>0</v>
      </c>
      <c r="E90" s="90"/>
      <c r="F90" s="89">
        <f>SUM(F76:F88)</f>
        <v>0</v>
      </c>
      <c r="G90" s="91"/>
      <c r="H90" s="89">
        <f>SUM(H76:H88)</f>
        <v>0</v>
      </c>
      <c r="I90" s="91"/>
      <c r="J90" s="89">
        <f>SUM(J76:J88)</f>
        <v>0</v>
      </c>
      <c r="K90" s="91"/>
      <c r="L90" s="89">
        <f>SUM(L76:L88)</f>
        <v>0</v>
      </c>
      <c r="M90" s="91"/>
      <c r="N90" s="89">
        <f>SUM(N76:N88)</f>
        <v>0</v>
      </c>
      <c r="O90" s="91"/>
      <c r="P90" s="89">
        <f>SUM(P76:P88)</f>
        <v>0</v>
      </c>
      <c r="Q90" s="91"/>
      <c r="R90" s="89">
        <f t="shared" ref="R90" si="390">SUM(R76:R88)</f>
        <v>0</v>
      </c>
      <c r="S90" s="91"/>
      <c r="T90" s="89">
        <f t="shared" ref="T90" si="391">SUM(T76:T88)</f>
        <v>0</v>
      </c>
      <c r="U90" s="91"/>
      <c r="V90" s="89">
        <f t="shared" ref="V90" si="392">SUM(V76:V88)</f>
        <v>0</v>
      </c>
      <c r="W90" s="91"/>
      <c r="X90" s="89">
        <f t="shared" ref="X90" si="393">SUM(X76:X88)</f>
        <v>0</v>
      </c>
      <c r="Y90" s="91"/>
      <c r="Z90" s="89">
        <f t="shared" ref="Z90" si="394">SUM(Z76:Z88)</f>
        <v>0</v>
      </c>
      <c r="AA90" s="91"/>
      <c r="AB90" s="89">
        <f t="shared" ref="AB90" si="395">SUM(AB76:AB88)</f>
        <v>0</v>
      </c>
      <c r="AC90" s="91"/>
      <c r="AD90" s="89">
        <f t="shared" ref="AD90" si="396">SUM(AD76:AD88)</f>
        <v>0</v>
      </c>
      <c r="AE90" s="91"/>
      <c r="AF90" s="89">
        <f t="shared" ref="AF90" si="397">SUM(AF76:AF88)</f>
        <v>0</v>
      </c>
      <c r="AG90" s="91"/>
      <c r="AH90" s="89">
        <f t="shared" ref="AH90" si="398">SUM(AH76:AH88)</f>
        <v>0</v>
      </c>
      <c r="AI90" s="91"/>
      <c r="AJ90" s="89">
        <f t="shared" ref="AJ90:BD90" si="399">SUM(AJ76:AJ88)</f>
        <v>0</v>
      </c>
      <c r="AK90" s="91"/>
      <c r="AL90" s="89">
        <f t="shared" si="399"/>
        <v>0</v>
      </c>
      <c r="AM90" s="91"/>
      <c r="AN90" s="89">
        <f t="shared" si="399"/>
        <v>0</v>
      </c>
      <c r="AO90" s="91"/>
      <c r="AP90" s="89">
        <f t="shared" si="399"/>
        <v>0</v>
      </c>
      <c r="AQ90" s="91"/>
      <c r="AR90" s="89">
        <f t="shared" si="399"/>
        <v>0</v>
      </c>
      <c r="AS90" s="91"/>
      <c r="AT90" s="89">
        <f t="shared" si="399"/>
        <v>0</v>
      </c>
      <c r="AU90" s="91"/>
      <c r="AV90" s="89">
        <f t="shared" si="399"/>
        <v>0</v>
      </c>
      <c r="AW90" s="91"/>
      <c r="AX90" s="89">
        <f t="shared" si="399"/>
        <v>0</v>
      </c>
      <c r="AY90" s="91"/>
      <c r="AZ90" s="89">
        <f t="shared" si="399"/>
        <v>0</v>
      </c>
      <c r="BA90" s="91"/>
      <c r="BB90" s="89">
        <f t="shared" si="399"/>
        <v>0</v>
      </c>
      <c r="BC90" s="91"/>
      <c r="BD90" s="89">
        <f t="shared" si="399"/>
        <v>0</v>
      </c>
      <c r="BG90" s="152">
        <f t="shared" si="389"/>
        <v>0</v>
      </c>
      <c r="BH90" s="84">
        <f>BG90-D90</f>
        <v>0</v>
      </c>
    </row>
    <row r="91" spans="1:60" s="78" customFormat="1" ht="15.6" x14ac:dyDescent="0.3">
      <c r="A91" s="76"/>
      <c r="B91" s="76"/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F91" s="86"/>
      <c r="BG91" s="87"/>
      <c r="BH91" s="87"/>
    </row>
    <row r="92" spans="1:60" ht="15" thickBot="1" x14ac:dyDescent="0.35"/>
    <row r="93" spans="1:60" ht="39" customHeight="1" x14ac:dyDescent="0.3">
      <c r="A93" s="526" t="s">
        <v>101</v>
      </c>
      <c r="B93" s="527"/>
      <c r="C93" s="527"/>
      <c r="D93" s="528"/>
      <c r="E93" s="450" t="s">
        <v>205</v>
      </c>
      <c r="F93" s="452"/>
      <c r="G93" s="450" t="s">
        <v>52</v>
      </c>
      <c r="H93" s="452"/>
      <c r="I93" s="450" t="s">
        <v>53</v>
      </c>
      <c r="J93" s="452"/>
      <c r="K93" s="450" t="s">
        <v>55</v>
      </c>
      <c r="L93" s="452"/>
      <c r="M93" s="450" t="s">
        <v>56</v>
      </c>
      <c r="N93" s="452"/>
      <c r="O93" s="450" t="s">
        <v>58</v>
      </c>
      <c r="P93" s="452"/>
      <c r="Q93" s="450" t="s">
        <v>228</v>
      </c>
      <c r="R93" s="452"/>
      <c r="S93" s="450" t="s">
        <v>229</v>
      </c>
      <c r="T93" s="452"/>
      <c r="U93" s="450" t="s">
        <v>230</v>
      </c>
      <c r="V93" s="452"/>
      <c r="W93" s="450" t="s">
        <v>231</v>
      </c>
      <c r="X93" s="452"/>
      <c r="Y93" s="450" t="s">
        <v>232</v>
      </c>
      <c r="Z93" s="452"/>
      <c r="AA93" s="450" t="s">
        <v>233</v>
      </c>
      <c r="AB93" s="452"/>
      <c r="AC93" s="450" t="s">
        <v>234</v>
      </c>
      <c r="AD93" s="452"/>
      <c r="AE93" s="450" t="s">
        <v>236</v>
      </c>
      <c r="AF93" s="452"/>
      <c r="AG93" s="450" t="s">
        <v>237</v>
      </c>
      <c r="AH93" s="452"/>
      <c r="AI93" s="450" t="s">
        <v>238</v>
      </c>
      <c r="AJ93" s="452"/>
      <c r="AK93" s="450" t="s">
        <v>268</v>
      </c>
      <c r="AL93" s="452"/>
      <c r="AM93" s="450" t="s">
        <v>267</v>
      </c>
      <c r="AN93" s="452"/>
      <c r="AO93" s="450" t="s">
        <v>266</v>
      </c>
      <c r="AP93" s="452"/>
      <c r="AQ93" s="450" t="s">
        <v>265</v>
      </c>
      <c r="AR93" s="452"/>
      <c r="AS93" s="450" t="s">
        <v>264</v>
      </c>
      <c r="AT93" s="452"/>
      <c r="AU93" s="450" t="s">
        <v>263</v>
      </c>
      <c r="AV93" s="452"/>
      <c r="AW93" s="450" t="s">
        <v>262</v>
      </c>
      <c r="AX93" s="452"/>
      <c r="AY93" s="450" t="s">
        <v>261</v>
      </c>
      <c r="AZ93" s="452"/>
      <c r="BA93" s="450" t="s">
        <v>260</v>
      </c>
      <c r="BB93" s="452"/>
      <c r="BC93" s="450" t="s">
        <v>259</v>
      </c>
      <c r="BD93" s="452"/>
      <c r="BE93" s="67"/>
      <c r="BF93" s="82" t="s">
        <v>68</v>
      </c>
      <c r="BG93" s="525" t="s">
        <v>90</v>
      </c>
      <c r="BH93" s="525" t="s">
        <v>91</v>
      </c>
    </row>
    <row r="94" spans="1:60" ht="28.35" customHeight="1" thickBot="1" x14ac:dyDescent="0.35">
      <c r="A94" s="529"/>
      <c r="B94" s="530"/>
      <c r="C94" s="530"/>
      <c r="D94" s="531"/>
      <c r="E94" s="520" t="str">
        <f>IF(Usage!$B$9=0, "", Usage!$B$9)</f>
        <v>Overhead</v>
      </c>
      <c r="F94" s="521"/>
      <c r="G94" s="520" t="str">
        <f>IF(Usage!$B$10=0, "", Usage!$B$10)</f>
        <v/>
      </c>
      <c r="H94" s="521"/>
      <c r="I94" s="520" t="str">
        <f>IF(Usage!$B$11=0, "", Usage!$B$11)</f>
        <v/>
      </c>
      <c r="J94" s="521"/>
      <c r="K94" s="520" t="str">
        <f>IF(Usage!$B$12=0, "", Usage!$B$12)</f>
        <v/>
      </c>
      <c r="L94" s="521"/>
      <c r="M94" s="520" t="str">
        <f>IF(Usage!$B$13=0, "", Usage!$B$13)</f>
        <v/>
      </c>
      <c r="N94" s="521"/>
      <c r="O94" s="520" t="str">
        <f>IF(Usage!$B$14=0, "", Usage!$B$14)</f>
        <v/>
      </c>
      <c r="P94" s="521"/>
      <c r="Q94" s="520" t="str">
        <f>IF(Usage!$B$15=0, "", Usage!$B$15)</f>
        <v/>
      </c>
      <c r="R94" s="521"/>
      <c r="S94" s="520" t="str">
        <f>IF(Usage!$B$16=0, "", Usage!$B$16)</f>
        <v/>
      </c>
      <c r="T94" s="521"/>
      <c r="U94" s="520" t="str">
        <f>IF(Usage!$B$17=0, "", Usage!$B$17)</f>
        <v/>
      </c>
      <c r="V94" s="521"/>
      <c r="W94" s="520" t="str">
        <f>IF(Usage!$B$18=0, "", Usage!$B$18)</f>
        <v/>
      </c>
      <c r="X94" s="521"/>
      <c r="Y94" s="520" t="str">
        <f>IF(Usage!$B$19=0, "", Usage!$B$19)</f>
        <v/>
      </c>
      <c r="Z94" s="521"/>
      <c r="AA94" s="520" t="str">
        <f>IF(Usage!$B$20=0, "", Usage!$B$20)</f>
        <v/>
      </c>
      <c r="AB94" s="521"/>
      <c r="AC94" s="520" t="str">
        <f>IF(Usage!$B$21=0, "", Usage!$B$21)</f>
        <v/>
      </c>
      <c r="AD94" s="521"/>
      <c r="AE94" s="520" t="str">
        <f>IF(Usage!$B$22=0, "", Usage!$B$22)</f>
        <v/>
      </c>
      <c r="AF94" s="521"/>
      <c r="AG94" s="520" t="str">
        <f>IF(Usage!$B$23=0, "", Usage!$B$23)</f>
        <v/>
      </c>
      <c r="AH94" s="521"/>
      <c r="AI94" s="520" t="str">
        <f>IF(Usage!$B$24=0, "", Usage!$B$24)</f>
        <v/>
      </c>
      <c r="AJ94" s="521"/>
      <c r="AK94" s="520" t="str">
        <f>IF(Usage!$B$25=0, "", Usage!$B$25)</f>
        <v/>
      </c>
      <c r="AL94" s="521"/>
      <c r="AM94" s="520" t="str">
        <f>IF(Usage!$B$26=0, "", Usage!$B$26)</f>
        <v/>
      </c>
      <c r="AN94" s="521"/>
      <c r="AO94" s="520" t="str">
        <f>IF(Usage!$B$27=0, "", Usage!$B$27)</f>
        <v/>
      </c>
      <c r="AP94" s="521"/>
      <c r="AQ94" s="520" t="str">
        <f>IF(Usage!$B$28=0, "", Usage!$B$28)</f>
        <v/>
      </c>
      <c r="AR94" s="521"/>
      <c r="AS94" s="520" t="str">
        <f>IF(Usage!$B$29=0, "", Usage!$B$29)</f>
        <v/>
      </c>
      <c r="AT94" s="521"/>
      <c r="AU94" s="520" t="str">
        <f>IF(Usage!$B$30=0, "", Usage!$B$30)</f>
        <v/>
      </c>
      <c r="AV94" s="521"/>
      <c r="AW94" s="520" t="str">
        <f>IF(Usage!$B$31=0, "", Usage!$B$31)</f>
        <v/>
      </c>
      <c r="AX94" s="521"/>
      <c r="AY94" s="520" t="str">
        <f>IF(Usage!$B$32=0, "", Usage!$B$32)</f>
        <v/>
      </c>
      <c r="AZ94" s="521"/>
      <c r="BA94" s="520" t="str">
        <f>IF(Usage!$B$33=0, "", Usage!$B$33)</f>
        <v/>
      </c>
      <c r="BB94" s="521"/>
      <c r="BC94" s="520" t="str">
        <f>IF(Usage!$B$34=0, "", Usage!$B$34)</f>
        <v/>
      </c>
      <c r="BD94" s="521"/>
      <c r="BE94" s="67"/>
      <c r="BF94" s="525" t="s">
        <v>69</v>
      </c>
      <c r="BG94" s="525"/>
      <c r="BH94" s="525"/>
    </row>
    <row r="95" spans="1:60" x14ac:dyDescent="0.3">
      <c r="A95" s="71" t="s">
        <v>43</v>
      </c>
      <c r="B95" s="71" t="s">
        <v>92</v>
      </c>
      <c r="C95" s="71" t="s">
        <v>93</v>
      </c>
      <c r="D95" s="71" t="s">
        <v>94</v>
      </c>
      <c r="E95" s="72" t="s">
        <v>83</v>
      </c>
      <c r="F95" s="73" t="s">
        <v>61</v>
      </c>
      <c r="G95" s="72" t="s">
        <v>95</v>
      </c>
      <c r="H95" s="73" t="s">
        <v>61</v>
      </c>
      <c r="I95" s="72" t="s">
        <v>83</v>
      </c>
      <c r="J95" s="73" t="s">
        <v>61</v>
      </c>
      <c r="K95" s="72" t="s">
        <v>83</v>
      </c>
      <c r="L95" s="73" t="s">
        <v>61</v>
      </c>
      <c r="M95" s="72" t="s">
        <v>95</v>
      </c>
      <c r="N95" s="73" t="s">
        <v>61</v>
      </c>
      <c r="O95" s="72" t="s">
        <v>83</v>
      </c>
      <c r="P95" s="73" t="s">
        <v>61</v>
      </c>
      <c r="Q95" s="72" t="s">
        <v>83</v>
      </c>
      <c r="R95" s="73" t="s">
        <v>61</v>
      </c>
      <c r="S95" s="72" t="s">
        <v>83</v>
      </c>
      <c r="T95" s="73" t="s">
        <v>61</v>
      </c>
      <c r="U95" s="72" t="s">
        <v>83</v>
      </c>
      <c r="V95" s="73" t="s">
        <v>61</v>
      </c>
      <c r="W95" s="72" t="s">
        <v>83</v>
      </c>
      <c r="X95" s="73" t="s">
        <v>61</v>
      </c>
      <c r="Y95" s="72" t="s">
        <v>83</v>
      </c>
      <c r="Z95" s="73" t="s">
        <v>61</v>
      </c>
      <c r="AA95" s="72" t="s">
        <v>83</v>
      </c>
      <c r="AB95" s="73" t="s">
        <v>61</v>
      </c>
      <c r="AC95" s="72" t="s">
        <v>83</v>
      </c>
      <c r="AD95" s="73" t="s">
        <v>61</v>
      </c>
      <c r="AE95" s="72" t="s">
        <v>83</v>
      </c>
      <c r="AF95" s="73" t="s">
        <v>61</v>
      </c>
      <c r="AG95" s="72" t="s">
        <v>83</v>
      </c>
      <c r="AH95" s="73" t="s">
        <v>61</v>
      </c>
      <c r="AI95" s="72" t="s">
        <v>83</v>
      </c>
      <c r="AJ95" s="73" t="s">
        <v>61</v>
      </c>
      <c r="AK95" s="72" t="s">
        <v>83</v>
      </c>
      <c r="AL95" s="73" t="s">
        <v>61</v>
      </c>
      <c r="AM95" s="72" t="s">
        <v>83</v>
      </c>
      <c r="AN95" s="73" t="s">
        <v>61</v>
      </c>
      <c r="AO95" s="72" t="s">
        <v>83</v>
      </c>
      <c r="AP95" s="73" t="s">
        <v>61</v>
      </c>
      <c r="AQ95" s="72" t="s">
        <v>83</v>
      </c>
      <c r="AR95" s="73" t="s">
        <v>61</v>
      </c>
      <c r="AS95" s="72" t="s">
        <v>83</v>
      </c>
      <c r="AT95" s="73" t="s">
        <v>61</v>
      </c>
      <c r="AU95" s="72" t="s">
        <v>83</v>
      </c>
      <c r="AV95" s="73" t="s">
        <v>61</v>
      </c>
      <c r="AW95" s="72" t="s">
        <v>83</v>
      </c>
      <c r="AX95" s="73" t="s">
        <v>61</v>
      </c>
      <c r="AY95" s="72" t="s">
        <v>83</v>
      </c>
      <c r="AZ95" s="73" t="s">
        <v>61</v>
      </c>
      <c r="BA95" s="72" t="s">
        <v>83</v>
      </c>
      <c r="BB95" s="73" t="s">
        <v>61</v>
      </c>
      <c r="BC95" s="72" t="s">
        <v>83</v>
      </c>
      <c r="BD95" s="73" t="s">
        <v>61</v>
      </c>
      <c r="BE95" s="67"/>
      <c r="BF95" s="525"/>
      <c r="BG95" s="525"/>
      <c r="BH95" s="525"/>
    </row>
    <row r="96" spans="1:60" x14ac:dyDescent="0.3">
      <c r="A96" s="150"/>
      <c r="E96" s="74">
        <v>0</v>
      </c>
      <c r="F96" s="92">
        <f>E96*$D96</f>
        <v>0</v>
      </c>
      <c r="G96" s="74">
        <v>0</v>
      </c>
      <c r="H96" s="92">
        <f>G96*$D96</f>
        <v>0</v>
      </c>
      <c r="I96" s="74">
        <v>0</v>
      </c>
      <c r="J96" s="92">
        <f>I96*$D96</f>
        <v>0</v>
      </c>
      <c r="K96" s="74">
        <v>0</v>
      </c>
      <c r="L96" s="92">
        <f>K96*$D96</f>
        <v>0</v>
      </c>
      <c r="M96" s="74">
        <v>0</v>
      </c>
      <c r="N96" s="92">
        <f>M96*$D96</f>
        <v>0</v>
      </c>
      <c r="O96" s="74">
        <v>0</v>
      </c>
      <c r="P96" s="92">
        <f>O96*$D96</f>
        <v>0</v>
      </c>
      <c r="Q96" s="74">
        <v>0</v>
      </c>
      <c r="R96" s="92">
        <f t="shared" ref="R96:R111" si="400">Q96*$D96</f>
        <v>0</v>
      </c>
      <c r="S96" s="74">
        <v>0</v>
      </c>
      <c r="T96" s="92">
        <f t="shared" ref="T96:T111" si="401">S96*$D96</f>
        <v>0</v>
      </c>
      <c r="U96" s="74">
        <v>0</v>
      </c>
      <c r="V96" s="92">
        <f t="shared" ref="V96:V111" si="402">U96*$D96</f>
        <v>0</v>
      </c>
      <c r="W96" s="74">
        <v>0</v>
      </c>
      <c r="X96" s="92">
        <f t="shared" ref="X96:X111" si="403">W96*$D96</f>
        <v>0</v>
      </c>
      <c r="Y96" s="74">
        <v>0</v>
      </c>
      <c r="Z96" s="92">
        <f t="shared" ref="Z96:Z111" si="404">Y96*$D96</f>
        <v>0</v>
      </c>
      <c r="AA96" s="74">
        <v>0</v>
      </c>
      <c r="AB96" s="92">
        <f t="shared" ref="AB96:AB111" si="405">AA96*$D96</f>
        <v>0</v>
      </c>
      <c r="AC96" s="74">
        <v>0</v>
      </c>
      <c r="AD96" s="92">
        <f t="shared" ref="AD96:AD111" si="406">AC96*$D96</f>
        <v>0</v>
      </c>
      <c r="AE96" s="74">
        <v>0</v>
      </c>
      <c r="AF96" s="92">
        <f t="shared" ref="AF96:AF111" si="407">AE96*$D96</f>
        <v>0</v>
      </c>
      <c r="AG96" s="74">
        <v>0</v>
      </c>
      <c r="AH96" s="92">
        <f t="shared" ref="AH96:AH111" si="408">AG96*$D96</f>
        <v>0</v>
      </c>
      <c r="AI96" s="74">
        <v>0</v>
      </c>
      <c r="AJ96" s="92">
        <f t="shared" ref="AJ96:AJ134" si="409">AI96*$D96</f>
        <v>0</v>
      </c>
      <c r="AK96" s="74">
        <v>0</v>
      </c>
      <c r="AL96" s="92">
        <f t="shared" ref="AL96:AL134" si="410">AK96*$D96</f>
        <v>0</v>
      </c>
      <c r="AM96" s="74">
        <v>0</v>
      </c>
      <c r="AN96" s="92">
        <f t="shared" ref="AN96:AN134" si="411">AM96*$D96</f>
        <v>0</v>
      </c>
      <c r="AO96" s="74">
        <v>0</v>
      </c>
      <c r="AP96" s="92">
        <f t="shared" ref="AP96:AP134" si="412">AO96*$D96</f>
        <v>0</v>
      </c>
      <c r="AQ96" s="74">
        <v>0</v>
      </c>
      <c r="AR96" s="92">
        <f t="shared" ref="AR96:AR134" si="413">AQ96*$D96</f>
        <v>0</v>
      </c>
      <c r="AS96" s="74">
        <v>0</v>
      </c>
      <c r="AT96" s="92">
        <f t="shared" ref="AT96:AT134" si="414">AS96*$D96</f>
        <v>0</v>
      </c>
      <c r="AU96" s="74">
        <v>0</v>
      </c>
      <c r="AV96" s="92">
        <f t="shared" ref="AV96:AV134" si="415">AU96*$D96</f>
        <v>0</v>
      </c>
      <c r="AW96" s="74">
        <v>0</v>
      </c>
      <c r="AX96" s="92">
        <f t="shared" ref="AX96:AX134" si="416">AW96*$D96</f>
        <v>0</v>
      </c>
      <c r="AY96" s="74">
        <v>0</v>
      </c>
      <c r="AZ96" s="92">
        <f t="shared" ref="AZ96:AZ134" si="417">AY96*$D96</f>
        <v>0</v>
      </c>
      <c r="BA96" s="74">
        <v>0</v>
      </c>
      <c r="BB96" s="92">
        <f t="shared" ref="BB96:BB134" si="418">BA96*$D96</f>
        <v>0</v>
      </c>
      <c r="BC96" s="74">
        <v>0</v>
      </c>
      <c r="BD96" s="92">
        <f t="shared" ref="BD96:BD134" si="419">BC96*$D96</f>
        <v>0</v>
      </c>
      <c r="BF96" s="83">
        <f t="shared" ref="BF96" si="420">E96+G96+I96+K96+M96+O96+Q96+S96+U96+W96+Y96+AA96+AC96+AE96+AG96+AI96+AK96+AM96+AO96+AQ96+AS96+AU96+AW96+AY96+BA96+BC96</f>
        <v>0</v>
      </c>
      <c r="BG96" s="152">
        <f t="shared" ref="BG96" si="421">F96+H96+J96+L96+N96+P96+R96+T96+V96+X96+Z96+AB96+AD96+AF96+AH96+AJ96+AL96+AN96+AP96+AR96+AT96+AV96+AX96+AZ96+BB96+BD96</f>
        <v>0</v>
      </c>
      <c r="BH96" s="84">
        <f t="shared" ref="BH96:BH134" si="422">BG96-D96</f>
        <v>0</v>
      </c>
    </row>
    <row r="97" spans="1:60" x14ac:dyDescent="0.3">
      <c r="A97" s="150"/>
      <c r="E97" s="74">
        <v>0</v>
      </c>
      <c r="F97" s="92">
        <f t="shared" ref="F97:F134" si="423">E97*$D97</f>
        <v>0</v>
      </c>
      <c r="G97" s="74">
        <v>0</v>
      </c>
      <c r="H97" s="92">
        <f t="shared" ref="H97:J97" si="424">G97*$D97</f>
        <v>0</v>
      </c>
      <c r="I97" s="74">
        <v>0</v>
      </c>
      <c r="J97" s="92">
        <f t="shared" si="424"/>
        <v>0</v>
      </c>
      <c r="K97" s="74">
        <v>0</v>
      </c>
      <c r="L97" s="92">
        <f t="shared" ref="L97" si="425">K97*$D97</f>
        <v>0</v>
      </c>
      <c r="M97" s="74">
        <v>0</v>
      </c>
      <c r="N97" s="92">
        <f t="shared" ref="N97" si="426">M97*$D97</f>
        <v>0</v>
      </c>
      <c r="O97" s="74">
        <v>0</v>
      </c>
      <c r="P97" s="92">
        <f t="shared" ref="P97" si="427">O97*$D97</f>
        <v>0</v>
      </c>
      <c r="Q97" s="74">
        <v>0</v>
      </c>
      <c r="R97" s="92">
        <f t="shared" si="400"/>
        <v>0</v>
      </c>
      <c r="S97" s="74">
        <v>0</v>
      </c>
      <c r="T97" s="92">
        <f t="shared" si="401"/>
        <v>0</v>
      </c>
      <c r="U97" s="74">
        <v>0</v>
      </c>
      <c r="V97" s="92">
        <f t="shared" si="402"/>
        <v>0</v>
      </c>
      <c r="W97" s="74">
        <v>0</v>
      </c>
      <c r="X97" s="92">
        <f t="shared" si="403"/>
        <v>0</v>
      </c>
      <c r="Y97" s="74">
        <v>0</v>
      </c>
      <c r="Z97" s="92">
        <f t="shared" si="404"/>
        <v>0</v>
      </c>
      <c r="AA97" s="74">
        <v>0</v>
      </c>
      <c r="AB97" s="92">
        <f t="shared" si="405"/>
        <v>0</v>
      </c>
      <c r="AC97" s="74">
        <v>0</v>
      </c>
      <c r="AD97" s="92">
        <f t="shared" si="406"/>
        <v>0</v>
      </c>
      <c r="AE97" s="74">
        <v>0</v>
      </c>
      <c r="AF97" s="92">
        <f t="shared" si="407"/>
        <v>0</v>
      </c>
      <c r="AG97" s="74">
        <v>0</v>
      </c>
      <c r="AH97" s="92">
        <f t="shared" si="408"/>
        <v>0</v>
      </c>
      <c r="AI97" s="74">
        <v>0</v>
      </c>
      <c r="AJ97" s="92">
        <f t="shared" si="409"/>
        <v>0</v>
      </c>
      <c r="AK97" s="74">
        <v>0</v>
      </c>
      <c r="AL97" s="92">
        <f t="shared" si="410"/>
        <v>0</v>
      </c>
      <c r="AM97" s="74">
        <v>0</v>
      </c>
      <c r="AN97" s="92">
        <f t="shared" si="411"/>
        <v>0</v>
      </c>
      <c r="AO97" s="74">
        <v>0</v>
      </c>
      <c r="AP97" s="92">
        <f t="shared" si="412"/>
        <v>0</v>
      </c>
      <c r="AQ97" s="74">
        <v>0</v>
      </c>
      <c r="AR97" s="92">
        <f t="shared" si="413"/>
        <v>0</v>
      </c>
      <c r="AS97" s="74">
        <v>0</v>
      </c>
      <c r="AT97" s="92">
        <f t="shared" si="414"/>
        <v>0</v>
      </c>
      <c r="AU97" s="74">
        <v>0</v>
      </c>
      <c r="AV97" s="92">
        <f t="shared" si="415"/>
        <v>0</v>
      </c>
      <c r="AW97" s="74">
        <v>0</v>
      </c>
      <c r="AX97" s="92">
        <f t="shared" si="416"/>
        <v>0</v>
      </c>
      <c r="AY97" s="74">
        <v>0</v>
      </c>
      <c r="AZ97" s="92">
        <f t="shared" si="417"/>
        <v>0</v>
      </c>
      <c r="BA97" s="74">
        <v>0</v>
      </c>
      <c r="BB97" s="92">
        <f t="shared" si="418"/>
        <v>0</v>
      </c>
      <c r="BC97" s="74">
        <v>0</v>
      </c>
      <c r="BD97" s="92">
        <f t="shared" si="419"/>
        <v>0</v>
      </c>
      <c r="BF97" s="83">
        <f t="shared" ref="BF97:BF134" si="428">E97+G97+I97+K97+M97+O97+Q97+S97+U97+W97+Y97+AA97+AC97+AE97+AG97+AI97+AK97+AM97+AO97+AQ97+AS97+AU97+AW97+AY97+BA97+BC97</f>
        <v>0</v>
      </c>
      <c r="BG97" s="152">
        <f t="shared" ref="BG97:BG136" si="429">F97+H97+J97+L97+N97+P97+R97+T97+V97+X97+Z97+AB97+AD97+AF97+AH97+AJ97+AL97+AN97+AP97+AR97+AT97+AV97+AX97+AZ97+BB97+BD97</f>
        <v>0</v>
      </c>
      <c r="BH97" s="84">
        <f t="shared" si="422"/>
        <v>0</v>
      </c>
    </row>
    <row r="98" spans="1:60" x14ac:dyDescent="0.3">
      <c r="A98" s="150"/>
      <c r="E98" s="74">
        <v>0</v>
      </c>
      <c r="F98" s="92">
        <f t="shared" si="423"/>
        <v>0</v>
      </c>
      <c r="G98" s="74">
        <v>0</v>
      </c>
      <c r="H98" s="92">
        <f t="shared" ref="H98:J98" si="430">G98*$D98</f>
        <v>0</v>
      </c>
      <c r="I98" s="74">
        <v>0</v>
      </c>
      <c r="J98" s="92">
        <f t="shared" si="430"/>
        <v>0</v>
      </c>
      <c r="K98" s="74">
        <v>0</v>
      </c>
      <c r="L98" s="92">
        <f t="shared" ref="L98" si="431">K98*$D98</f>
        <v>0</v>
      </c>
      <c r="M98" s="74">
        <v>0</v>
      </c>
      <c r="N98" s="92">
        <f t="shared" ref="N98" si="432">M98*$D98</f>
        <v>0</v>
      </c>
      <c r="O98" s="74">
        <v>0</v>
      </c>
      <c r="P98" s="92">
        <f t="shared" ref="P98" si="433">O98*$D98</f>
        <v>0</v>
      </c>
      <c r="Q98" s="74">
        <v>0</v>
      </c>
      <c r="R98" s="92">
        <f t="shared" si="400"/>
        <v>0</v>
      </c>
      <c r="S98" s="74">
        <v>0</v>
      </c>
      <c r="T98" s="92">
        <f t="shared" si="401"/>
        <v>0</v>
      </c>
      <c r="U98" s="74">
        <v>0</v>
      </c>
      <c r="V98" s="92">
        <f t="shared" si="402"/>
        <v>0</v>
      </c>
      <c r="W98" s="74">
        <v>0</v>
      </c>
      <c r="X98" s="92">
        <f t="shared" si="403"/>
        <v>0</v>
      </c>
      <c r="Y98" s="74">
        <v>0</v>
      </c>
      <c r="Z98" s="92">
        <f t="shared" si="404"/>
        <v>0</v>
      </c>
      <c r="AA98" s="74">
        <v>0</v>
      </c>
      <c r="AB98" s="92">
        <f t="shared" si="405"/>
        <v>0</v>
      </c>
      <c r="AC98" s="74">
        <v>0</v>
      </c>
      <c r="AD98" s="92">
        <f t="shared" si="406"/>
        <v>0</v>
      </c>
      <c r="AE98" s="74">
        <v>0</v>
      </c>
      <c r="AF98" s="92">
        <f t="shared" si="407"/>
        <v>0</v>
      </c>
      <c r="AG98" s="74">
        <v>0</v>
      </c>
      <c r="AH98" s="92">
        <f t="shared" si="408"/>
        <v>0</v>
      </c>
      <c r="AI98" s="74">
        <v>0</v>
      </c>
      <c r="AJ98" s="92">
        <f t="shared" si="409"/>
        <v>0</v>
      </c>
      <c r="AK98" s="74">
        <v>0</v>
      </c>
      <c r="AL98" s="92">
        <f t="shared" si="410"/>
        <v>0</v>
      </c>
      <c r="AM98" s="74">
        <v>0</v>
      </c>
      <c r="AN98" s="92">
        <f t="shared" si="411"/>
        <v>0</v>
      </c>
      <c r="AO98" s="74">
        <v>0</v>
      </c>
      <c r="AP98" s="92">
        <f t="shared" si="412"/>
        <v>0</v>
      </c>
      <c r="AQ98" s="74">
        <v>0</v>
      </c>
      <c r="AR98" s="92">
        <f t="shared" si="413"/>
        <v>0</v>
      </c>
      <c r="AS98" s="74">
        <v>0</v>
      </c>
      <c r="AT98" s="92">
        <f t="shared" si="414"/>
        <v>0</v>
      </c>
      <c r="AU98" s="74">
        <v>0</v>
      </c>
      <c r="AV98" s="92">
        <f t="shared" si="415"/>
        <v>0</v>
      </c>
      <c r="AW98" s="74">
        <v>0</v>
      </c>
      <c r="AX98" s="92">
        <f t="shared" si="416"/>
        <v>0</v>
      </c>
      <c r="AY98" s="74">
        <v>0</v>
      </c>
      <c r="AZ98" s="92">
        <f t="shared" si="417"/>
        <v>0</v>
      </c>
      <c r="BA98" s="74">
        <v>0</v>
      </c>
      <c r="BB98" s="92">
        <f t="shared" si="418"/>
        <v>0</v>
      </c>
      <c r="BC98" s="74">
        <v>0</v>
      </c>
      <c r="BD98" s="92">
        <f t="shared" si="419"/>
        <v>0</v>
      </c>
      <c r="BF98" s="83">
        <f t="shared" si="428"/>
        <v>0</v>
      </c>
      <c r="BG98" s="152">
        <f t="shared" si="429"/>
        <v>0</v>
      </c>
      <c r="BH98" s="84">
        <f t="shared" si="422"/>
        <v>0</v>
      </c>
    </row>
    <row r="99" spans="1:60" x14ac:dyDescent="0.3">
      <c r="A99" s="150"/>
      <c r="E99" s="74">
        <v>0</v>
      </c>
      <c r="F99" s="92">
        <f t="shared" si="423"/>
        <v>0</v>
      </c>
      <c r="G99" s="74">
        <v>0</v>
      </c>
      <c r="H99" s="92">
        <f t="shared" ref="H99:J99" si="434">G99*$D99</f>
        <v>0</v>
      </c>
      <c r="I99" s="74">
        <v>0</v>
      </c>
      <c r="J99" s="92">
        <f t="shared" si="434"/>
        <v>0</v>
      </c>
      <c r="K99" s="74">
        <v>0</v>
      </c>
      <c r="L99" s="92">
        <f t="shared" ref="L99" si="435">K99*$D99</f>
        <v>0</v>
      </c>
      <c r="M99" s="74">
        <v>0</v>
      </c>
      <c r="N99" s="92">
        <f t="shared" ref="N99" si="436">M99*$D99</f>
        <v>0</v>
      </c>
      <c r="O99" s="74">
        <v>0</v>
      </c>
      <c r="P99" s="92">
        <f t="shared" ref="P99" si="437">O99*$D99</f>
        <v>0</v>
      </c>
      <c r="Q99" s="74">
        <v>0</v>
      </c>
      <c r="R99" s="92">
        <f t="shared" si="400"/>
        <v>0</v>
      </c>
      <c r="S99" s="74">
        <v>0</v>
      </c>
      <c r="T99" s="92">
        <f t="shared" si="401"/>
        <v>0</v>
      </c>
      <c r="U99" s="74">
        <v>0</v>
      </c>
      <c r="V99" s="92">
        <f t="shared" si="402"/>
        <v>0</v>
      </c>
      <c r="W99" s="74">
        <v>0</v>
      </c>
      <c r="X99" s="92">
        <f t="shared" si="403"/>
        <v>0</v>
      </c>
      <c r="Y99" s="74">
        <v>0</v>
      </c>
      <c r="Z99" s="92">
        <f t="shared" si="404"/>
        <v>0</v>
      </c>
      <c r="AA99" s="74">
        <v>0</v>
      </c>
      <c r="AB99" s="92">
        <f t="shared" si="405"/>
        <v>0</v>
      </c>
      <c r="AC99" s="74">
        <v>0</v>
      </c>
      <c r="AD99" s="92">
        <f t="shared" si="406"/>
        <v>0</v>
      </c>
      <c r="AE99" s="74">
        <v>0</v>
      </c>
      <c r="AF99" s="92">
        <f t="shared" si="407"/>
        <v>0</v>
      </c>
      <c r="AG99" s="74">
        <v>0</v>
      </c>
      <c r="AH99" s="92">
        <f t="shared" si="408"/>
        <v>0</v>
      </c>
      <c r="AI99" s="74">
        <v>0</v>
      </c>
      <c r="AJ99" s="92">
        <f t="shared" si="409"/>
        <v>0</v>
      </c>
      <c r="AK99" s="74">
        <v>0</v>
      </c>
      <c r="AL99" s="92">
        <f t="shared" si="410"/>
        <v>0</v>
      </c>
      <c r="AM99" s="74">
        <v>0</v>
      </c>
      <c r="AN99" s="92">
        <f t="shared" si="411"/>
        <v>0</v>
      </c>
      <c r="AO99" s="74">
        <v>0</v>
      </c>
      <c r="AP99" s="92">
        <f t="shared" si="412"/>
        <v>0</v>
      </c>
      <c r="AQ99" s="74">
        <v>0</v>
      </c>
      <c r="AR99" s="92">
        <f t="shared" si="413"/>
        <v>0</v>
      </c>
      <c r="AS99" s="74">
        <v>0</v>
      </c>
      <c r="AT99" s="92">
        <f t="shared" si="414"/>
        <v>0</v>
      </c>
      <c r="AU99" s="74">
        <v>0</v>
      </c>
      <c r="AV99" s="92">
        <f t="shared" si="415"/>
        <v>0</v>
      </c>
      <c r="AW99" s="74">
        <v>0</v>
      </c>
      <c r="AX99" s="92">
        <f t="shared" si="416"/>
        <v>0</v>
      </c>
      <c r="AY99" s="74">
        <v>0</v>
      </c>
      <c r="AZ99" s="92">
        <f t="shared" si="417"/>
        <v>0</v>
      </c>
      <c r="BA99" s="74">
        <v>0</v>
      </c>
      <c r="BB99" s="92">
        <f t="shared" si="418"/>
        <v>0</v>
      </c>
      <c r="BC99" s="74">
        <v>0</v>
      </c>
      <c r="BD99" s="92">
        <f t="shared" si="419"/>
        <v>0</v>
      </c>
      <c r="BF99" s="83">
        <f t="shared" si="428"/>
        <v>0</v>
      </c>
      <c r="BG99" s="152">
        <f t="shared" si="429"/>
        <v>0</v>
      </c>
      <c r="BH99" s="84">
        <f t="shared" si="422"/>
        <v>0</v>
      </c>
    </row>
    <row r="100" spans="1:60" x14ac:dyDescent="0.3">
      <c r="A100" s="150"/>
      <c r="E100" s="74">
        <v>0</v>
      </c>
      <c r="F100" s="92">
        <f t="shared" si="423"/>
        <v>0</v>
      </c>
      <c r="G100" s="74">
        <v>0</v>
      </c>
      <c r="H100" s="92">
        <f t="shared" ref="H100:J100" si="438">G100*$D100</f>
        <v>0</v>
      </c>
      <c r="I100" s="74">
        <v>0</v>
      </c>
      <c r="J100" s="92">
        <f t="shared" si="438"/>
        <v>0</v>
      </c>
      <c r="K100" s="74">
        <v>0</v>
      </c>
      <c r="L100" s="92">
        <f t="shared" ref="L100" si="439">K100*$D100</f>
        <v>0</v>
      </c>
      <c r="M100" s="74">
        <v>0</v>
      </c>
      <c r="N100" s="92">
        <f t="shared" ref="N100" si="440">M100*$D100</f>
        <v>0</v>
      </c>
      <c r="O100" s="74">
        <v>0</v>
      </c>
      <c r="P100" s="92">
        <f t="shared" ref="P100" si="441">O100*$D100</f>
        <v>0</v>
      </c>
      <c r="Q100" s="74">
        <v>0</v>
      </c>
      <c r="R100" s="92">
        <f t="shared" si="400"/>
        <v>0</v>
      </c>
      <c r="S100" s="74">
        <v>0</v>
      </c>
      <c r="T100" s="92">
        <f t="shared" si="401"/>
        <v>0</v>
      </c>
      <c r="U100" s="74">
        <v>0</v>
      </c>
      <c r="V100" s="92">
        <f t="shared" si="402"/>
        <v>0</v>
      </c>
      <c r="W100" s="74">
        <v>0</v>
      </c>
      <c r="X100" s="92">
        <f t="shared" si="403"/>
        <v>0</v>
      </c>
      <c r="Y100" s="74">
        <v>0</v>
      </c>
      <c r="Z100" s="92">
        <f t="shared" si="404"/>
        <v>0</v>
      </c>
      <c r="AA100" s="74">
        <v>0</v>
      </c>
      <c r="AB100" s="92">
        <f t="shared" si="405"/>
        <v>0</v>
      </c>
      <c r="AC100" s="74">
        <v>0</v>
      </c>
      <c r="AD100" s="92">
        <f t="shared" si="406"/>
        <v>0</v>
      </c>
      <c r="AE100" s="74">
        <v>0</v>
      </c>
      <c r="AF100" s="92">
        <f t="shared" si="407"/>
        <v>0</v>
      </c>
      <c r="AG100" s="74">
        <v>0</v>
      </c>
      <c r="AH100" s="92">
        <f t="shared" si="408"/>
        <v>0</v>
      </c>
      <c r="AI100" s="74">
        <v>0</v>
      </c>
      <c r="AJ100" s="92">
        <f t="shared" si="409"/>
        <v>0</v>
      </c>
      <c r="AK100" s="74">
        <v>0</v>
      </c>
      <c r="AL100" s="92">
        <f t="shared" si="410"/>
        <v>0</v>
      </c>
      <c r="AM100" s="74">
        <v>0</v>
      </c>
      <c r="AN100" s="92">
        <f t="shared" si="411"/>
        <v>0</v>
      </c>
      <c r="AO100" s="74">
        <v>0</v>
      </c>
      <c r="AP100" s="92">
        <f t="shared" si="412"/>
        <v>0</v>
      </c>
      <c r="AQ100" s="74">
        <v>0</v>
      </c>
      <c r="AR100" s="92">
        <f t="shared" si="413"/>
        <v>0</v>
      </c>
      <c r="AS100" s="74">
        <v>0</v>
      </c>
      <c r="AT100" s="92">
        <f t="shared" si="414"/>
        <v>0</v>
      </c>
      <c r="AU100" s="74">
        <v>0</v>
      </c>
      <c r="AV100" s="92">
        <f t="shared" si="415"/>
        <v>0</v>
      </c>
      <c r="AW100" s="74">
        <v>0</v>
      </c>
      <c r="AX100" s="92">
        <f t="shared" si="416"/>
        <v>0</v>
      </c>
      <c r="AY100" s="74">
        <v>0</v>
      </c>
      <c r="AZ100" s="92">
        <f t="shared" si="417"/>
        <v>0</v>
      </c>
      <c r="BA100" s="74">
        <v>0</v>
      </c>
      <c r="BB100" s="92">
        <f t="shared" si="418"/>
        <v>0</v>
      </c>
      <c r="BC100" s="74">
        <v>0</v>
      </c>
      <c r="BD100" s="92">
        <f t="shared" si="419"/>
        <v>0</v>
      </c>
      <c r="BF100" s="83">
        <f t="shared" si="428"/>
        <v>0</v>
      </c>
      <c r="BG100" s="152">
        <f t="shared" si="429"/>
        <v>0</v>
      </c>
      <c r="BH100" s="84">
        <f t="shared" si="422"/>
        <v>0</v>
      </c>
    </row>
    <row r="101" spans="1:60" x14ac:dyDescent="0.3">
      <c r="A101" s="150"/>
      <c r="E101" s="74">
        <v>0</v>
      </c>
      <c r="F101" s="92">
        <f t="shared" si="423"/>
        <v>0</v>
      </c>
      <c r="G101" s="74">
        <v>0</v>
      </c>
      <c r="H101" s="92">
        <f t="shared" ref="H101:J101" si="442">G101*$D101</f>
        <v>0</v>
      </c>
      <c r="I101" s="74">
        <v>0</v>
      </c>
      <c r="J101" s="92">
        <f t="shared" si="442"/>
        <v>0</v>
      </c>
      <c r="K101" s="74">
        <v>0</v>
      </c>
      <c r="L101" s="92">
        <f t="shared" ref="L101" si="443">K101*$D101</f>
        <v>0</v>
      </c>
      <c r="M101" s="74">
        <v>0</v>
      </c>
      <c r="N101" s="92">
        <f t="shared" ref="N101" si="444">M101*$D101</f>
        <v>0</v>
      </c>
      <c r="O101" s="74">
        <v>0</v>
      </c>
      <c r="P101" s="92">
        <f t="shared" ref="P101" si="445">O101*$D101</f>
        <v>0</v>
      </c>
      <c r="Q101" s="74">
        <v>0</v>
      </c>
      <c r="R101" s="92">
        <f t="shared" si="400"/>
        <v>0</v>
      </c>
      <c r="S101" s="74">
        <v>0</v>
      </c>
      <c r="T101" s="92">
        <f t="shared" si="401"/>
        <v>0</v>
      </c>
      <c r="U101" s="74">
        <v>0</v>
      </c>
      <c r="V101" s="92">
        <f t="shared" si="402"/>
        <v>0</v>
      </c>
      <c r="W101" s="74">
        <v>0</v>
      </c>
      <c r="X101" s="92">
        <f t="shared" si="403"/>
        <v>0</v>
      </c>
      <c r="Y101" s="74">
        <v>0</v>
      </c>
      <c r="Z101" s="92">
        <f t="shared" si="404"/>
        <v>0</v>
      </c>
      <c r="AA101" s="74">
        <v>0</v>
      </c>
      <c r="AB101" s="92">
        <f t="shared" si="405"/>
        <v>0</v>
      </c>
      <c r="AC101" s="74">
        <v>0</v>
      </c>
      <c r="AD101" s="92">
        <f t="shared" si="406"/>
        <v>0</v>
      </c>
      <c r="AE101" s="74">
        <v>0</v>
      </c>
      <c r="AF101" s="92">
        <f t="shared" si="407"/>
        <v>0</v>
      </c>
      <c r="AG101" s="74">
        <v>0</v>
      </c>
      <c r="AH101" s="92">
        <f t="shared" si="408"/>
        <v>0</v>
      </c>
      <c r="AI101" s="74">
        <v>0</v>
      </c>
      <c r="AJ101" s="92">
        <f t="shared" si="409"/>
        <v>0</v>
      </c>
      <c r="AK101" s="74">
        <v>0</v>
      </c>
      <c r="AL101" s="92">
        <f t="shared" si="410"/>
        <v>0</v>
      </c>
      <c r="AM101" s="74">
        <v>0</v>
      </c>
      <c r="AN101" s="92">
        <f t="shared" si="411"/>
        <v>0</v>
      </c>
      <c r="AO101" s="74">
        <v>0</v>
      </c>
      <c r="AP101" s="92">
        <f t="shared" si="412"/>
        <v>0</v>
      </c>
      <c r="AQ101" s="74">
        <v>0</v>
      </c>
      <c r="AR101" s="92">
        <f t="shared" si="413"/>
        <v>0</v>
      </c>
      <c r="AS101" s="74">
        <v>0</v>
      </c>
      <c r="AT101" s="92">
        <f t="shared" si="414"/>
        <v>0</v>
      </c>
      <c r="AU101" s="74">
        <v>0</v>
      </c>
      <c r="AV101" s="92">
        <f t="shared" si="415"/>
        <v>0</v>
      </c>
      <c r="AW101" s="74">
        <v>0</v>
      </c>
      <c r="AX101" s="92">
        <f t="shared" si="416"/>
        <v>0</v>
      </c>
      <c r="AY101" s="74">
        <v>0</v>
      </c>
      <c r="AZ101" s="92">
        <f t="shared" si="417"/>
        <v>0</v>
      </c>
      <c r="BA101" s="74">
        <v>0</v>
      </c>
      <c r="BB101" s="92">
        <f t="shared" si="418"/>
        <v>0</v>
      </c>
      <c r="BC101" s="74">
        <v>0</v>
      </c>
      <c r="BD101" s="92">
        <f t="shared" si="419"/>
        <v>0</v>
      </c>
      <c r="BF101" s="83">
        <f t="shared" si="428"/>
        <v>0</v>
      </c>
      <c r="BG101" s="152">
        <f t="shared" si="429"/>
        <v>0</v>
      </c>
      <c r="BH101" s="84">
        <f t="shared" si="422"/>
        <v>0</v>
      </c>
    </row>
    <row r="102" spans="1:60" x14ac:dyDescent="0.3">
      <c r="A102" s="150"/>
      <c r="E102" s="74">
        <v>0</v>
      </c>
      <c r="F102" s="92">
        <f t="shared" si="423"/>
        <v>0</v>
      </c>
      <c r="G102" s="74">
        <v>0</v>
      </c>
      <c r="H102" s="92">
        <f t="shared" ref="H102:J102" si="446">G102*$D102</f>
        <v>0</v>
      </c>
      <c r="I102" s="74">
        <v>0</v>
      </c>
      <c r="J102" s="92">
        <f t="shared" si="446"/>
        <v>0</v>
      </c>
      <c r="K102" s="74">
        <v>0</v>
      </c>
      <c r="L102" s="92">
        <f t="shared" ref="L102" si="447">K102*$D102</f>
        <v>0</v>
      </c>
      <c r="M102" s="74">
        <v>0</v>
      </c>
      <c r="N102" s="92">
        <f t="shared" ref="N102" si="448">M102*$D102</f>
        <v>0</v>
      </c>
      <c r="O102" s="74">
        <v>0</v>
      </c>
      <c r="P102" s="92">
        <f t="shared" ref="P102" si="449">O102*$D102</f>
        <v>0</v>
      </c>
      <c r="Q102" s="74">
        <v>0</v>
      </c>
      <c r="R102" s="92">
        <f t="shared" si="400"/>
        <v>0</v>
      </c>
      <c r="S102" s="74">
        <v>0</v>
      </c>
      <c r="T102" s="92">
        <f t="shared" si="401"/>
        <v>0</v>
      </c>
      <c r="U102" s="74">
        <v>0</v>
      </c>
      <c r="V102" s="92">
        <f t="shared" si="402"/>
        <v>0</v>
      </c>
      <c r="W102" s="74">
        <v>0</v>
      </c>
      <c r="X102" s="92">
        <f t="shared" si="403"/>
        <v>0</v>
      </c>
      <c r="Y102" s="74">
        <v>0</v>
      </c>
      <c r="Z102" s="92">
        <f t="shared" si="404"/>
        <v>0</v>
      </c>
      <c r="AA102" s="74">
        <v>0</v>
      </c>
      <c r="AB102" s="92">
        <f t="shared" si="405"/>
        <v>0</v>
      </c>
      <c r="AC102" s="74">
        <v>0</v>
      </c>
      <c r="AD102" s="92">
        <f t="shared" si="406"/>
        <v>0</v>
      </c>
      <c r="AE102" s="74">
        <v>0</v>
      </c>
      <c r="AF102" s="92">
        <f t="shared" si="407"/>
        <v>0</v>
      </c>
      <c r="AG102" s="74">
        <v>0</v>
      </c>
      <c r="AH102" s="92">
        <f t="shared" si="408"/>
        <v>0</v>
      </c>
      <c r="AI102" s="74">
        <v>0</v>
      </c>
      <c r="AJ102" s="92">
        <f t="shared" si="409"/>
        <v>0</v>
      </c>
      <c r="AK102" s="74">
        <v>0</v>
      </c>
      <c r="AL102" s="92">
        <f t="shared" si="410"/>
        <v>0</v>
      </c>
      <c r="AM102" s="74">
        <v>0</v>
      </c>
      <c r="AN102" s="92">
        <f t="shared" si="411"/>
        <v>0</v>
      </c>
      <c r="AO102" s="74">
        <v>0</v>
      </c>
      <c r="AP102" s="92">
        <f t="shared" si="412"/>
        <v>0</v>
      </c>
      <c r="AQ102" s="74">
        <v>0</v>
      </c>
      <c r="AR102" s="92">
        <f t="shared" si="413"/>
        <v>0</v>
      </c>
      <c r="AS102" s="74">
        <v>0</v>
      </c>
      <c r="AT102" s="92">
        <f t="shared" si="414"/>
        <v>0</v>
      </c>
      <c r="AU102" s="74">
        <v>0</v>
      </c>
      <c r="AV102" s="92">
        <f t="shared" si="415"/>
        <v>0</v>
      </c>
      <c r="AW102" s="74">
        <v>0</v>
      </c>
      <c r="AX102" s="92">
        <f t="shared" si="416"/>
        <v>0</v>
      </c>
      <c r="AY102" s="74">
        <v>0</v>
      </c>
      <c r="AZ102" s="92">
        <f t="shared" si="417"/>
        <v>0</v>
      </c>
      <c r="BA102" s="74">
        <v>0</v>
      </c>
      <c r="BB102" s="92">
        <f t="shared" si="418"/>
        <v>0</v>
      </c>
      <c r="BC102" s="74">
        <v>0</v>
      </c>
      <c r="BD102" s="92">
        <f t="shared" si="419"/>
        <v>0</v>
      </c>
      <c r="BF102" s="83">
        <f t="shared" si="428"/>
        <v>0</v>
      </c>
      <c r="BG102" s="152">
        <f t="shared" si="429"/>
        <v>0</v>
      </c>
      <c r="BH102" s="84">
        <f t="shared" si="422"/>
        <v>0</v>
      </c>
    </row>
    <row r="103" spans="1:60" x14ac:dyDescent="0.3">
      <c r="A103" s="150"/>
      <c r="E103" s="74">
        <v>0</v>
      </c>
      <c r="F103" s="92">
        <f t="shared" si="423"/>
        <v>0</v>
      </c>
      <c r="G103" s="74">
        <v>0</v>
      </c>
      <c r="H103" s="92">
        <f t="shared" ref="H103:J103" si="450">G103*$D103</f>
        <v>0</v>
      </c>
      <c r="I103" s="74">
        <v>0</v>
      </c>
      <c r="J103" s="92">
        <f t="shared" si="450"/>
        <v>0</v>
      </c>
      <c r="K103" s="74">
        <v>0</v>
      </c>
      <c r="L103" s="92">
        <f t="shared" ref="L103" si="451">K103*$D103</f>
        <v>0</v>
      </c>
      <c r="M103" s="74">
        <v>0</v>
      </c>
      <c r="N103" s="92">
        <f t="shared" ref="N103" si="452">M103*$D103</f>
        <v>0</v>
      </c>
      <c r="O103" s="74">
        <v>0</v>
      </c>
      <c r="P103" s="92">
        <f t="shared" ref="P103" si="453">O103*$D103</f>
        <v>0</v>
      </c>
      <c r="Q103" s="74">
        <v>0</v>
      </c>
      <c r="R103" s="92">
        <f t="shared" si="400"/>
        <v>0</v>
      </c>
      <c r="S103" s="74">
        <v>0</v>
      </c>
      <c r="T103" s="92">
        <f t="shared" si="401"/>
        <v>0</v>
      </c>
      <c r="U103" s="74">
        <v>0</v>
      </c>
      <c r="V103" s="92">
        <f t="shared" si="402"/>
        <v>0</v>
      </c>
      <c r="W103" s="74">
        <v>0</v>
      </c>
      <c r="X103" s="92">
        <f t="shared" si="403"/>
        <v>0</v>
      </c>
      <c r="Y103" s="74">
        <v>0</v>
      </c>
      <c r="Z103" s="92">
        <f t="shared" si="404"/>
        <v>0</v>
      </c>
      <c r="AA103" s="74">
        <v>0</v>
      </c>
      <c r="AB103" s="92">
        <f t="shared" si="405"/>
        <v>0</v>
      </c>
      <c r="AC103" s="74">
        <v>0</v>
      </c>
      <c r="AD103" s="92">
        <f t="shared" si="406"/>
        <v>0</v>
      </c>
      <c r="AE103" s="74">
        <v>0</v>
      </c>
      <c r="AF103" s="92">
        <f t="shared" si="407"/>
        <v>0</v>
      </c>
      <c r="AG103" s="74">
        <v>0</v>
      </c>
      <c r="AH103" s="92">
        <f t="shared" si="408"/>
        <v>0</v>
      </c>
      <c r="AI103" s="74">
        <v>0</v>
      </c>
      <c r="AJ103" s="92">
        <f t="shared" si="409"/>
        <v>0</v>
      </c>
      <c r="AK103" s="74">
        <v>0</v>
      </c>
      <c r="AL103" s="92">
        <f t="shared" si="410"/>
        <v>0</v>
      </c>
      <c r="AM103" s="74">
        <v>0</v>
      </c>
      <c r="AN103" s="92">
        <f t="shared" si="411"/>
        <v>0</v>
      </c>
      <c r="AO103" s="74">
        <v>0</v>
      </c>
      <c r="AP103" s="92">
        <f t="shared" si="412"/>
        <v>0</v>
      </c>
      <c r="AQ103" s="74">
        <v>0</v>
      </c>
      <c r="AR103" s="92">
        <f t="shared" si="413"/>
        <v>0</v>
      </c>
      <c r="AS103" s="74">
        <v>0</v>
      </c>
      <c r="AT103" s="92">
        <f t="shared" si="414"/>
        <v>0</v>
      </c>
      <c r="AU103" s="74">
        <v>0</v>
      </c>
      <c r="AV103" s="92">
        <f t="shared" si="415"/>
        <v>0</v>
      </c>
      <c r="AW103" s="74">
        <v>0</v>
      </c>
      <c r="AX103" s="92">
        <f t="shared" si="416"/>
        <v>0</v>
      </c>
      <c r="AY103" s="74">
        <v>0</v>
      </c>
      <c r="AZ103" s="92">
        <f t="shared" si="417"/>
        <v>0</v>
      </c>
      <c r="BA103" s="74">
        <v>0</v>
      </c>
      <c r="BB103" s="92">
        <f t="shared" si="418"/>
        <v>0</v>
      </c>
      <c r="BC103" s="74">
        <v>0</v>
      </c>
      <c r="BD103" s="92">
        <f t="shared" si="419"/>
        <v>0</v>
      </c>
      <c r="BF103" s="83">
        <f t="shared" si="428"/>
        <v>0</v>
      </c>
      <c r="BG103" s="152">
        <f t="shared" si="429"/>
        <v>0</v>
      </c>
      <c r="BH103" s="84">
        <f t="shared" si="422"/>
        <v>0</v>
      </c>
    </row>
    <row r="104" spans="1:60" x14ac:dyDescent="0.3">
      <c r="A104" s="150"/>
      <c r="E104" s="74">
        <v>0</v>
      </c>
      <c r="F104" s="92">
        <f t="shared" si="423"/>
        <v>0</v>
      </c>
      <c r="G104" s="74">
        <v>0</v>
      </c>
      <c r="H104" s="92">
        <f t="shared" ref="H104:J104" si="454">G104*$D104</f>
        <v>0</v>
      </c>
      <c r="I104" s="74">
        <v>0</v>
      </c>
      <c r="J104" s="92">
        <f t="shared" si="454"/>
        <v>0</v>
      </c>
      <c r="K104" s="74">
        <v>0</v>
      </c>
      <c r="L104" s="92">
        <f t="shared" ref="L104" si="455">K104*$D104</f>
        <v>0</v>
      </c>
      <c r="M104" s="74">
        <v>0</v>
      </c>
      <c r="N104" s="92">
        <f t="shared" ref="N104" si="456">M104*$D104</f>
        <v>0</v>
      </c>
      <c r="O104" s="74">
        <v>0</v>
      </c>
      <c r="P104" s="92">
        <f t="shared" ref="P104" si="457">O104*$D104</f>
        <v>0</v>
      </c>
      <c r="Q104" s="74">
        <v>0</v>
      </c>
      <c r="R104" s="92">
        <f t="shared" si="400"/>
        <v>0</v>
      </c>
      <c r="S104" s="74">
        <v>0</v>
      </c>
      <c r="T104" s="92">
        <f t="shared" si="401"/>
        <v>0</v>
      </c>
      <c r="U104" s="74">
        <v>0</v>
      </c>
      <c r="V104" s="92">
        <f t="shared" si="402"/>
        <v>0</v>
      </c>
      <c r="W104" s="74">
        <v>0</v>
      </c>
      <c r="X104" s="92">
        <f t="shared" si="403"/>
        <v>0</v>
      </c>
      <c r="Y104" s="74">
        <v>0</v>
      </c>
      <c r="Z104" s="92">
        <f t="shared" si="404"/>
        <v>0</v>
      </c>
      <c r="AA104" s="74">
        <v>0</v>
      </c>
      <c r="AB104" s="92">
        <f t="shared" si="405"/>
        <v>0</v>
      </c>
      <c r="AC104" s="74">
        <v>0</v>
      </c>
      <c r="AD104" s="92">
        <f t="shared" si="406"/>
        <v>0</v>
      </c>
      <c r="AE104" s="74">
        <v>0</v>
      </c>
      <c r="AF104" s="92">
        <f t="shared" si="407"/>
        <v>0</v>
      </c>
      <c r="AG104" s="74">
        <v>0</v>
      </c>
      <c r="AH104" s="92">
        <f t="shared" si="408"/>
        <v>0</v>
      </c>
      <c r="AI104" s="74">
        <v>0</v>
      </c>
      <c r="AJ104" s="92">
        <f t="shared" si="409"/>
        <v>0</v>
      </c>
      <c r="AK104" s="74">
        <v>0</v>
      </c>
      <c r="AL104" s="92">
        <f t="shared" si="410"/>
        <v>0</v>
      </c>
      <c r="AM104" s="74">
        <v>0</v>
      </c>
      <c r="AN104" s="92">
        <f t="shared" si="411"/>
        <v>0</v>
      </c>
      <c r="AO104" s="74">
        <v>0</v>
      </c>
      <c r="AP104" s="92">
        <f t="shared" si="412"/>
        <v>0</v>
      </c>
      <c r="AQ104" s="74">
        <v>0</v>
      </c>
      <c r="AR104" s="92">
        <f t="shared" si="413"/>
        <v>0</v>
      </c>
      <c r="AS104" s="74">
        <v>0</v>
      </c>
      <c r="AT104" s="92">
        <f t="shared" si="414"/>
        <v>0</v>
      </c>
      <c r="AU104" s="74">
        <v>0</v>
      </c>
      <c r="AV104" s="92">
        <f t="shared" si="415"/>
        <v>0</v>
      </c>
      <c r="AW104" s="74">
        <v>0</v>
      </c>
      <c r="AX104" s="92">
        <f t="shared" si="416"/>
        <v>0</v>
      </c>
      <c r="AY104" s="74">
        <v>0</v>
      </c>
      <c r="AZ104" s="92">
        <f t="shared" si="417"/>
        <v>0</v>
      </c>
      <c r="BA104" s="74">
        <v>0</v>
      </c>
      <c r="BB104" s="92">
        <f t="shared" si="418"/>
        <v>0</v>
      </c>
      <c r="BC104" s="74">
        <v>0</v>
      </c>
      <c r="BD104" s="92">
        <f t="shared" si="419"/>
        <v>0</v>
      </c>
      <c r="BF104" s="83">
        <f t="shared" si="428"/>
        <v>0</v>
      </c>
      <c r="BG104" s="152">
        <f t="shared" si="429"/>
        <v>0</v>
      </c>
      <c r="BH104" s="84">
        <f t="shared" si="422"/>
        <v>0</v>
      </c>
    </row>
    <row r="105" spans="1:60" x14ac:dyDescent="0.3">
      <c r="A105" s="150"/>
      <c r="E105" s="74">
        <v>0</v>
      </c>
      <c r="F105" s="92">
        <f t="shared" si="423"/>
        <v>0</v>
      </c>
      <c r="G105" s="74">
        <v>0</v>
      </c>
      <c r="H105" s="92">
        <f t="shared" ref="H105:J105" si="458">G105*$D105</f>
        <v>0</v>
      </c>
      <c r="I105" s="74">
        <v>0</v>
      </c>
      <c r="J105" s="92">
        <f t="shared" si="458"/>
        <v>0</v>
      </c>
      <c r="K105" s="74">
        <v>0</v>
      </c>
      <c r="L105" s="92">
        <f t="shared" ref="L105" si="459">K105*$D105</f>
        <v>0</v>
      </c>
      <c r="M105" s="74">
        <v>0</v>
      </c>
      <c r="N105" s="92">
        <f t="shared" ref="N105" si="460">M105*$D105</f>
        <v>0</v>
      </c>
      <c r="O105" s="74">
        <v>0</v>
      </c>
      <c r="P105" s="92">
        <f t="shared" ref="P105" si="461">O105*$D105</f>
        <v>0</v>
      </c>
      <c r="Q105" s="74">
        <v>0</v>
      </c>
      <c r="R105" s="92">
        <f t="shared" si="400"/>
        <v>0</v>
      </c>
      <c r="S105" s="74">
        <v>0</v>
      </c>
      <c r="T105" s="92">
        <f t="shared" si="401"/>
        <v>0</v>
      </c>
      <c r="U105" s="74">
        <v>0</v>
      </c>
      <c r="V105" s="92">
        <f t="shared" si="402"/>
        <v>0</v>
      </c>
      <c r="W105" s="74">
        <v>0</v>
      </c>
      <c r="X105" s="92">
        <f t="shared" si="403"/>
        <v>0</v>
      </c>
      <c r="Y105" s="74">
        <v>0</v>
      </c>
      <c r="Z105" s="92">
        <f t="shared" si="404"/>
        <v>0</v>
      </c>
      <c r="AA105" s="74">
        <v>0</v>
      </c>
      <c r="AB105" s="92">
        <f t="shared" si="405"/>
        <v>0</v>
      </c>
      <c r="AC105" s="74">
        <v>0</v>
      </c>
      <c r="AD105" s="92">
        <f t="shared" si="406"/>
        <v>0</v>
      </c>
      <c r="AE105" s="74">
        <v>0</v>
      </c>
      <c r="AF105" s="92">
        <f t="shared" si="407"/>
        <v>0</v>
      </c>
      <c r="AG105" s="74">
        <v>0</v>
      </c>
      <c r="AH105" s="92">
        <f t="shared" si="408"/>
        <v>0</v>
      </c>
      <c r="AI105" s="74">
        <v>0</v>
      </c>
      <c r="AJ105" s="92">
        <f t="shared" si="409"/>
        <v>0</v>
      </c>
      <c r="AK105" s="74">
        <v>0</v>
      </c>
      <c r="AL105" s="92">
        <f t="shared" si="410"/>
        <v>0</v>
      </c>
      <c r="AM105" s="74">
        <v>0</v>
      </c>
      <c r="AN105" s="92">
        <f t="shared" si="411"/>
        <v>0</v>
      </c>
      <c r="AO105" s="74">
        <v>0</v>
      </c>
      <c r="AP105" s="92">
        <f t="shared" si="412"/>
        <v>0</v>
      </c>
      <c r="AQ105" s="74">
        <v>0</v>
      </c>
      <c r="AR105" s="92">
        <f t="shared" si="413"/>
        <v>0</v>
      </c>
      <c r="AS105" s="74">
        <v>0</v>
      </c>
      <c r="AT105" s="92">
        <f t="shared" si="414"/>
        <v>0</v>
      </c>
      <c r="AU105" s="74">
        <v>0</v>
      </c>
      <c r="AV105" s="92">
        <f t="shared" si="415"/>
        <v>0</v>
      </c>
      <c r="AW105" s="74">
        <v>0</v>
      </c>
      <c r="AX105" s="92">
        <f t="shared" si="416"/>
        <v>0</v>
      </c>
      <c r="AY105" s="74">
        <v>0</v>
      </c>
      <c r="AZ105" s="92">
        <f t="shared" si="417"/>
        <v>0</v>
      </c>
      <c r="BA105" s="74">
        <v>0</v>
      </c>
      <c r="BB105" s="92">
        <f t="shared" si="418"/>
        <v>0</v>
      </c>
      <c r="BC105" s="74">
        <v>0</v>
      </c>
      <c r="BD105" s="92">
        <f t="shared" si="419"/>
        <v>0</v>
      </c>
      <c r="BF105" s="83">
        <f t="shared" si="428"/>
        <v>0</v>
      </c>
      <c r="BG105" s="152">
        <f t="shared" si="429"/>
        <v>0</v>
      </c>
      <c r="BH105" s="84">
        <f t="shared" si="422"/>
        <v>0</v>
      </c>
    </row>
    <row r="106" spans="1:60" x14ac:dyDescent="0.3">
      <c r="A106" s="150"/>
      <c r="E106" s="74">
        <v>0</v>
      </c>
      <c r="F106" s="92">
        <f t="shared" si="423"/>
        <v>0</v>
      </c>
      <c r="G106" s="74">
        <v>0</v>
      </c>
      <c r="H106" s="92">
        <f t="shared" ref="H106:J106" si="462">G106*$D106</f>
        <v>0</v>
      </c>
      <c r="I106" s="74">
        <v>0</v>
      </c>
      <c r="J106" s="92">
        <f t="shared" si="462"/>
        <v>0</v>
      </c>
      <c r="K106" s="74">
        <v>0</v>
      </c>
      <c r="L106" s="92">
        <f t="shared" ref="L106" si="463">K106*$D106</f>
        <v>0</v>
      </c>
      <c r="M106" s="74">
        <v>0</v>
      </c>
      <c r="N106" s="92">
        <f t="shared" ref="N106" si="464">M106*$D106</f>
        <v>0</v>
      </c>
      <c r="O106" s="74">
        <v>0</v>
      </c>
      <c r="P106" s="92">
        <f t="shared" ref="P106" si="465">O106*$D106</f>
        <v>0</v>
      </c>
      <c r="Q106" s="74">
        <v>0</v>
      </c>
      <c r="R106" s="92">
        <f t="shared" si="400"/>
        <v>0</v>
      </c>
      <c r="S106" s="74">
        <v>0</v>
      </c>
      <c r="T106" s="92">
        <f t="shared" si="401"/>
        <v>0</v>
      </c>
      <c r="U106" s="74">
        <v>0</v>
      </c>
      <c r="V106" s="92">
        <f t="shared" si="402"/>
        <v>0</v>
      </c>
      <c r="W106" s="74">
        <v>0</v>
      </c>
      <c r="X106" s="92">
        <f t="shared" si="403"/>
        <v>0</v>
      </c>
      <c r="Y106" s="74">
        <v>0</v>
      </c>
      <c r="Z106" s="92">
        <f t="shared" si="404"/>
        <v>0</v>
      </c>
      <c r="AA106" s="74">
        <v>0</v>
      </c>
      <c r="AB106" s="92">
        <f t="shared" si="405"/>
        <v>0</v>
      </c>
      <c r="AC106" s="74">
        <v>0</v>
      </c>
      <c r="AD106" s="92">
        <f t="shared" si="406"/>
        <v>0</v>
      </c>
      <c r="AE106" s="74">
        <v>0</v>
      </c>
      <c r="AF106" s="92">
        <f t="shared" si="407"/>
        <v>0</v>
      </c>
      <c r="AG106" s="74">
        <v>0</v>
      </c>
      <c r="AH106" s="92">
        <f t="shared" si="408"/>
        <v>0</v>
      </c>
      <c r="AI106" s="74">
        <v>0</v>
      </c>
      <c r="AJ106" s="92">
        <f t="shared" si="409"/>
        <v>0</v>
      </c>
      <c r="AK106" s="74">
        <v>0</v>
      </c>
      <c r="AL106" s="92">
        <f t="shared" si="410"/>
        <v>0</v>
      </c>
      <c r="AM106" s="74">
        <v>0</v>
      </c>
      <c r="AN106" s="92">
        <f t="shared" si="411"/>
        <v>0</v>
      </c>
      <c r="AO106" s="74">
        <v>0</v>
      </c>
      <c r="AP106" s="92">
        <f t="shared" si="412"/>
        <v>0</v>
      </c>
      <c r="AQ106" s="74">
        <v>0</v>
      </c>
      <c r="AR106" s="92">
        <f t="shared" si="413"/>
        <v>0</v>
      </c>
      <c r="AS106" s="74">
        <v>0</v>
      </c>
      <c r="AT106" s="92">
        <f t="shared" si="414"/>
        <v>0</v>
      </c>
      <c r="AU106" s="74">
        <v>0</v>
      </c>
      <c r="AV106" s="92">
        <f t="shared" si="415"/>
        <v>0</v>
      </c>
      <c r="AW106" s="74">
        <v>0</v>
      </c>
      <c r="AX106" s="92">
        <f t="shared" si="416"/>
        <v>0</v>
      </c>
      <c r="AY106" s="74">
        <v>0</v>
      </c>
      <c r="AZ106" s="92">
        <f t="shared" si="417"/>
        <v>0</v>
      </c>
      <c r="BA106" s="74">
        <v>0</v>
      </c>
      <c r="BB106" s="92">
        <f t="shared" si="418"/>
        <v>0</v>
      </c>
      <c r="BC106" s="74">
        <v>0</v>
      </c>
      <c r="BD106" s="92">
        <f t="shared" si="419"/>
        <v>0</v>
      </c>
      <c r="BF106" s="83">
        <f t="shared" si="428"/>
        <v>0</v>
      </c>
      <c r="BG106" s="152">
        <f t="shared" si="429"/>
        <v>0</v>
      </c>
      <c r="BH106" s="84">
        <f t="shared" si="422"/>
        <v>0</v>
      </c>
    </row>
    <row r="107" spans="1:60" x14ac:dyDescent="0.3">
      <c r="A107" s="150"/>
      <c r="E107" s="74">
        <v>0</v>
      </c>
      <c r="F107" s="92">
        <f t="shared" si="423"/>
        <v>0</v>
      </c>
      <c r="G107" s="74">
        <v>0</v>
      </c>
      <c r="H107" s="92">
        <f t="shared" ref="H107:J107" si="466">G107*$D107</f>
        <v>0</v>
      </c>
      <c r="I107" s="74">
        <v>0</v>
      </c>
      <c r="J107" s="92">
        <f t="shared" si="466"/>
        <v>0</v>
      </c>
      <c r="K107" s="74">
        <v>0</v>
      </c>
      <c r="L107" s="92">
        <f t="shared" ref="L107" si="467">K107*$D107</f>
        <v>0</v>
      </c>
      <c r="M107" s="74">
        <v>0</v>
      </c>
      <c r="N107" s="92">
        <f t="shared" ref="N107" si="468">M107*$D107</f>
        <v>0</v>
      </c>
      <c r="O107" s="74">
        <v>0</v>
      </c>
      <c r="P107" s="92">
        <f t="shared" ref="P107" si="469">O107*$D107</f>
        <v>0</v>
      </c>
      <c r="Q107" s="74">
        <v>0</v>
      </c>
      <c r="R107" s="92">
        <f t="shared" si="400"/>
        <v>0</v>
      </c>
      <c r="S107" s="74">
        <v>0</v>
      </c>
      <c r="T107" s="92">
        <f t="shared" si="401"/>
        <v>0</v>
      </c>
      <c r="U107" s="74">
        <v>0</v>
      </c>
      <c r="V107" s="92">
        <f t="shared" si="402"/>
        <v>0</v>
      </c>
      <c r="W107" s="74">
        <v>0</v>
      </c>
      <c r="X107" s="92">
        <f t="shared" si="403"/>
        <v>0</v>
      </c>
      <c r="Y107" s="74">
        <v>0</v>
      </c>
      <c r="Z107" s="92">
        <f t="shared" si="404"/>
        <v>0</v>
      </c>
      <c r="AA107" s="74">
        <v>0</v>
      </c>
      <c r="AB107" s="92">
        <f t="shared" si="405"/>
        <v>0</v>
      </c>
      <c r="AC107" s="74">
        <v>0</v>
      </c>
      <c r="AD107" s="92">
        <f t="shared" si="406"/>
        <v>0</v>
      </c>
      <c r="AE107" s="74">
        <v>0</v>
      </c>
      <c r="AF107" s="92">
        <f t="shared" si="407"/>
        <v>0</v>
      </c>
      <c r="AG107" s="74">
        <v>0</v>
      </c>
      <c r="AH107" s="92">
        <f t="shared" si="408"/>
        <v>0</v>
      </c>
      <c r="AI107" s="74">
        <v>0</v>
      </c>
      <c r="AJ107" s="92">
        <f t="shared" si="409"/>
        <v>0</v>
      </c>
      <c r="AK107" s="74">
        <v>0</v>
      </c>
      <c r="AL107" s="92">
        <f t="shared" si="410"/>
        <v>0</v>
      </c>
      <c r="AM107" s="74">
        <v>0</v>
      </c>
      <c r="AN107" s="92">
        <f t="shared" si="411"/>
        <v>0</v>
      </c>
      <c r="AO107" s="74">
        <v>0</v>
      </c>
      <c r="AP107" s="92">
        <f t="shared" si="412"/>
        <v>0</v>
      </c>
      <c r="AQ107" s="74">
        <v>0</v>
      </c>
      <c r="AR107" s="92">
        <f t="shared" si="413"/>
        <v>0</v>
      </c>
      <c r="AS107" s="74">
        <v>0</v>
      </c>
      <c r="AT107" s="92">
        <f t="shared" si="414"/>
        <v>0</v>
      </c>
      <c r="AU107" s="74">
        <v>0</v>
      </c>
      <c r="AV107" s="92">
        <f t="shared" si="415"/>
        <v>0</v>
      </c>
      <c r="AW107" s="74">
        <v>0</v>
      </c>
      <c r="AX107" s="92">
        <f t="shared" si="416"/>
        <v>0</v>
      </c>
      <c r="AY107" s="74">
        <v>0</v>
      </c>
      <c r="AZ107" s="92">
        <f t="shared" si="417"/>
        <v>0</v>
      </c>
      <c r="BA107" s="74">
        <v>0</v>
      </c>
      <c r="BB107" s="92">
        <f t="shared" si="418"/>
        <v>0</v>
      </c>
      <c r="BC107" s="74">
        <v>0</v>
      </c>
      <c r="BD107" s="92">
        <f t="shared" si="419"/>
        <v>0</v>
      </c>
      <c r="BF107" s="83">
        <f t="shared" si="428"/>
        <v>0</v>
      </c>
      <c r="BG107" s="152">
        <f t="shared" si="429"/>
        <v>0</v>
      </c>
      <c r="BH107" s="84">
        <f t="shared" si="422"/>
        <v>0</v>
      </c>
    </row>
    <row r="108" spans="1:60" x14ac:dyDescent="0.3">
      <c r="A108" s="150"/>
      <c r="E108" s="74">
        <v>0</v>
      </c>
      <c r="F108" s="92">
        <f t="shared" si="423"/>
        <v>0</v>
      </c>
      <c r="G108" s="74">
        <v>0</v>
      </c>
      <c r="H108" s="92">
        <f t="shared" ref="H108:J108" si="470">G108*$D108</f>
        <v>0</v>
      </c>
      <c r="I108" s="74">
        <v>0</v>
      </c>
      <c r="J108" s="92">
        <f t="shared" si="470"/>
        <v>0</v>
      </c>
      <c r="K108" s="74">
        <v>0</v>
      </c>
      <c r="L108" s="92">
        <f t="shared" ref="L108" si="471">K108*$D108</f>
        <v>0</v>
      </c>
      <c r="M108" s="74">
        <v>0</v>
      </c>
      <c r="N108" s="92">
        <f t="shared" ref="N108" si="472">M108*$D108</f>
        <v>0</v>
      </c>
      <c r="O108" s="74">
        <v>0</v>
      </c>
      <c r="P108" s="92">
        <f t="shared" ref="P108" si="473">O108*$D108</f>
        <v>0</v>
      </c>
      <c r="Q108" s="74">
        <v>0</v>
      </c>
      <c r="R108" s="92">
        <f t="shared" si="400"/>
        <v>0</v>
      </c>
      <c r="S108" s="74">
        <v>0</v>
      </c>
      <c r="T108" s="92">
        <f t="shared" si="401"/>
        <v>0</v>
      </c>
      <c r="U108" s="74">
        <v>0</v>
      </c>
      <c r="V108" s="92">
        <f t="shared" si="402"/>
        <v>0</v>
      </c>
      <c r="W108" s="74">
        <v>0</v>
      </c>
      <c r="X108" s="92">
        <f t="shared" si="403"/>
        <v>0</v>
      </c>
      <c r="Y108" s="74">
        <v>0</v>
      </c>
      <c r="Z108" s="92">
        <f t="shared" si="404"/>
        <v>0</v>
      </c>
      <c r="AA108" s="74">
        <v>0</v>
      </c>
      <c r="AB108" s="92">
        <f t="shared" si="405"/>
        <v>0</v>
      </c>
      <c r="AC108" s="74">
        <v>0</v>
      </c>
      <c r="AD108" s="92">
        <f t="shared" si="406"/>
        <v>0</v>
      </c>
      <c r="AE108" s="74">
        <v>0</v>
      </c>
      <c r="AF108" s="92">
        <f t="shared" si="407"/>
        <v>0</v>
      </c>
      <c r="AG108" s="74">
        <v>0</v>
      </c>
      <c r="AH108" s="92">
        <f t="shared" si="408"/>
        <v>0</v>
      </c>
      <c r="AI108" s="74">
        <v>0</v>
      </c>
      <c r="AJ108" s="92">
        <f t="shared" si="409"/>
        <v>0</v>
      </c>
      <c r="AK108" s="74">
        <v>0</v>
      </c>
      <c r="AL108" s="92">
        <f t="shared" si="410"/>
        <v>0</v>
      </c>
      <c r="AM108" s="74">
        <v>0</v>
      </c>
      <c r="AN108" s="92">
        <f t="shared" si="411"/>
        <v>0</v>
      </c>
      <c r="AO108" s="74">
        <v>0</v>
      </c>
      <c r="AP108" s="92">
        <f t="shared" si="412"/>
        <v>0</v>
      </c>
      <c r="AQ108" s="74">
        <v>0</v>
      </c>
      <c r="AR108" s="92">
        <f t="shared" si="413"/>
        <v>0</v>
      </c>
      <c r="AS108" s="74">
        <v>0</v>
      </c>
      <c r="AT108" s="92">
        <f t="shared" si="414"/>
        <v>0</v>
      </c>
      <c r="AU108" s="74">
        <v>0</v>
      </c>
      <c r="AV108" s="92">
        <f t="shared" si="415"/>
        <v>0</v>
      </c>
      <c r="AW108" s="74">
        <v>0</v>
      </c>
      <c r="AX108" s="92">
        <f t="shared" si="416"/>
        <v>0</v>
      </c>
      <c r="AY108" s="74">
        <v>0</v>
      </c>
      <c r="AZ108" s="92">
        <f t="shared" si="417"/>
        <v>0</v>
      </c>
      <c r="BA108" s="74">
        <v>0</v>
      </c>
      <c r="BB108" s="92">
        <f t="shared" si="418"/>
        <v>0</v>
      </c>
      <c r="BC108" s="74">
        <v>0</v>
      </c>
      <c r="BD108" s="92">
        <f t="shared" si="419"/>
        <v>0</v>
      </c>
      <c r="BF108" s="83">
        <f t="shared" si="428"/>
        <v>0</v>
      </c>
      <c r="BG108" s="152">
        <f t="shared" si="429"/>
        <v>0</v>
      </c>
      <c r="BH108" s="84">
        <f t="shared" si="422"/>
        <v>0</v>
      </c>
    </row>
    <row r="109" spans="1:60" ht="13.5" hidden="1" customHeight="1" x14ac:dyDescent="0.3">
      <c r="A109" s="150"/>
      <c r="E109" s="74">
        <v>0</v>
      </c>
      <c r="F109" s="92">
        <f t="shared" si="423"/>
        <v>0</v>
      </c>
      <c r="G109" s="74">
        <v>0</v>
      </c>
      <c r="H109" s="92">
        <f t="shared" ref="H109:J109" si="474">G109*$D109</f>
        <v>0</v>
      </c>
      <c r="I109" s="74">
        <v>0</v>
      </c>
      <c r="J109" s="92">
        <f t="shared" si="474"/>
        <v>0</v>
      </c>
      <c r="K109" s="74">
        <v>0</v>
      </c>
      <c r="L109" s="92">
        <f t="shared" ref="L109" si="475">K109*$D109</f>
        <v>0</v>
      </c>
      <c r="M109" s="74">
        <v>0</v>
      </c>
      <c r="N109" s="92">
        <f t="shared" ref="N109" si="476">M109*$D109</f>
        <v>0</v>
      </c>
      <c r="O109" s="74">
        <v>0</v>
      </c>
      <c r="P109" s="92">
        <f t="shared" ref="P109" si="477">O109*$D109</f>
        <v>0</v>
      </c>
      <c r="Q109" s="74">
        <v>0</v>
      </c>
      <c r="R109" s="92">
        <f t="shared" si="400"/>
        <v>0</v>
      </c>
      <c r="S109" s="74">
        <v>0</v>
      </c>
      <c r="T109" s="92">
        <f t="shared" si="401"/>
        <v>0</v>
      </c>
      <c r="U109" s="74">
        <v>0</v>
      </c>
      <c r="V109" s="92">
        <f t="shared" si="402"/>
        <v>0</v>
      </c>
      <c r="W109" s="74">
        <v>0</v>
      </c>
      <c r="X109" s="92">
        <f t="shared" si="403"/>
        <v>0</v>
      </c>
      <c r="Y109" s="74">
        <v>0</v>
      </c>
      <c r="Z109" s="92">
        <f t="shared" si="404"/>
        <v>0</v>
      </c>
      <c r="AA109" s="74">
        <v>0</v>
      </c>
      <c r="AB109" s="92">
        <f t="shared" si="405"/>
        <v>0</v>
      </c>
      <c r="AC109" s="74">
        <v>0</v>
      </c>
      <c r="AD109" s="92">
        <f t="shared" si="406"/>
        <v>0</v>
      </c>
      <c r="AE109" s="74">
        <v>0</v>
      </c>
      <c r="AF109" s="92">
        <f t="shared" si="407"/>
        <v>0</v>
      </c>
      <c r="AG109" s="74">
        <v>0</v>
      </c>
      <c r="AH109" s="92">
        <f t="shared" si="408"/>
        <v>0</v>
      </c>
      <c r="AI109" s="74">
        <v>0</v>
      </c>
      <c r="AJ109" s="92">
        <f t="shared" si="409"/>
        <v>0</v>
      </c>
      <c r="AK109" s="74">
        <v>0</v>
      </c>
      <c r="AL109" s="92">
        <f t="shared" si="410"/>
        <v>0</v>
      </c>
      <c r="AM109" s="74">
        <v>0</v>
      </c>
      <c r="AN109" s="92">
        <f t="shared" si="411"/>
        <v>0</v>
      </c>
      <c r="AO109" s="74">
        <v>0</v>
      </c>
      <c r="AP109" s="92">
        <f t="shared" si="412"/>
        <v>0</v>
      </c>
      <c r="AQ109" s="74">
        <v>0</v>
      </c>
      <c r="AR109" s="92">
        <f t="shared" si="413"/>
        <v>0</v>
      </c>
      <c r="AS109" s="74">
        <v>0</v>
      </c>
      <c r="AT109" s="92">
        <f t="shared" si="414"/>
        <v>0</v>
      </c>
      <c r="AU109" s="74">
        <v>0</v>
      </c>
      <c r="AV109" s="92">
        <f t="shared" si="415"/>
        <v>0</v>
      </c>
      <c r="AW109" s="74">
        <v>0</v>
      </c>
      <c r="AX109" s="92">
        <f t="shared" si="416"/>
        <v>0</v>
      </c>
      <c r="AY109" s="74">
        <v>0</v>
      </c>
      <c r="AZ109" s="92">
        <f t="shared" si="417"/>
        <v>0</v>
      </c>
      <c r="BA109" s="74">
        <v>0</v>
      </c>
      <c r="BB109" s="92">
        <f t="shared" si="418"/>
        <v>0</v>
      </c>
      <c r="BC109" s="74">
        <v>0</v>
      </c>
      <c r="BD109" s="92">
        <f t="shared" si="419"/>
        <v>0</v>
      </c>
      <c r="BF109" s="83">
        <f t="shared" si="428"/>
        <v>0</v>
      </c>
      <c r="BG109" s="152">
        <f t="shared" si="429"/>
        <v>0</v>
      </c>
      <c r="BH109" s="84">
        <f t="shared" si="422"/>
        <v>0</v>
      </c>
    </row>
    <row r="110" spans="1:60" hidden="1" x14ac:dyDescent="0.3">
      <c r="A110" s="150"/>
      <c r="E110" s="74">
        <v>0</v>
      </c>
      <c r="F110" s="92">
        <f t="shared" si="423"/>
        <v>0</v>
      </c>
      <c r="G110" s="74">
        <v>0</v>
      </c>
      <c r="H110" s="92">
        <f t="shared" ref="H110:J110" si="478">G110*$D110</f>
        <v>0</v>
      </c>
      <c r="I110" s="74">
        <v>0</v>
      </c>
      <c r="J110" s="92">
        <f t="shared" si="478"/>
        <v>0</v>
      </c>
      <c r="K110" s="74">
        <v>0</v>
      </c>
      <c r="L110" s="92">
        <f t="shared" ref="L110" si="479">K110*$D110</f>
        <v>0</v>
      </c>
      <c r="M110" s="74">
        <v>0</v>
      </c>
      <c r="N110" s="92">
        <f t="shared" ref="N110" si="480">M110*$D110</f>
        <v>0</v>
      </c>
      <c r="O110" s="74">
        <v>0</v>
      </c>
      <c r="P110" s="92">
        <f t="shared" ref="P110" si="481">O110*$D110</f>
        <v>0</v>
      </c>
      <c r="Q110" s="74">
        <v>0</v>
      </c>
      <c r="R110" s="92">
        <f t="shared" si="400"/>
        <v>0</v>
      </c>
      <c r="S110" s="74">
        <v>0</v>
      </c>
      <c r="T110" s="92">
        <f t="shared" si="401"/>
        <v>0</v>
      </c>
      <c r="U110" s="74">
        <v>0</v>
      </c>
      <c r="V110" s="92">
        <f t="shared" si="402"/>
        <v>0</v>
      </c>
      <c r="W110" s="74">
        <v>0</v>
      </c>
      <c r="X110" s="92">
        <f t="shared" si="403"/>
        <v>0</v>
      </c>
      <c r="Y110" s="74">
        <v>0</v>
      </c>
      <c r="Z110" s="92">
        <f t="shared" si="404"/>
        <v>0</v>
      </c>
      <c r="AA110" s="74">
        <v>0</v>
      </c>
      <c r="AB110" s="92">
        <f t="shared" si="405"/>
        <v>0</v>
      </c>
      <c r="AC110" s="74">
        <v>0</v>
      </c>
      <c r="AD110" s="92">
        <f t="shared" si="406"/>
        <v>0</v>
      </c>
      <c r="AE110" s="74">
        <v>0</v>
      </c>
      <c r="AF110" s="92">
        <f t="shared" si="407"/>
        <v>0</v>
      </c>
      <c r="AG110" s="74">
        <v>0</v>
      </c>
      <c r="AH110" s="92">
        <f t="shared" si="408"/>
        <v>0</v>
      </c>
      <c r="AI110" s="74">
        <v>0</v>
      </c>
      <c r="AJ110" s="92">
        <f t="shared" si="409"/>
        <v>0</v>
      </c>
      <c r="AK110" s="74">
        <v>0</v>
      </c>
      <c r="AL110" s="92">
        <f t="shared" si="410"/>
        <v>0</v>
      </c>
      <c r="AM110" s="74">
        <v>0</v>
      </c>
      <c r="AN110" s="92">
        <f t="shared" si="411"/>
        <v>0</v>
      </c>
      <c r="AO110" s="74">
        <v>0</v>
      </c>
      <c r="AP110" s="92">
        <f t="shared" si="412"/>
        <v>0</v>
      </c>
      <c r="AQ110" s="74">
        <v>0</v>
      </c>
      <c r="AR110" s="92">
        <f t="shared" si="413"/>
        <v>0</v>
      </c>
      <c r="AS110" s="74">
        <v>0</v>
      </c>
      <c r="AT110" s="92">
        <f t="shared" si="414"/>
        <v>0</v>
      </c>
      <c r="AU110" s="74">
        <v>0</v>
      </c>
      <c r="AV110" s="92">
        <f t="shared" si="415"/>
        <v>0</v>
      </c>
      <c r="AW110" s="74">
        <v>0</v>
      </c>
      <c r="AX110" s="92">
        <f t="shared" si="416"/>
        <v>0</v>
      </c>
      <c r="AY110" s="74">
        <v>0</v>
      </c>
      <c r="AZ110" s="92">
        <f t="shared" si="417"/>
        <v>0</v>
      </c>
      <c r="BA110" s="74">
        <v>0</v>
      </c>
      <c r="BB110" s="92">
        <f t="shared" si="418"/>
        <v>0</v>
      </c>
      <c r="BC110" s="74">
        <v>0</v>
      </c>
      <c r="BD110" s="92">
        <f t="shared" si="419"/>
        <v>0</v>
      </c>
      <c r="BF110" s="83">
        <f t="shared" si="428"/>
        <v>0</v>
      </c>
      <c r="BG110" s="152">
        <f t="shared" si="429"/>
        <v>0</v>
      </c>
      <c r="BH110" s="84">
        <f t="shared" si="422"/>
        <v>0</v>
      </c>
    </row>
    <row r="111" spans="1:60" hidden="1" x14ac:dyDescent="0.3">
      <c r="A111" s="150"/>
      <c r="E111" s="74">
        <v>0</v>
      </c>
      <c r="F111" s="92">
        <f t="shared" si="423"/>
        <v>0</v>
      </c>
      <c r="G111" s="74">
        <v>0</v>
      </c>
      <c r="H111" s="92">
        <f t="shared" ref="H111:J111" si="482">G111*$D111</f>
        <v>0</v>
      </c>
      <c r="I111" s="74">
        <v>0</v>
      </c>
      <c r="J111" s="92">
        <f t="shared" si="482"/>
        <v>0</v>
      </c>
      <c r="K111" s="74">
        <v>0</v>
      </c>
      <c r="L111" s="92">
        <f t="shared" ref="L111" si="483">K111*$D111</f>
        <v>0</v>
      </c>
      <c r="M111" s="74">
        <v>0</v>
      </c>
      <c r="N111" s="92">
        <f t="shared" ref="N111" si="484">M111*$D111</f>
        <v>0</v>
      </c>
      <c r="O111" s="74">
        <v>0</v>
      </c>
      <c r="P111" s="92">
        <f t="shared" ref="P111" si="485">O111*$D111</f>
        <v>0</v>
      </c>
      <c r="Q111" s="74">
        <v>0</v>
      </c>
      <c r="R111" s="92">
        <f t="shared" si="400"/>
        <v>0</v>
      </c>
      <c r="S111" s="74">
        <v>0</v>
      </c>
      <c r="T111" s="92">
        <f t="shared" si="401"/>
        <v>0</v>
      </c>
      <c r="U111" s="74">
        <v>0</v>
      </c>
      <c r="V111" s="92">
        <f t="shared" si="402"/>
        <v>0</v>
      </c>
      <c r="W111" s="74">
        <v>0</v>
      </c>
      <c r="X111" s="92">
        <f t="shared" si="403"/>
        <v>0</v>
      </c>
      <c r="Y111" s="74">
        <v>0</v>
      </c>
      <c r="Z111" s="92">
        <f t="shared" si="404"/>
        <v>0</v>
      </c>
      <c r="AA111" s="74">
        <v>0</v>
      </c>
      <c r="AB111" s="92">
        <f t="shared" si="405"/>
        <v>0</v>
      </c>
      <c r="AC111" s="74">
        <v>0</v>
      </c>
      <c r="AD111" s="92">
        <f t="shared" si="406"/>
        <v>0</v>
      </c>
      <c r="AE111" s="74">
        <v>0</v>
      </c>
      <c r="AF111" s="92">
        <f t="shared" si="407"/>
        <v>0</v>
      </c>
      <c r="AG111" s="74">
        <v>0</v>
      </c>
      <c r="AH111" s="92">
        <f t="shared" si="408"/>
        <v>0</v>
      </c>
      <c r="AI111" s="74">
        <v>0</v>
      </c>
      <c r="AJ111" s="92">
        <f t="shared" si="409"/>
        <v>0</v>
      </c>
      <c r="AK111" s="74">
        <v>0</v>
      </c>
      <c r="AL111" s="92">
        <f t="shared" si="410"/>
        <v>0</v>
      </c>
      <c r="AM111" s="74">
        <v>0</v>
      </c>
      <c r="AN111" s="92">
        <f t="shared" si="411"/>
        <v>0</v>
      </c>
      <c r="AO111" s="74">
        <v>0</v>
      </c>
      <c r="AP111" s="92">
        <f t="shared" si="412"/>
        <v>0</v>
      </c>
      <c r="AQ111" s="74">
        <v>0</v>
      </c>
      <c r="AR111" s="92">
        <f t="shared" si="413"/>
        <v>0</v>
      </c>
      <c r="AS111" s="74">
        <v>0</v>
      </c>
      <c r="AT111" s="92">
        <f t="shared" si="414"/>
        <v>0</v>
      </c>
      <c r="AU111" s="74">
        <v>0</v>
      </c>
      <c r="AV111" s="92">
        <f t="shared" si="415"/>
        <v>0</v>
      </c>
      <c r="AW111" s="74">
        <v>0</v>
      </c>
      <c r="AX111" s="92">
        <f t="shared" si="416"/>
        <v>0</v>
      </c>
      <c r="AY111" s="74">
        <v>0</v>
      </c>
      <c r="AZ111" s="92">
        <f t="shared" si="417"/>
        <v>0</v>
      </c>
      <c r="BA111" s="74">
        <v>0</v>
      </c>
      <c r="BB111" s="92">
        <f t="shared" si="418"/>
        <v>0</v>
      </c>
      <c r="BC111" s="74">
        <v>0</v>
      </c>
      <c r="BD111" s="92">
        <f t="shared" si="419"/>
        <v>0</v>
      </c>
      <c r="BF111" s="83">
        <f t="shared" si="428"/>
        <v>0</v>
      </c>
      <c r="BG111" s="152">
        <f t="shared" si="429"/>
        <v>0</v>
      </c>
      <c r="BH111" s="84">
        <f t="shared" si="422"/>
        <v>0</v>
      </c>
    </row>
    <row r="112" spans="1:60" hidden="1" x14ac:dyDescent="0.3">
      <c r="A112" s="150"/>
      <c r="E112" s="74">
        <v>0</v>
      </c>
      <c r="F112" s="92">
        <f t="shared" si="423"/>
        <v>0</v>
      </c>
      <c r="G112" s="74">
        <v>0</v>
      </c>
      <c r="H112" s="92">
        <f t="shared" ref="H112:J112" si="486">G112*$D112</f>
        <v>0</v>
      </c>
      <c r="I112" s="74">
        <v>0</v>
      </c>
      <c r="J112" s="92">
        <f t="shared" si="486"/>
        <v>0</v>
      </c>
      <c r="K112" s="74">
        <v>0</v>
      </c>
      <c r="L112" s="92">
        <f t="shared" ref="L112" si="487">K112*$D112</f>
        <v>0</v>
      </c>
      <c r="M112" s="74">
        <v>0</v>
      </c>
      <c r="N112" s="92">
        <f t="shared" ref="N112" si="488">M112*$D112</f>
        <v>0</v>
      </c>
      <c r="O112" s="74">
        <v>0</v>
      </c>
      <c r="P112" s="92">
        <f t="shared" ref="P112" si="489">O112*$D112</f>
        <v>0</v>
      </c>
      <c r="Q112" s="74">
        <v>0</v>
      </c>
      <c r="R112" s="92">
        <f t="shared" ref="R112:R134" si="490">Q112*$D112</f>
        <v>0</v>
      </c>
      <c r="S112" s="74">
        <v>0</v>
      </c>
      <c r="T112" s="92">
        <f t="shared" ref="T112:T134" si="491">S112*$D112</f>
        <v>0</v>
      </c>
      <c r="U112" s="74">
        <v>0</v>
      </c>
      <c r="V112" s="92">
        <f t="shared" ref="V112:V134" si="492">U112*$D112</f>
        <v>0</v>
      </c>
      <c r="W112" s="74">
        <v>0</v>
      </c>
      <c r="X112" s="92">
        <f t="shared" ref="X112:X134" si="493">W112*$D112</f>
        <v>0</v>
      </c>
      <c r="Y112" s="74">
        <v>0</v>
      </c>
      <c r="Z112" s="92">
        <f t="shared" ref="Z112:Z134" si="494">Y112*$D112</f>
        <v>0</v>
      </c>
      <c r="AA112" s="74">
        <v>0</v>
      </c>
      <c r="AB112" s="92">
        <f t="shared" ref="AB112:AB134" si="495">AA112*$D112</f>
        <v>0</v>
      </c>
      <c r="AC112" s="74">
        <v>0</v>
      </c>
      <c r="AD112" s="92">
        <f t="shared" ref="AD112:AD134" si="496">AC112*$D112</f>
        <v>0</v>
      </c>
      <c r="AE112" s="74">
        <v>0</v>
      </c>
      <c r="AF112" s="92">
        <f t="shared" ref="AF112:AF134" si="497">AE112*$D112</f>
        <v>0</v>
      </c>
      <c r="AG112" s="74">
        <v>0</v>
      </c>
      <c r="AH112" s="92">
        <f t="shared" ref="AH112:AH134" si="498">AG112*$D112</f>
        <v>0</v>
      </c>
      <c r="AI112" s="74">
        <v>0</v>
      </c>
      <c r="AJ112" s="92">
        <f t="shared" si="409"/>
        <v>0</v>
      </c>
      <c r="AK112" s="74">
        <v>0</v>
      </c>
      <c r="AL112" s="92">
        <f t="shared" si="410"/>
        <v>0</v>
      </c>
      <c r="AM112" s="74">
        <v>0</v>
      </c>
      <c r="AN112" s="92">
        <f t="shared" si="411"/>
        <v>0</v>
      </c>
      <c r="AO112" s="74">
        <v>0</v>
      </c>
      <c r="AP112" s="92">
        <f t="shared" si="412"/>
        <v>0</v>
      </c>
      <c r="AQ112" s="74">
        <v>0</v>
      </c>
      <c r="AR112" s="92">
        <f t="shared" si="413"/>
        <v>0</v>
      </c>
      <c r="AS112" s="74">
        <v>0</v>
      </c>
      <c r="AT112" s="92">
        <f t="shared" si="414"/>
        <v>0</v>
      </c>
      <c r="AU112" s="74">
        <v>0</v>
      </c>
      <c r="AV112" s="92">
        <f t="shared" si="415"/>
        <v>0</v>
      </c>
      <c r="AW112" s="74">
        <v>0</v>
      </c>
      <c r="AX112" s="92">
        <f t="shared" si="416"/>
        <v>0</v>
      </c>
      <c r="AY112" s="74">
        <v>0</v>
      </c>
      <c r="AZ112" s="92">
        <f t="shared" si="417"/>
        <v>0</v>
      </c>
      <c r="BA112" s="74">
        <v>0</v>
      </c>
      <c r="BB112" s="92">
        <f t="shared" si="418"/>
        <v>0</v>
      </c>
      <c r="BC112" s="74">
        <v>0</v>
      </c>
      <c r="BD112" s="92">
        <f t="shared" si="419"/>
        <v>0</v>
      </c>
      <c r="BF112" s="83">
        <f t="shared" si="428"/>
        <v>0</v>
      </c>
      <c r="BG112" s="152">
        <f t="shared" si="429"/>
        <v>0</v>
      </c>
      <c r="BH112" s="84">
        <f t="shared" si="422"/>
        <v>0</v>
      </c>
    </row>
    <row r="113" spans="1:60" hidden="1" x14ac:dyDescent="0.3">
      <c r="A113" s="150"/>
      <c r="E113" s="74">
        <v>0</v>
      </c>
      <c r="F113" s="92">
        <f t="shared" si="423"/>
        <v>0</v>
      </c>
      <c r="G113" s="74">
        <v>0</v>
      </c>
      <c r="H113" s="92">
        <f t="shared" ref="H113:J113" si="499">G113*$D113</f>
        <v>0</v>
      </c>
      <c r="I113" s="74">
        <v>0</v>
      </c>
      <c r="J113" s="92">
        <f t="shared" si="499"/>
        <v>0</v>
      </c>
      <c r="K113" s="74">
        <v>0</v>
      </c>
      <c r="L113" s="92">
        <f t="shared" ref="L113" si="500">K113*$D113</f>
        <v>0</v>
      </c>
      <c r="M113" s="74">
        <v>0</v>
      </c>
      <c r="N113" s="92">
        <f t="shared" ref="N113" si="501">M113*$D113</f>
        <v>0</v>
      </c>
      <c r="O113" s="74">
        <v>0</v>
      </c>
      <c r="P113" s="92">
        <f t="shared" ref="P113" si="502">O113*$D113</f>
        <v>0</v>
      </c>
      <c r="Q113" s="74">
        <v>0</v>
      </c>
      <c r="R113" s="92">
        <f t="shared" si="490"/>
        <v>0</v>
      </c>
      <c r="S113" s="74">
        <v>0</v>
      </c>
      <c r="T113" s="92">
        <f t="shared" si="491"/>
        <v>0</v>
      </c>
      <c r="U113" s="74">
        <v>0</v>
      </c>
      <c r="V113" s="92">
        <f t="shared" si="492"/>
        <v>0</v>
      </c>
      <c r="W113" s="74">
        <v>0</v>
      </c>
      <c r="X113" s="92">
        <f t="shared" si="493"/>
        <v>0</v>
      </c>
      <c r="Y113" s="74">
        <v>0</v>
      </c>
      <c r="Z113" s="92">
        <f t="shared" si="494"/>
        <v>0</v>
      </c>
      <c r="AA113" s="74">
        <v>0</v>
      </c>
      <c r="AB113" s="92">
        <f t="shared" si="495"/>
        <v>0</v>
      </c>
      <c r="AC113" s="74">
        <v>0</v>
      </c>
      <c r="AD113" s="92">
        <f t="shared" si="496"/>
        <v>0</v>
      </c>
      <c r="AE113" s="74">
        <v>0</v>
      </c>
      <c r="AF113" s="92">
        <f t="shared" si="497"/>
        <v>0</v>
      </c>
      <c r="AG113" s="74">
        <v>0</v>
      </c>
      <c r="AH113" s="92">
        <f t="shared" si="498"/>
        <v>0</v>
      </c>
      <c r="AI113" s="74">
        <v>0</v>
      </c>
      <c r="AJ113" s="92">
        <f t="shared" si="409"/>
        <v>0</v>
      </c>
      <c r="AK113" s="74">
        <v>0</v>
      </c>
      <c r="AL113" s="92">
        <f t="shared" si="410"/>
        <v>0</v>
      </c>
      <c r="AM113" s="74">
        <v>0</v>
      </c>
      <c r="AN113" s="92">
        <f t="shared" si="411"/>
        <v>0</v>
      </c>
      <c r="AO113" s="74">
        <v>0</v>
      </c>
      <c r="AP113" s="92">
        <f t="shared" si="412"/>
        <v>0</v>
      </c>
      <c r="AQ113" s="74">
        <v>0</v>
      </c>
      <c r="AR113" s="92">
        <f t="shared" si="413"/>
        <v>0</v>
      </c>
      <c r="AS113" s="74">
        <v>0</v>
      </c>
      <c r="AT113" s="92">
        <f t="shared" si="414"/>
        <v>0</v>
      </c>
      <c r="AU113" s="74">
        <v>0</v>
      </c>
      <c r="AV113" s="92">
        <f t="shared" si="415"/>
        <v>0</v>
      </c>
      <c r="AW113" s="74">
        <v>0</v>
      </c>
      <c r="AX113" s="92">
        <f t="shared" si="416"/>
        <v>0</v>
      </c>
      <c r="AY113" s="74">
        <v>0</v>
      </c>
      <c r="AZ113" s="92">
        <f t="shared" si="417"/>
        <v>0</v>
      </c>
      <c r="BA113" s="74">
        <v>0</v>
      </c>
      <c r="BB113" s="92">
        <f t="shared" si="418"/>
        <v>0</v>
      </c>
      <c r="BC113" s="74">
        <v>0</v>
      </c>
      <c r="BD113" s="92">
        <f t="shared" si="419"/>
        <v>0</v>
      </c>
      <c r="BF113" s="83">
        <f t="shared" si="428"/>
        <v>0</v>
      </c>
      <c r="BG113" s="152">
        <f t="shared" si="429"/>
        <v>0</v>
      </c>
      <c r="BH113" s="84">
        <f t="shared" si="422"/>
        <v>0</v>
      </c>
    </row>
    <row r="114" spans="1:60" hidden="1" x14ac:dyDescent="0.3">
      <c r="A114" s="150"/>
      <c r="E114" s="74">
        <v>0</v>
      </c>
      <c r="F114" s="92">
        <f t="shared" si="423"/>
        <v>0</v>
      </c>
      <c r="G114" s="74">
        <v>0</v>
      </c>
      <c r="H114" s="92">
        <f t="shared" ref="H114:J114" si="503">G114*$D114</f>
        <v>0</v>
      </c>
      <c r="I114" s="74">
        <v>0</v>
      </c>
      <c r="J114" s="92">
        <f t="shared" si="503"/>
        <v>0</v>
      </c>
      <c r="K114" s="74">
        <v>0</v>
      </c>
      <c r="L114" s="92">
        <f t="shared" ref="L114" si="504">K114*$D114</f>
        <v>0</v>
      </c>
      <c r="M114" s="74">
        <v>0</v>
      </c>
      <c r="N114" s="92">
        <f t="shared" ref="N114" si="505">M114*$D114</f>
        <v>0</v>
      </c>
      <c r="O114" s="74">
        <v>0</v>
      </c>
      <c r="P114" s="92">
        <f t="shared" ref="P114" si="506">O114*$D114</f>
        <v>0</v>
      </c>
      <c r="Q114" s="74">
        <v>0</v>
      </c>
      <c r="R114" s="92">
        <f t="shared" si="490"/>
        <v>0</v>
      </c>
      <c r="S114" s="74">
        <v>0</v>
      </c>
      <c r="T114" s="92">
        <f t="shared" si="491"/>
        <v>0</v>
      </c>
      <c r="U114" s="74">
        <v>0</v>
      </c>
      <c r="V114" s="92">
        <f t="shared" si="492"/>
        <v>0</v>
      </c>
      <c r="W114" s="74">
        <v>0</v>
      </c>
      <c r="X114" s="92">
        <f t="shared" si="493"/>
        <v>0</v>
      </c>
      <c r="Y114" s="74">
        <v>0</v>
      </c>
      <c r="Z114" s="92">
        <f t="shared" si="494"/>
        <v>0</v>
      </c>
      <c r="AA114" s="74">
        <v>0</v>
      </c>
      <c r="AB114" s="92">
        <f t="shared" si="495"/>
        <v>0</v>
      </c>
      <c r="AC114" s="74">
        <v>0</v>
      </c>
      <c r="AD114" s="92">
        <f t="shared" si="496"/>
        <v>0</v>
      </c>
      <c r="AE114" s="74">
        <v>0</v>
      </c>
      <c r="AF114" s="92">
        <f t="shared" si="497"/>
        <v>0</v>
      </c>
      <c r="AG114" s="74">
        <v>0</v>
      </c>
      <c r="AH114" s="92">
        <f t="shared" si="498"/>
        <v>0</v>
      </c>
      <c r="AI114" s="74">
        <v>0</v>
      </c>
      <c r="AJ114" s="92">
        <f t="shared" si="409"/>
        <v>0</v>
      </c>
      <c r="AK114" s="74">
        <v>0</v>
      </c>
      <c r="AL114" s="92">
        <f t="shared" si="410"/>
        <v>0</v>
      </c>
      <c r="AM114" s="74">
        <v>0</v>
      </c>
      <c r="AN114" s="92">
        <f t="shared" si="411"/>
        <v>0</v>
      </c>
      <c r="AO114" s="74">
        <v>0</v>
      </c>
      <c r="AP114" s="92">
        <f t="shared" si="412"/>
        <v>0</v>
      </c>
      <c r="AQ114" s="74">
        <v>0</v>
      </c>
      <c r="AR114" s="92">
        <f t="shared" si="413"/>
        <v>0</v>
      </c>
      <c r="AS114" s="74">
        <v>0</v>
      </c>
      <c r="AT114" s="92">
        <f t="shared" si="414"/>
        <v>0</v>
      </c>
      <c r="AU114" s="74">
        <v>0</v>
      </c>
      <c r="AV114" s="92">
        <f t="shared" si="415"/>
        <v>0</v>
      </c>
      <c r="AW114" s="74">
        <v>0</v>
      </c>
      <c r="AX114" s="92">
        <f t="shared" si="416"/>
        <v>0</v>
      </c>
      <c r="AY114" s="74">
        <v>0</v>
      </c>
      <c r="AZ114" s="92">
        <f t="shared" si="417"/>
        <v>0</v>
      </c>
      <c r="BA114" s="74">
        <v>0</v>
      </c>
      <c r="BB114" s="92">
        <f t="shared" si="418"/>
        <v>0</v>
      </c>
      <c r="BC114" s="74">
        <v>0</v>
      </c>
      <c r="BD114" s="92">
        <f t="shared" si="419"/>
        <v>0</v>
      </c>
      <c r="BF114" s="83">
        <f t="shared" si="428"/>
        <v>0</v>
      </c>
      <c r="BG114" s="152">
        <f t="shared" si="429"/>
        <v>0</v>
      </c>
      <c r="BH114" s="84">
        <f t="shared" si="422"/>
        <v>0</v>
      </c>
    </row>
    <row r="115" spans="1:60" hidden="1" x14ac:dyDescent="0.3">
      <c r="A115" s="150"/>
      <c r="E115" s="74">
        <v>0</v>
      </c>
      <c r="F115" s="92">
        <f t="shared" si="423"/>
        <v>0</v>
      </c>
      <c r="G115" s="74">
        <v>0</v>
      </c>
      <c r="H115" s="92">
        <f t="shared" ref="H115:J115" si="507">G115*$D115</f>
        <v>0</v>
      </c>
      <c r="I115" s="74">
        <v>0</v>
      </c>
      <c r="J115" s="92">
        <f t="shared" si="507"/>
        <v>0</v>
      </c>
      <c r="K115" s="74">
        <v>0</v>
      </c>
      <c r="L115" s="92">
        <f t="shared" ref="L115" si="508">K115*$D115</f>
        <v>0</v>
      </c>
      <c r="M115" s="74">
        <v>0</v>
      </c>
      <c r="N115" s="92">
        <f t="shared" ref="N115" si="509">M115*$D115</f>
        <v>0</v>
      </c>
      <c r="O115" s="74">
        <v>0</v>
      </c>
      <c r="P115" s="92">
        <f t="shared" ref="P115" si="510">O115*$D115</f>
        <v>0</v>
      </c>
      <c r="Q115" s="74">
        <v>0</v>
      </c>
      <c r="R115" s="92">
        <f t="shared" si="490"/>
        <v>0</v>
      </c>
      <c r="S115" s="74">
        <v>0</v>
      </c>
      <c r="T115" s="92">
        <f t="shared" si="491"/>
        <v>0</v>
      </c>
      <c r="U115" s="74">
        <v>0</v>
      </c>
      <c r="V115" s="92">
        <f t="shared" si="492"/>
        <v>0</v>
      </c>
      <c r="W115" s="74">
        <v>0</v>
      </c>
      <c r="X115" s="92">
        <f t="shared" si="493"/>
        <v>0</v>
      </c>
      <c r="Y115" s="74">
        <v>0</v>
      </c>
      <c r="Z115" s="92">
        <f t="shared" si="494"/>
        <v>0</v>
      </c>
      <c r="AA115" s="74">
        <v>0</v>
      </c>
      <c r="AB115" s="92">
        <f t="shared" si="495"/>
        <v>0</v>
      </c>
      <c r="AC115" s="74">
        <v>0</v>
      </c>
      <c r="AD115" s="92">
        <f t="shared" si="496"/>
        <v>0</v>
      </c>
      <c r="AE115" s="74">
        <v>0</v>
      </c>
      <c r="AF115" s="92">
        <f t="shared" si="497"/>
        <v>0</v>
      </c>
      <c r="AG115" s="74">
        <v>0</v>
      </c>
      <c r="AH115" s="92">
        <f t="shared" si="498"/>
        <v>0</v>
      </c>
      <c r="AI115" s="74">
        <v>0</v>
      </c>
      <c r="AJ115" s="92">
        <f t="shared" si="409"/>
        <v>0</v>
      </c>
      <c r="AK115" s="74">
        <v>0</v>
      </c>
      <c r="AL115" s="92">
        <f t="shared" si="410"/>
        <v>0</v>
      </c>
      <c r="AM115" s="74">
        <v>0</v>
      </c>
      <c r="AN115" s="92">
        <f t="shared" si="411"/>
        <v>0</v>
      </c>
      <c r="AO115" s="74">
        <v>0</v>
      </c>
      <c r="AP115" s="92">
        <f t="shared" si="412"/>
        <v>0</v>
      </c>
      <c r="AQ115" s="74">
        <v>0</v>
      </c>
      <c r="AR115" s="92">
        <f t="shared" si="413"/>
        <v>0</v>
      </c>
      <c r="AS115" s="74">
        <v>0</v>
      </c>
      <c r="AT115" s="92">
        <f t="shared" si="414"/>
        <v>0</v>
      </c>
      <c r="AU115" s="74">
        <v>0</v>
      </c>
      <c r="AV115" s="92">
        <f t="shared" si="415"/>
        <v>0</v>
      </c>
      <c r="AW115" s="74">
        <v>0</v>
      </c>
      <c r="AX115" s="92">
        <f t="shared" si="416"/>
        <v>0</v>
      </c>
      <c r="AY115" s="74">
        <v>0</v>
      </c>
      <c r="AZ115" s="92">
        <f t="shared" si="417"/>
        <v>0</v>
      </c>
      <c r="BA115" s="74">
        <v>0</v>
      </c>
      <c r="BB115" s="92">
        <f t="shared" si="418"/>
        <v>0</v>
      </c>
      <c r="BC115" s="74">
        <v>0</v>
      </c>
      <c r="BD115" s="92">
        <f t="shared" si="419"/>
        <v>0</v>
      </c>
      <c r="BF115" s="83">
        <f t="shared" si="428"/>
        <v>0</v>
      </c>
      <c r="BG115" s="152">
        <f t="shared" si="429"/>
        <v>0</v>
      </c>
      <c r="BH115" s="84">
        <f t="shared" si="422"/>
        <v>0</v>
      </c>
    </row>
    <row r="116" spans="1:60" hidden="1" x14ac:dyDescent="0.3">
      <c r="A116" s="150"/>
      <c r="E116" s="74">
        <v>0</v>
      </c>
      <c r="F116" s="92">
        <f t="shared" si="423"/>
        <v>0</v>
      </c>
      <c r="G116" s="74">
        <v>0</v>
      </c>
      <c r="H116" s="92">
        <f t="shared" ref="H116:J116" si="511">G116*$D116</f>
        <v>0</v>
      </c>
      <c r="I116" s="74">
        <v>0</v>
      </c>
      <c r="J116" s="92">
        <f t="shared" si="511"/>
        <v>0</v>
      </c>
      <c r="K116" s="74">
        <v>0</v>
      </c>
      <c r="L116" s="92">
        <f t="shared" ref="L116" si="512">K116*$D116</f>
        <v>0</v>
      </c>
      <c r="M116" s="74">
        <v>0</v>
      </c>
      <c r="N116" s="92">
        <f t="shared" ref="N116" si="513">M116*$D116</f>
        <v>0</v>
      </c>
      <c r="O116" s="74">
        <v>0</v>
      </c>
      <c r="P116" s="92">
        <f t="shared" ref="P116" si="514">O116*$D116</f>
        <v>0</v>
      </c>
      <c r="Q116" s="74">
        <v>0</v>
      </c>
      <c r="R116" s="92">
        <f t="shared" si="490"/>
        <v>0</v>
      </c>
      <c r="S116" s="74">
        <v>0</v>
      </c>
      <c r="T116" s="92">
        <f t="shared" si="491"/>
        <v>0</v>
      </c>
      <c r="U116" s="74">
        <v>0</v>
      </c>
      <c r="V116" s="92">
        <f t="shared" si="492"/>
        <v>0</v>
      </c>
      <c r="W116" s="74">
        <v>0</v>
      </c>
      <c r="X116" s="92">
        <f t="shared" si="493"/>
        <v>0</v>
      </c>
      <c r="Y116" s="74">
        <v>0</v>
      </c>
      <c r="Z116" s="92">
        <f t="shared" si="494"/>
        <v>0</v>
      </c>
      <c r="AA116" s="74">
        <v>0</v>
      </c>
      <c r="AB116" s="92">
        <f t="shared" si="495"/>
        <v>0</v>
      </c>
      <c r="AC116" s="74">
        <v>0</v>
      </c>
      <c r="AD116" s="92">
        <f t="shared" si="496"/>
        <v>0</v>
      </c>
      <c r="AE116" s="74">
        <v>0</v>
      </c>
      <c r="AF116" s="92">
        <f t="shared" si="497"/>
        <v>0</v>
      </c>
      <c r="AG116" s="74">
        <v>0</v>
      </c>
      <c r="AH116" s="92">
        <f t="shared" si="498"/>
        <v>0</v>
      </c>
      <c r="AI116" s="74">
        <v>0</v>
      </c>
      <c r="AJ116" s="92">
        <f t="shared" si="409"/>
        <v>0</v>
      </c>
      <c r="AK116" s="74">
        <v>0</v>
      </c>
      <c r="AL116" s="92">
        <f t="shared" si="410"/>
        <v>0</v>
      </c>
      <c r="AM116" s="74">
        <v>0</v>
      </c>
      <c r="AN116" s="92">
        <f t="shared" si="411"/>
        <v>0</v>
      </c>
      <c r="AO116" s="74">
        <v>0</v>
      </c>
      <c r="AP116" s="92">
        <f t="shared" si="412"/>
        <v>0</v>
      </c>
      <c r="AQ116" s="74">
        <v>0</v>
      </c>
      <c r="AR116" s="92">
        <f t="shared" si="413"/>
        <v>0</v>
      </c>
      <c r="AS116" s="74">
        <v>0</v>
      </c>
      <c r="AT116" s="92">
        <f t="shared" si="414"/>
        <v>0</v>
      </c>
      <c r="AU116" s="74">
        <v>0</v>
      </c>
      <c r="AV116" s="92">
        <f t="shared" si="415"/>
        <v>0</v>
      </c>
      <c r="AW116" s="74">
        <v>0</v>
      </c>
      <c r="AX116" s="92">
        <f t="shared" si="416"/>
        <v>0</v>
      </c>
      <c r="AY116" s="74">
        <v>0</v>
      </c>
      <c r="AZ116" s="92">
        <f t="shared" si="417"/>
        <v>0</v>
      </c>
      <c r="BA116" s="74">
        <v>0</v>
      </c>
      <c r="BB116" s="92">
        <f t="shared" si="418"/>
        <v>0</v>
      </c>
      <c r="BC116" s="74">
        <v>0</v>
      </c>
      <c r="BD116" s="92">
        <f t="shared" si="419"/>
        <v>0</v>
      </c>
      <c r="BF116" s="83">
        <f t="shared" si="428"/>
        <v>0</v>
      </c>
      <c r="BG116" s="152">
        <f t="shared" si="429"/>
        <v>0</v>
      </c>
      <c r="BH116" s="84">
        <f t="shared" si="422"/>
        <v>0</v>
      </c>
    </row>
    <row r="117" spans="1:60" hidden="1" x14ac:dyDescent="0.3">
      <c r="A117" s="150"/>
      <c r="E117" s="74">
        <v>0</v>
      </c>
      <c r="F117" s="92">
        <f t="shared" si="423"/>
        <v>0</v>
      </c>
      <c r="G117" s="74">
        <v>0</v>
      </c>
      <c r="H117" s="92">
        <f t="shared" ref="H117:J117" si="515">G117*$D117</f>
        <v>0</v>
      </c>
      <c r="I117" s="74">
        <v>0</v>
      </c>
      <c r="J117" s="92">
        <f t="shared" si="515"/>
        <v>0</v>
      </c>
      <c r="K117" s="74">
        <v>0</v>
      </c>
      <c r="L117" s="92">
        <f t="shared" ref="L117" si="516">K117*$D117</f>
        <v>0</v>
      </c>
      <c r="M117" s="74">
        <v>0</v>
      </c>
      <c r="N117" s="92">
        <f t="shared" ref="N117" si="517">M117*$D117</f>
        <v>0</v>
      </c>
      <c r="O117" s="74">
        <v>0</v>
      </c>
      <c r="P117" s="92">
        <f t="shared" ref="P117" si="518">O117*$D117</f>
        <v>0</v>
      </c>
      <c r="Q117" s="74">
        <v>0</v>
      </c>
      <c r="R117" s="92">
        <f t="shared" si="490"/>
        <v>0</v>
      </c>
      <c r="S117" s="74">
        <v>0</v>
      </c>
      <c r="T117" s="92">
        <f t="shared" si="491"/>
        <v>0</v>
      </c>
      <c r="U117" s="74">
        <v>0</v>
      </c>
      <c r="V117" s="92">
        <f t="shared" si="492"/>
        <v>0</v>
      </c>
      <c r="W117" s="74">
        <v>0</v>
      </c>
      <c r="X117" s="92">
        <f t="shared" si="493"/>
        <v>0</v>
      </c>
      <c r="Y117" s="74">
        <v>0</v>
      </c>
      <c r="Z117" s="92">
        <f t="shared" si="494"/>
        <v>0</v>
      </c>
      <c r="AA117" s="74">
        <v>0</v>
      </c>
      <c r="AB117" s="92">
        <f t="shared" si="495"/>
        <v>0</v>
      </c>
      <c r="AC117" s="74">
        <v>0</v>
      </c>
      <c r="AD117" s="92">
        <f t="shared" si="496"/>
        <v>0</v>
      </c>
      <c r="AE117" s="74">
        <v>0</v>
      </c>
      <c r="AF117" s="92">
        <f t="shared" si="497"/>
        <v>0</v>
      </c>
      <c r="AG117" s="74">
        <v>0</v>
      </c>
      <c r="AH117" s="92">
        <f t="shared" si="498"/>
        <v>0</v>
      </c>
      <c r="AI117" s="74">
        <v>0</v>
      </c>
      <c r="AJ117" s="92">
        <f t="shared" si="409"/>
        <v>0</v>
      </c>
      <c r="AK117" s="74">
        <v>0</v>
      </c>
      <c r="AL117" s="92">
        <f t="shared" si="410"/>
        <v>0</v>
      </c>
      <c r="AM117" s="74">
        <v>0</v>
      </c>
      <c r="AN117" s="92">
        <f t="shared" si="411"/>
        <v>0</v>
      </c>
      <c r="AO117" s="74">
        <v>0</v>
      </c>
      <c r="AP117" s="92">
        <f t="shared" si="412"/>
        <v>0</v>
      </c>
      <c r="AQ117" s="74">
        <v>0</v>
      </c>
      <c r="AR117" s="92">
        <f t="shared" si="413"/>
        <v>0</v>
      </c>
      <c r="AS117" s="74">
        <v>0</v>
      </c>
      <c r="AT117" s="92">
        <f t="shared" si="414"/>
        <v>0</v>
      </c>
      <c r="AU117" s="74">
        <v>0</v>
      </c>
      <c r="AV117" s="92">
        <f t="shared" si="415"/>
        <v>0</v>
      </c>
      <c r="AW117" s="74">
        <v>0</v>
      </c>
      <c r="AX117" s="92">
        <f t="shared" si="416"/>
        <v>0</v>
      </c>
      <c r="AY117" s="74">
        <v>0</v>
      </c>
      <c r="AZ117" s="92">
        <f t="shared" si="417"/>
        <v>0</v>
      </c>
      <c r="BA117" s="74">
        <v>0</v>
      </c>
      <c r="BB117" s="92">
        <f t="shared" si="418"/>
        <v>0</v>
      </c>
      <c r="BC117" s="74">
        <v>0</v>
      </c>
      <c r="BD117" s="92">
        <f t="shared" si="419"/>
        <v>0</v>
      </c>
      <c r="BF117" s="83">
        <f t="shared" si="428"/>
        <v>0</v>
      </c>
      <c r="BG117" s="152">
        <f t="shared" si="429"/>
        <v>0</v>
      </c>
      <c r="BH117" s="84">
        <f t="shared" si="422"/>
        <v>0</v>
      </c>
    </row>
    <row r="118" spans="1:60" hidden="1" x14ac:dyDescent="0.3">
      <c r="A118" s="150"/>
      <c r="E118" s="74">
        <v>0</v>
      </c>
      <c r="F118" s="92">
        <f t="shared" si="423"/>
        <v>0</v>
      </c>
      <c r="G118" s="74">
        <v>0</v>
      </c>
      <c r="H118" s="92">
        <f t="shared" ref="H118:J118" si="519">G118*$D118</f>
        <v>0</v>
      </c>
      <c r="I118" s="74">
        <v>0</v>
      </c>
      <c r="J118" s="92">
        <f t="shared" si="519"/>
        <v>0</v>
      </c>
      <c r="K118" s="74">
        <v>0</v>
      </c>
      <c r="L118" s="92">
        <f t="shared" ref="L118" si="520">K118*$D118</f>
        <v>0</v>
      </c>
      <c r="M118" s="74">
        <v>0</v>
      </c>
      <c r="N118" s="92">
        <f t="shared" ref="N118" si="521">M118*$D118</f>
        <v>0</v>
      </c>
      <c r="O118" s="74">
        <v>0</v>
      </c>
      <c r="P118" s="92">
        <f t="shared" ref="P118" si="522">O118*$D118</f>
        <v>0</v>
      </c>
      <c r="Q118" s="74">
        <v>0</v>
      </c>
      <c r="R118" s="92">
        <f t="shared" si="490"/>
        <v>0</v>
      </c>
      <c r="S118" s="74">
        <v>0</v>
      </c>
      <c r="T118" s="92">
        <f t="shared" si="491"/>
        <v>0</v>
      </c>
      <c r="U118" s="74">
        <v>0</v>
      </c>
      <c r="V118" s="92">
        <f t="shared" si="492"/>
        <v>0</v>
      </c>
      <c r="W118" s="74">
        <v>0</v>
      </c>
      <c r="X118" s="92">
        <f t="shared" si="493"/>
        <v>0</v>
      </c>
      <c r="Y118" s="74">
        <v>0</v>
      </c>
      <c r="Z118" s="92">
        <f t="shared" si="494"/>
        <v>0</v>
      </c>
      <c r="AA118" s="74">
        <v>0</v>
      </c>
      <c r="AB118" s="92">
        <f t="shared" si="495"/>
        <v>0</v>
      </c>
      <c r="AC118" s="74">
        <v>0</v>
      </c>
      <c r="AD118" s="92">
        <f t="shared" si="496"/>
        <v>0</v>
      </c>
      <c r="AE118" s="74">
        <v>0</v>
      </c>
      <c r="AF118" s="92">
        <f t="shared" si="497"/>
        <v>0</v>
      </c>
      <c r="AG118" s="74">
        <v>0</v>
      </c>
      <c r="AH118" s="92">
        <f t="shared" si="498"/>
        <v>0</v>
      </c>
      <c r="AI118" s="74">
        <v>0</v>
      </c>
      <c r="AJ118" s="92">
        <f t="shared" si="409"/>
        <v>0</v>
      </c>
      <c r="AK118" s="74">
        <v>0</v>
      </c>
      <c r="AL118" s="92">
        <f t="shared" si="410"/>
        <v>0</v>
      </c>
      <c r="AM118" s="74">
        <v>0</v>
      </c>
      <c r="AN118" s="92">
        <f t="shared" si="411"/>
        <v>0</v>
      </c>
      <c r="AO118" s="74">
        <v>0</v>
      </c>
      <c r="AP118" s="92">
        <f t="shared" si="412"/>
        <v>0</v>
      </c>
      <c r="AQ118" s="74">
        <v>0</v>
      </c>
      <c r="AR118" s="92">
        <f t="shared" si="413"/>
        <v>0</v>
      </c>
      <c r="AS118" s="74">
        <v>0</v>
      </c>
      <c r="AT118" s="92">
        <f t="shared" si="414"/>
        <v>0</v>
      </c>
      <c r="AU118" s="74">
        <v>0</v>
      </c>
      <c r="AV118" s="92">
        <f t="shared" si="415"/>
        <v>0</v>
      </c>
      <c r="AW118" s="74">
        <v>0</v>
      </c>
      <c r="AX118" s="92">
        <f t="shared" si="416"/>
        <v>0</v>
      </c>
      <c r="AY118" s="74">
        <v>0</v>
      </c>
      <c r="AZ118" s="92">
        <f t="shared" si="417"/>
        <v>0</v>
      </c>
      <c r="BA118" s="74">
        <v>0</v>
      </c>
      <c r="BB118" s="92">
        <f t="shared" si="418"/>
        <v>0</v>
      </c>
      <c r="BC118" s="74">
        <v>0</v>
      </c>
      <c r="BD118" s="92">
        <f t="shared" si="419"/>
        <v>0</v>
      </c>
      <c r="BF118" s="83">
        <f t="shared" si="428"/>
        <v>0</v>
      </c>
      <c r="BG118" s="152">
        <f t="shared" si="429"/>
        <v>0</v>
      </c>
      <c r="BH118" s="84">
        <f t="shared" si="422"/>
        <v>0</v>
      </c>
    </row>
    <row r="119" spans="1:60" hidden="1" x14ac:dyDescent="0.3">
      <c r="A119" s="150"/>
      <c r="E119" s="74">
        <v>0</v>
      </c>
      <c r="F119" s="92">
        <f t="shared" si="423"/>
        <v>0</v>
      </c>
      <c r="G119" s="74">
        <v>0</v>
      </c>
      <c r="H119" s="92">
        <f t="shared" ref="H119:J119" si="523">G119*$D119</f>
        <v>0</v>
      </c>
      <c r="I119" s="74">
        <v>0</v>
      </c>
      <c r="J119" s="92">
        <f t="shared" si="523"/>
        <v>0</v>
      </c>
      <c r="K119" s="74">
        <v>0</v>
      </c>
      <c r="L119" s="92">
        <f t="shared" ref="L119" si="524">K119*$D119</f>
        <v>0</v>
      </c>
      <c r="M119" s="74">
        <v>0</v>
      </c>
      <c r="N119" s="92">
        <f t="shared" ref="N119" si="525">M119*$D119</f>
        <v>0</v>
      </c>
      <c r="O119" s="74">
        <v>0</v>
      </c>
      <c r="P119" s="92">
        <f t="shared" ref="P119" si="526">O119*$D119</f>
        <v>0</v>
      </c>
      <c r="Q119" s="74">
        <v>0</v>
      </c>
      <c r="R119" s="92">
        <f t="shared" si="490"/>
        <v>0</v>
      </c>
      <c r="S119" s="74">
        <v>0</v>
      </c>
      <c r="T119" s="92">
        <f t="shared" si="491"/>
        <v>0</v>
      </c>
      <c r="U119" s="74">
        <v>0</v>
      </c>
      <c r="V119" s="92">
        <f t="shared" si="492"/>
        <v>0</v>
      </c>
      <c r="W119" s="74">
        <v>0</v>
      </c>
      <c r="X119" s="92">
        <f t="shared" si="493"/>
        <v>0</v>
      </c>
      <c r="Y119" s="74">
        <v>0</v>
      </c>
      <c r="Z119" s="92">
        <f t="shared" si="494"/>
        <v>0</v>
      </c>
      <c r="AA119" s="74">
        <v>0</v>
      </c>
      <c r="AB119" s="92">
        <f t="shared" si="495"/>
        <v>0</v>
      </c>
      <c r="AC119" s="74">
        <v>0</v>
      </c>
      <c r="AD119" s="92">
        <f t="shared" si="496"/>
        <v>0</v>
      </c>
      <c r="AE119" s="74">
        <v>0</v>
      </c>
      <c r="AF119" s="92">
        <f t="shared" si="497"/>
        <v>0</v>
      </c>
      <c r="AG119" s="74">
        <v>0</v>
      </c>
      <c r="AH119" s="92">
        <f t="shared" si="498"/>
        <v>0</v>
      </c>
      <c r="AI119" s="74">
        <v>0</v>
      </c>
      <c r="AJ119" s="92">
        <f t="shared" si="409"/>
        <v>0</v>
      </c>
      <c r="AK119" s="74">
        <v>0</v>
      </c>
      <c r="AL119" s="92">
        <f t="shared" si="410"/>
        <v>0</v>
      </c>
      <c r="AM119" s="74">
        <v>0</v>
      </c>
      <c r="AN119" s="92">
        <f t="shared" si="411"/>
        <v>0</v>
      </c>
      <c r="AO119" s="74">
        <v>0</v>
      </c>
      <c r="AP119" s="92">
        <f t="shared" si="412"/>
        <v>0</v>
      </c>
      <c r="AQ119" s="74">
        <v>0</v>
      </c>
      <c r="AR119" s="92">
        <f t="shared" si="413"/>
        <v>0</v>
      </c>
      <c r="AS119" s="74">
        <v>0</v>
      </c>
      <c r="AT119" s="92">
        <f t="shared" si="414"/>
        <v>0</v>
      </c>
      <c r="AU119" s="74">
        <v>0</v>
      </c>
      <c r="AV119" s="92">
        <f t="shared" si="415"/>
        <v>0</v>
      </c>
      <c r="AW119" s="74">
        <v>0</v>
      </c>
      <c r="AX119" s="92">
        <f t="shared" si="416"/>
        <v>0</v>
      </c>
      <c r="AY119" s="74">
        <v>0</v>
      </c>
      <c r="AZ119" s="92">
        <f t="shared" si="417"/>
        <v>0</v>
      </c>
      <c r="BA119" s="74">
        <v>0</v>
      </c>
      <c r="BB119" s="92">
        <f t="shared" si="418"/>
        <v>0</v>
      </c>
      <c r="BC119" s="74">
        <v>0</v>
      </c>
      <c r="BD119" s="92">
        <f t="shared" si="419"/>
        <v>0</v>
      </c>
      <c r="BF119" s="83">
        <f t="shared" si="428"/>
        <v>0</v>
      </c>
      <c r="BG119" s="152">
        <f t="shared" si="429"/>
        <v>0</v>
      </c>
      <c r="BH119" s="84">
        <f t="shared" si="422"/>
        <v>0</v>
      </c>
    </row>
    <row r="120" spans="1:60" hidden="1" x14ac:dyDescent="0.3">
      <c r="A120" s="150"/>
      <c r="E120" s="74">
        <v>0</v>
      </c>
      <c r="F120" s="92">
        <f t="shared" si="423"/>
        <v>0</v>
      </c>
      <c r="G120" s="74">
        <v>0</v>
      </c>
      <c r="H120" s="92">
        <f t="shared" ref="H120:J120" si="527">G120*$D120</f>
        <v>0</v>
      </c>
      <c r="I120" s="74">
        <v>0</v>
      </c>
      <c r="J120" s="92">
        <f t="shared" si="527"/>
        <v>0</v>
      </c>
      <c r="K120" s="74">
        <v>0</v>
      </c>
      <c r="L120" s="92">
        <f t="shared" ref="L120" si="528">K120*$D120</f>
        <v>0</v>
      </c>
      <c r="M120" s="74">
        <v>0</v>
      </c>
      <c r="N120" s="92">
        <f t="shared" ref="N120" si="529">M120*$D120</f>
        <v>0</v>
      </c>
      <c r="O120" s="74">
        <v>0</v>
      </c>
      <c r="P120" s="92">
        <f t="shared" ref="P120" si="530">O120*$D120</f>
        <v>0</v>
      </c>
      <c r="Q120" s="74">
        <v>0</v>
      </c>
      <c r="R120" s="92">
        <f t="shared" si="490"/>
        <v>0</v>
      </c>
      <c r="S120" s="74">
        <v>0</v>
      </c>
      <c r="T120" s="92">
        <f t="shared" si="491"/>
        <v>0</v>
      </c>
      <c r="U120" s="74">
        <v>0</v>
      </c>
      <c r="V120" s="92">
        <f t="shared" si="492"/>
        <v>0</v>
      </c>
      <c r="W120" s="74">
        <v>0</v>
      </c>
      <c r="X120" s="92">
        <f t="shared" si="493"/>
        <v>0</v>
      </c>
      <c r="Y120" s="74">
        <v>0</v>
      </c>
      <c r="Z120" s="92">
        <f t="shared" si="494"/>
        <v>0</v>
      </c>
      <c r="AA120" s="74">
        <v>0</v>
      </c>
      <c r="AB120" s="92">
        <f t="shared" si="495"/>
        <v>0</v>
      </c>
      <c r="AC120" s="74">
        <v>0</v>
      </c>
      <c r="AD120" s="92">
        <f t="shared" si="496"/>
        <v>0</v>
      </c>
      <c r="AE120" s="74">
        <v>0</v>
      </c>
      <c r="AF120" s="92">
        <f t="shared" si="497"/>
        <v>0</v>
      </c>
      <c r="AG120" s="74">
        <v>0</v>
      </c>
      <c r="AH120" s="92">
        <f t="shared" si="498"/>
        <v>0</v>
      </c>
      <c r="AI120" s="74">
        <v>0</v>
      </c>
      <c r="AJ120" s="92">
        <f t="shared" si="409"/>
        <v>0</v>
      </c>
      <c r="AK120" s="74">
        <v>0</v>
      </c>
      <c r="AL120" s="92">
        <f t="shared" si="410"/>
        <v>0</v>
      </c>
      <c r="AM120" s="74">
        <v>0</v>
      </c>
      <c r="AN120" s="92">
        <f t="shared" si="411"/>
        <v>0</v>
      </c>
      <c r="AO120" s="74">
        <v>0</v>
      </c>
      <c r="AP120" s="92">
        <f t="shared" si="412"/>
        <v>0</v>
      </c>
      <c r="AQ120" s="74">
        <v>0</v>
      </c>
      <c r="AR120" s="92">
        <f t="shared" si="413"/>
        <v>0</v>
      </c>
      <c r="AS120" s="74">
        <v>0</v>
      </c>
      <c r="AT120" s="92">
        <f t="shared" si="414"/>
        <v>0</v>
      </c>
      <c r="AU120" s="74">
        <v>0</v>
      </c>
      <c r="AV120" s="92">
        <f t="shared" si="415"/>
        <v>0</v>
      </c>
      <c r="AW120" s="74">
        <v>0</v>
      </c>
      <c r="AX120" s="92">
        <f t="shared" si="416"/>
        <v>0</v>
      </c>
      <c r="AY120" s="74">
        <v>0</v>
      </c>
      <c r="AZ120" s="92">
        <f t="shared" si="417"/>
        <v>0</v>
      </c>
      <c r="BA120" s="74">
        <v>0</v>
      </c>
      <c r="BB120" s="92">
        <f t="shared" si="418"/>
        <v>0</v>
      </c>
      <c r="BC120" s="74">
        <v>0</v>
      </c>
      <c r="BD120" s="92">
        <f t="shared" si="419"/>
        <v>0</v>
      </c>
      <c r="BF120" s="83">
        <f t="shared" si="428"/>
        <v>0</v>
      </c>
      <c r="BG120" s="152">
        <f t="shared" si="429"/>
        <v>0</v>
      </c>
      <c r="BH120" s="84">
        <f t="shared" si="422"/>
        <v>0</v>
      </c>
    </row>
    <row r="121" spans="1:60" hidden="1" x14ac:dyDescent="0.3">
      <c r="A121" s="150"/>
      <c r="E121" s="74">
        <v>0</v>
      </c>
      <c r="F121" s="92">
        <f t="shared" si="423"/>
        <v>0</v>
      </c>
      <c r="G121" s="74">
        <v>0</v>
      </c>
      <c r="H121" s="92">
        <f t="shared" ref="H121:J121" si="531">G121*$D121</f>
        <v>0</v>
      </c>
      <c r="I121" s="74">
        <v>0</v>
      </c>
      <c r="J121" s="92">
        <f t="shared" si="531"/>
        <v>0</v>
      </c>
      <c r="K121" s="74">
        <v>0</v>
      </c>
      <c r="L121" s="92">
        <f t="shared" ref="L121" si="532">K121*$D121</f>
        <v>0</v>
      </c>
      <c r="M121" s="74">
        <v>0</v>
      </c>
      <c r="N121" s="92">
        <f t="shared" ref="N121" si="533">M121*$D121</f>
        <v>0</v>
      </c>
      <c r="O121" s="74">
        <v>0</v>
      </c>
      <c r="P121" s="92">
        <f t="shared" ref="P121" si="534">O121*$D121</f>
        <v>0</v>
      </c>
      <c r="Q121" s="74">
        <v>0</v>
      </c>
      <c r="R121" s="92">
        <f t="shared" si="490"/>
        <v>0</v>
      </c>
      <c r="S121" s="74">
        <v>0</v>
      </c>
      <c r="T121" s="92">
        <f t="shared" si="491"/>
        <v>0</v>
      </c>
      <c r="U121" s="74">
        <v>0</v>
      </c>
      <c r="V121" s="92">
        <f t="shared" si="492"/>
        <v>0</v>
      </c>
      <c r="W121" s="74">
        <v>0</v>
      </c>
      <c r="X121" s="92">
        <f t="shared" si="493"/>
        <v>0</v>
      </c>
      <c r="Y121" s="74">
        <v>0</v>
      </c>
      <c r="Z121" s="92">
        <f t="shared" si="494"/>
        <v>0</v>
      </c>
      <c r="AA121" s="74">
        <v>0</v>
      </c>
      <c r="AB121" s="92">
        <f t="shared" si="495"/>
        <v>0</v>
      </c>
      <c r="AC121" s="74">
        <v>0</v>
      </c>
      <c r="AD121" s="92">
        <f t="shared" si="496"/>
        <v>0</v>
      </c>
      <c r="AE121" s="74">
        <v>0</v>
      </c>
      <c r="AF121" s="92">
        <f t="shared" si="497"/>
        <v>0</v>
      </c>
      <c r="AG121" s="74">
        <v>0</v>
      </c>
      <c r="AH121" s="92">
        <f t="shared" si="498"/>
        <v>0</v>
      </c>
      <c r="AI121" s="74">
        <v>0</v>
      </c>
      <c r="AJ121" s="92">
        <f t="shared" si="409"/>
        <v>0</v>
      </c>
      <c r="AK121" s="74">
        <v>0</v>
      </c>
      <c r="AL121" s="92">
        <f t="shared" si="410"/>
        <v>0</v>
      </c>
      <c r="AM121" s="74">
        <v>0</v>
      </c>
      <c r="AN121" s="92">
        <f t="shared" si="411"/>
        <v>0</v>
      </c>
      <c r="AO121" s="74">
        <v>0</v>
      </c>
      <c r="AP121" s="92">
        <f t="shared" si="412"/>
        <v>0</v>
      </c>
      <c r="AQ121" s="74">
        <v>0</v>
      </c>
      <c r="AR121" s="92">
        <f t="shared" si="413"/>
        <v>0</v>
      </c>
      <c r="AS121" s="74">
        <v>0</v>
      </c>
      <c r="AT121" s="92">
        <f t="shared" si="414"/>
        <v>0</v>
      </c>
      <c r="AU121" s="74">
        <v>0</v>
      </c>
      <c r="AV121" s="92">
        <f t="shared" si="415"/>
        <v>0</v>
      </c>
      <c r="AW121" s="74">
        <v>0</v>
      </c>
      <c r="AX121" s="92">
        <f t="shared" si="416"/>
        <v>0</v>
      </c>
      <c r="AY121" s="74">
        <v>0</v>
      </c>
      <c r="AZ121" s="92">
        <f t="shared" si="417"/>
        <v>0</v>
      </c>
      <c r="BA121" s="74">
        <v>0</v>
      </c>
      <c r="BB121" s="92">
        <f t="shared" si="418"/>
        <v>0</v>
      </c>
      <c r="BC121" s="74">
        <v>0</v>
      </c>
      <c r="BD121" s="92">
        <f t="shared" si="419"/>
        <v>0</v>
      </c>
      <c r="BF121" s="83">
        <f t="shared" si="428"/>
        <v>0</v>
      </c>
      <c r="BG121" s="152">
        <f t="shared" si="429"/>
        <v>0</v>
      </c>
      <c r="BH121" s="84">
        <f t="shared" si="422"/>
        <v>0</v>
      </c>
    </row>
    <row r="122" spans="1:60" hidden="1" x14ac:dyDescent="0.3">
      <c r="A122" s="150"/>
      <c r="E122" s="74">
        <v>0</v>
      </c>
      <c r="F122" s="92">
        <f t="shared" si="423"/>
        <v>0</v>
      </c>
      <c r="G122" s="74">
        <v>0</v>
      </c>
      <c r="H122" s="92">
        <f t="shared" ref="H122:J122" si="535">G122*$D122</f>
        <v>0</v>
      </c>
      <c r="I122" s="74">
        <v>0</v>
      </c>
      <c r="J122" s="92">
        <f t="shared" si="535"/>
        <v>0</v>
      </c>
      <c r="K122" s="74">
        <v>0</v>
      </c>
      <c r="L122" s="92">
        <f t="shared" ref="L122" si="536">K122*$D122</f>
        <v>0</v>
      </c>
      <c r="M122" s="74">
        <v>0</v>
      </c>
      <c r="N122" s="92">
        <f t="shared" ref="N122" si="537">M122*$D122</f>
        <v>0</v>
      </c>
      <c r="O122" s="74">
        <v>0</v>
      </c>
      <c r="P122" s="92">
        <f t="shared" ref="P122" si="538">O122*$D122</f>
        <v>0</v>
      </c>
      <c r="Q122" s="74">
        <v>0</v>
      </c>
      <c r="R122" s="92">
        <f t="shared" si="490"/>
        <v>0</v>
      </c>
      <c r="S122" s="74">
        <v>0</v>
      </c>
      <c r="T122" s="92">
        <f t="shared" si="491"/>
        <v>0</v>
      </c>
      <c r="U122" s="74">
        <v>0</v>
      </c>
      <c r="V122" s="92">
        <f t="shared" si="492"/>
        <v>0</v>
      </c>
      <c r="W122" s="74">
        <v>0</v>
      </c>
      <c r="X122" s="92">
        <f t="shared" si="493"/>
        <v>0</v>
      </c>
      <c r="Y122" s="74">
        <v>0</v>
      </c>
      <c r="Z122" s="92">
        <f t="shared" si="494"/>
        <v>0</v>
      </c>
      <c r="AA122" s="74">
        <v>0</v>
      </c>
      <c r="AB122" s="92">
        <f t="shared" si="495"/>
        <v>0</v>
      </c>
      <c r="AC122" s="74">
        <v>0</v>
      </c>
      <c r="AD122" s="92">
        <f t="shared" si="496"/>
        <v>0</v>
      </c>
      <c r="AE122" s="74">
        <v>0</v>
      </c>
      <c r="AF122" s="92">
        <f t="shared" si="497"/>
        <v>0</v>
      </c>
      <c r="AG122" s="74">
        <v>0</v>
      </c>
      <c r="AH122" s="92">
        <f t="shared" si="498"/>
        <v>0</v>
      </c>
      <c r="AI122" s="74">
        <v>0</v>
      </c>
      <c r="AJ122" s="92">
        <f t="shared" si="409"/>
        <v>0</v>
      </c>
      <c r="AK122" s="74">
        <v>0</v>
      </c>
      <c r="AL122" s="92">
        <f t="shared" si="410"/>
        <v>0</v>
      </c>
      <c r="AM122" s="74">
        <v>0</v>
      </c>
      <c r="AN122" s="92">
        <f t="shared" si="411"/>
        <v>0</v>
      </c>
      <c r="AO122" s="74">
        <v>0</v>
      </c>
      <c r="AP122" s="92">
        <f t="shared" si="412"/>
        <v>0</v>
      </c>
      <c r="AQ122" s="74">
        <v>0</v>
      </c>
      <c r="AR122" s="92">
        <f t="shared" si="413"/>
        <v>0</v>
      </c>
      <c r="AS122" s="74">
        <v>0</v>
      </c>
      <c r="AT122" s="92">
        <f t="shared" si="414"/>
        <v>0</v>
      </c>
      <c r="AU122" s="74">
        <v>0</v>
      </c>
      <c r="AV122" s="92">
        <f t="shared" si="415"/>
        <v>0</v>
      </c>
      <c r="AW122" s="74">
        <v>0</v>
      </c>
      <c r="AX122" s="92">
        <f t="shared" si="416"/>
        <v>0</v>
      </c>
      <c r="AY122" s="74">
        <v>0</v>
      </c>
      <c r="AZ122" s="92">
        <f t="shared" si="417"/>
        <v>0</v>
      </c>
      <c r="BA122" s="74">
        <v>0</v>
      </c>
      <c r="BB122" s="92">
        <f t="shared" si="418"/>
        <v>0</v>
      </c>
      <c r="BC122" s="74">
        <v>0</v>
      </c>
      <c r="BD122" s="92">
        <f t="shared" si="419"/>
        <v>0</v>
      </c>
      <c r="BF122" s="83">
        <f t="shared" si="428"/>
        <v>0</v>
      </c>
      <c r="BG122" s="152">
        <f t="shared" si="429"/>
        <v>0</v>
      </c>
      <c r="BH122" s="84">
        <f t="shared" si="422"/>
        <v>0</v>
      </c>
    </row>
    <row r="123" spans="1:60" hidden="1" x14ac:dyDescent="0.3">
      <c r="A123" s="150"/>
      <c r="E123" s="74">
        <v>0</v>
      </c>
      <c r="F123" s="92">
        <f t="shared" si="423"/>
        <v>0</v>
      </c>
      <c r="G123" s="74">
        <v>0</v>
      </c>
      <c r="H123" s="92">
        <f t="shared" ref="H123:J123" si="539">G123*$D123</f>
        <v>0</v>
      </c>
      <c r="I123" s="74">
        <v>0</v>
      </c>
      <c r="J123" s="92">
        <f t="shared" si="539"/>
        <v>0</v>
      </c>
      <c r="K123" s="74">
        <v>0</v>
      </c>
      <c r="L123" s="92">
        <f t="shared" ref="L123" si="540">K123*$D123</f>
        <v>0</v>
      </c>
      <c r="M123" s="74">
        <v>0</v>
      </c>
      <c r="N123" s="92">
        <f t="shared" ref="N123" si="541">M123*$D123</f>
        <v>0</v>
      </c>
      <c r="O123" s="74">
        <v>0</v>
      </c>
      <c r="P123" s="92">
        <f t="shared" ref="P123" si="542">O123*$D123</f>
        <v>0</v>
      </c>
      <c r="Q123" s="74">
        <v>0</v>
      </c>
      <c r="R123" s="92">
        <f t="shared" si="490"/>
        <v>0</v>
      </c>
      <c r="S123" s="74">
        <v>0</v>
      </c>
      <c r="T123" s="92">
        <f t="shared" si="491"/>
        <v>0</v>
      </c>
      <c r="U123" s="74">
        <v>0</v>
      </c>
      <c r="V123" s="92">
        <f t="shared" si="492"/>
        <v>0</v>
      </c>
      <c r="W123" s="74">
        <v>0</v>
      </c>
      <c r="X123" s="92">
        <f t="shared" si="493"/>
        <v>0</v>
      </c>
      <c r="Y123" s="74">
        <v>0</v>
      </c>
      <c r="Z123" s="92">
        <f t="shared" si="494"/>
        <v>0</v>
      </c>
      <c r="AA123" s="74">
        <v>0</v>
      </c>
      <c r="AB123" s="92">
        <f t="shared" si="495"/>
        <v>0</v>
      </c>
      <c r="AC123" s="74">
        <v>0</v>
      </c>
      <c r="AD123" s="92">
        <f t="shared" si="496"/>
        <v>0</v>
      </c>
      <c r="AE123" s="74">
        <v>0</v>
      </c>
      <c r="AF123" s="92">
        <f t="shared" si="497"/>
        <v>0</v>
      </c>
      <c r="AG123" s="74">
        <v>0</v>
      </c>
      <c r="AH123" s="92">
        <f t="shared" si="498"/>
        <v>0</v>
      </c>
      <c r="AI123" s="74">
        <v>0</v>
      </c>
      <c r="AJ123" s="92">
        <f t="shared" si="409"/>
        <v>0</v>
      </c>
      <c r="AK123" s="74">
        <v>0</v>
      </c>
      <c r="AL123" s="92">
        <f t="shared" si="410"/>
        <v>0</v>
      </c>
      <c r="AM123" s="74">
        <v>0</v>
      </c>
      <c r="AN123" s="92">
        <f t="shared" si="411"/>
        <v>0</v>
      </c>
      <c r="AO123" s="74">
        <v>0</v>
      </c>
      <c r="AP123" s="92">
        <f t="shared" si="412"/>
        <v>0</v>
      </c>
      <c r="AQ123" s="74">
        <v>0</v>
      </c>
      <c r="AR123" s="92">
        <f t="shared" si="413"/>
        <v>0</v>
      </c>
      <c r="AS123" s="74">
        <v>0</v>
      </c>
      <c r="AT123" s="92">
        <f t="shared" si="414"/>
        <v>0</v>
      </c>
      <c r="AU123" s="74">
        <v>0</v>
      </c>
      <c r="AV123" s="92">
        <f t="shared" si="415"/>
        <v>0</v>
      </c>
      <c r="AW123" s="74">
        <v>0</v>
      </c>
      <c r="AX123" s="92">
        <f t="shared" si="416"/>
        <v>0</v>
      </c>
      <c r="AY123" s="74">
        <v>0</v>
      </c>
      <c r="AZ123" s="92">
        <f t="shared" si="417"/>
        <v>0</v>
      </c>
      <c r="BA123" s="74">
        <v>0</v>
      </c>
      <c r="BB123" s="92">
        <f t="shared" si="418"/>
        <v>0</v>
      </c>
      <c r="BC123" s="74">
        <v>0</v>
      </c>
      <c r="BD123" s="92">
        <f t="shared" si="419"/>
        <v>0</v>
      </c>
      <c r="BF123" s="83">
        <f t="shared" si="428"/>
        <v>0</v>
      </c>
      <c r="BG123" s="152">
        <f t="shared" si="429"/>
        <v>0</v>
      </c>
      <c r="BH123" s="84">
        <f t="shared" si="422"/>
        <v>0</v>
      </c>
    </row>
    <row r="124" spans="1:60" hidden="1" x14ac:dyDescent="0.3">
      <c r="A124" s="150"/>
      <c r="E124" s="74">
        <v>0</v>
      </c>
      <c r="F124" s="92">
        <f t="shared" si="423"/>
        <v>0</v>
      </c>
      <c r="G124" s="74">
        <v>0</v>
      </c>
      <c r="H124" s="92">
        <f t="shared" ref="H124:J124" si="543">G124*$D124</f>
        <v>0</v>
      </c>
      <c r="I124" s="74">
        <v>0</v>
      </c>
      <c r="J124" s="92">
        <f t="shared" si="543"/>
        <v>0</v>
      </c>
      <c r="K124" s="74">
        <v>0</v>
      </c>
      <c r="L124" s="92">
        <f t="shared" ref="L124" si="544">K124*$D124</f>
        <v>0</v>
      </c>
      <c r="M124" s="74">
        <v>0</v>
      </c>
      <c r="N124" s="92">
        <f t="shared" ref="N124" si="545">M124*$D124</f>
        <v>0</v>
      </c>
      <c r="O124" s="74">
        <v>0</v>
      </c>
      <c r="P124" s="92">
        <f t="shared" ref="P124" si="546">O124*$D124</f>
        <v>0</v>
      </c>
      <c r="Q124" s="74">
        <v>0</v>
      </c>
      <c r="R124" s="92">
        <f t="shared" si="490"/>
        <v>0</v>
      </c>
      <c r="S124" s="74">
        <v>0</v>
      </c>
      <c r="T124" s="92">
        <f t="shared" si="491"/>
        <v>0</v>
      </c>
      <c r="U124" s="74">
        <v>0</v>
      </c>
      <c r="V124" s="92">
        <f t="shared" si="492"/>
        <v>0</v>
      </c>
      <c r="W124" s="74">
        <v>0</v>
      </c>
      <c r="X124" s="92">
        <f t="shared" si="493"/>
        <v>0</v>
      </c>
      <c r="Y124" s="74">
        <v>0</v>
      </c>
      <c r="Z124" s="92">
        <f t="shared" si="494"/>
        <v>0</v>
      </c>
      <c r="AA124" s="74">
        <v>0</v>
      </c>
      <c r="AB124" s="92">
        <f t="shared" si="495"/>
        <v>0</v>
      </c>
      <c r="AC124" s="74">
        <v>0</v>
      </c>
      <c r="AD124" s="92">
        <f t="shared" si="496"/>
        <v>0</v>
      </c>
      <c r="AE124" s="74">
        <v>0</v>
      </c>
      <c r="AF124" s="92">
        <f t="shared" si="497"/>
        <v>0</v>
      </c>
      <c r="AG124" s="74">
        <v>0</v>
      </c>
      <c r="AH124" s="92">
        <f t="shared" si="498"/>
        <v>0</v>
      </c>
      <c r="AI124" s="74">
        <v>0</v>
      </c>
      <c r="AJ124" s="92">
        <f t="shared" si="409"/>
        <v>0</v>
      </c>
      <c r="AK124" s="74">
        <v>0</v>
      </c>
      <c r="AL124" s="92">
        <f t="shared" si="410"/>
        <v>0</v>
      </c>
      <c r="AM124" s="74">
        <v>0</v>
      </c>
      <c r="AN124" s="92">
        <f t="shared" si="411"/>
        <v>0</v>
      </c>
      <c r="AO124" s="74">
        <v>0</v>
      </c>
      <c r="AP124" s="92">
        <f t="shared" si="412"/>
        <v>0</v>
      </c>
      <c r="AQ124" s="74">
        <v>0</v>
      </c>
      <c r="AR124" s="92">
        <f t="shared" si="413"/>
        <v>0</v>
      </c>
      <c r="AS124" s="74">
        <v>0</v>
      </c>
      <c r="AT124" s="92">
        <f t="shared" si="414"/>
        <v>0</v>
      </c>
      <c r="AU124" s="74">
        <v>0</v>
      </c>
      <c r="AV124" s="92">
        <f t="shared" si="415"/>
        <v>0</v>
      </c>
      <c r="AW124" s="74">
        <v>0</v>
      </c>
      <c r="AX124" s="92">
        <f t="shared" si="416"/>
        <v>0</v>
      </c>
      <c r="AY124" s="74">
        <v>0</v>
      </c>
      <c r="AZ124" s="92">
        <f t="shared" si="417"/>
        <v>0</v>
      </c>
      <c r="BA124" s="74">
        <v>0</v>
      </c>
      <c r="BB124" s="92">
        <f t="shared" si="418"/>
        <v>0</v>
      </c>
      <c r="BC124" s="74">
        <v>0</v>
      </c>
      <c r="BD124" s="92">
        <f t="shared" si="419"/>
        <v>0</v>
      </c>
      <c r="BF124" s="83">
        <f t="shared" si="428"/>
        <v>0</v>
      </c>
      <c r="BG124" s="152">
        <f t="shared" si="429"/>
        <v>0</v>
      </c>
      <c r="BH124" s="84">
        <f t="shared" si="422"/>
        <v>0</v>
      </c>
    </row>
    <row r="125" spans="1:60" hidden="1" x14ac:dyDescent="0.3">
      <c r="A125" s="150"/>
      <c r="E125" s="74">
        <v>0</v>
      </c>
      <c r="F125" s="92">
        <f t="shared" si="423"/>
        <v>0</v>
      </c>
      <c r="G125" s="74">
        <v>0</v>
      </c>
      <c r="H125" s="92">
        <f t="shared" ref="H125:J125" si="547">G125*$D125</f>
        <v>0</v>
      </c>
      <c r="I125" s="74">
        <v>0</v>
      </c>
      <c r="J125" s="92">
        <f t="shared" si="547"/>
        <v>0</v>
      </c>
      <c r="K125" s="74">
        <v>0</v>
      </c>
      <c r="L125" s="92">
        <f t="shared" ref="L125" si="548">K125*$D125</f>
        <v>0</v>
      </c>
      <c r="M125" s="74">
        <v>0</v>
      </c>
      <c r="N125" s="92">
        <f t="shared" ref="N125" si="549">M125*$D125</f>
        <v>0</v>
      </c>
      <c r="O125" s="74">
        <v>0</v>
      </c>
      <c r="P125" s="92">
        <f t="shared" ref="P125" si="550">O125*$D125</f>
        <v>0</v>
      </c>
      <c r="Q125" s="74">
        <v>0</v>
      </c>
      <c r="R125" s="92">
        <f t="shared" si="490"/>
        <v>0</v>
      </c>
      <c r="S125" s="74">
        <v>0</v>
      </c>
      <c r="T125" s="92">
        <f t="shared" si="491"/>
        <v>0</v>
      </c>
      <c r="U125" s="74">
        <v>0</v>
      </c>
      <c r="V125" s="92">
        <f t="shared" si="492"/>
        <v>0</v>
      </c>
      <c r="W125" s="74">
        <v>0</v>
      </c>
      <c r="X125" s="92">
        <f t="shared" si="493"/>
        <v>0</v>
      </c>
      <c r="Y125" s="74">
        <v>0</v>
      </c>
      <c r="Z125" s="92">
        <f t="shared" si="494"/>
        <v>0</v>
      </c>
      <c r="AA125" s="74">
        <v>0</v>
      </c>
      <c r="AB125" s="92">
        <f t="shared" si="495"/>
        <v>0</v>
      </c>
      <c r="AC125" s="74">
        <v>0</v>
      </c>
      <c r="AD125" s="92">
        <f t="shared" si="496"/>
        <v>0</v>
      </c>
      <c r="AE125" s="74">
        <v>0</v>
      </c>
      <c r="AF125" s="92">
        <f t="shared" si="497"/>
        <v>0</v>
      </c>
      <c r="AG125" s="74">
        <v>0</v>
      </c>
      <c r="AH125" s="92">
        <f t="shared" si="498"/>
        <v>0</v>
      </c>
      <c r="AI125" s="74">
        <v>0</v>
      </c>
      <c r="AJ125" s="92">
        <f t="shared" si="409"/>
        <v>0</v>
      </c>
      <c r="AK125" s="74">
        <v>0</v>
      </c>
      <c r="AL125" s="92">
        <f t="shared" si="410"/>
        <v>0</v>
      </c>
      <c r="AM125" s="74">
        <v>0</v>
      </c>
      <c r="AN125" s="92">
        <f t="shared" si="411"/>
        <v>0</v>
      </c>
      <c r="AO125" s="74">
        <v>0</v>
      </c>
      <c r="AP125" s="92">
        <f t="shared" si="412"/>
        <v>0</v>
      </c>
      <c r="AQ125" s="74">
        <v>0</v>
      </c>
      <c r="AR125" s="92">
        <f t="shared" si="413"/>
        <v>0</v>
      </c>
      <c r="AS125" s="74">
        <v>0</v>
      </c>
      <c r="AT125" s="92">
        <f t="shared" si="414"/>
        <v>0</v>
      </c>
      <c r="AU125" s="74">
        <v>0</v>
      </c>
      <c r="AV125" s="92">
        <f t="shared" si="415"/>
        <v>0</v>
      </c>
      <c r="AW125" s="74">
        <v>0</v>
      </c>
      <c r="AX125" s="92">
        <f t="shared" si="416"/>
        <v>0</v>
      </c>
      <c r="AY125" s="74">
        <v>0</v>
      </c>
      <c r="AZ125" s="92">
        <f t="shared" si="417"/>
        <v>0</v>
      </c>
      <c r="BA125" s="74">
        <v>0</v>
      </c>
      <c r="BB125" s="92">
        <f t="shared" si="418"/>
        <v>0</v>
      </c>
      <c r="BC125" s="74">
        <v>0</v>
      </c>
      <c r="BD125" s="92">
        <f t="shared" si="419"/>
        <v>0</v>
      </c>
      <c r="BF125" s="83">
        <f t="shared" si="428"/>
        <v>0</v>
      </c>
      <c r="BG125" s="152">
        <f t="shared" si="429"/>
        <v>0</v>
      </c>
      <c r="BH125" s="84">
        <f t="shared" si="422"/>
        <v>0</v>
      </c>
    </row>
    <row r="126" spans="1:60" hidden="1" x14ac:dyDescent="0.3">
      <c r="A126" s="150"/>
      <c r="E126" s="74">
        <v>0</v>
      </c>
      <c r="F126" s="92">
        <f t="shared" si="423"/>
        <v>0</v>
      </c>
      <c r="G126" s="74">
        <v>0</v>
      </c>
      <c r="H126" s="92">
        <f t="shared" ref="H126:J126" si="551">G126*$D126</f>
        <v>0</v>
      </c>
      <c r="I126" s="74">
        <v>0</v>
      </c>
      <c r="J126" s="92">
        <f t="shared" si="551"/>
        <v>0</v>
      </c>
      <c r="K126" s="74">
        <v>0</v>
      </c>
      <c r="L126" s="92">
        <f t="shared" ref="L126" si="552">K126*$D126</f>
        <v>0</v>
      </c>
      <c r="M126" s="74">
        <v>0</v>
      </c>
      <c r="N126" s="92">
        <f t="shared" ref="N126" si="553">M126*$D126</f>
        <v>0</v>
      </c>
      <c r="O126" s="74">
        <v>0</v>
      </c>
      <c r="P126" s="92">
        <f t="shared" ref="P126" si="554">O126*$D126</f>
        <v>0</v>
      </c>
      <c r="Q126" s="74">
        <v>0</v>
      </c>
      <c r="R126" s="92">
        <f t="shared" si="490"/>
        <v>0</v>
      </c>
      <c r="S126" s="74">
        <v>0</v>
      </c>
      <c r="T126" s="92">
        <f t="shared" si="491"/>
        <v>0</v>
      </c>
      <c r="U126" s="74">
        <v>0</v>
      </c>
      <c r="V126" s="92">
        <f t="shared" si="492"/>
        <v>0</v>
      </c>
      <c r="W126" s="74">
        <v>0</v>
      </c>
      <c r="X126" s="92">
        <f t="shared" si="493"/>
        <v>0</v>
      </c>
      <c r="Y126" s="74">
        <v>0</v>
      </c>
      <c r="Z126" s="92">
        <f t="shared" si="494"/>
        <v>0</v>
      </c>
      <c r="AA126" s="74">
        <v>0</v>
      </c>
      <c r="AB126" s="92">
        <f t="shared" si="495"/>
        <v>0</v>
      </c>
      <c r="AC126" s="74">
        <v>0</v>
      </c>
      <c r="AD126" s="92">
        <f t="shared" si="496"/>
        <v>0</v>
      </c>
      <c r="AE126" s="74">
        <v>0</v>
      </c>
      <c r="AF126" s="92">
        <f t="shared" si="497"/>
        <v>0</v>
      </c>
      <c r="AG126" s="74">
        <v>0</v>
      </c>
      <c r="AH126" s="92">
        <f t="shared" si="498"/>
        <v>0</v>
      </c>
      <c r="AI126" s="74">
        <v>0</v>
      </c>
      <c r="AJ126" s="92">
        <f t="shared" si="409"/>
        <v>0</v>
      </c>
      <c r="AK126" s="74">
        <v>0</v>
      </c>
      <c r="AL126" s="92">
        <f t="shared" si="410"/>
        <v>0</v>
      </c>
      <c r="AM126" s="74">
        <v>0</v>
      </c>
      <c r="AN126" s="92">
        <f t="shared" si="411"/>
        <v>0</v>
      </c>
      <c r="AO126" s="74">
        <v>0</v>
      </c>
      <c r="AP126" s="92">
        <f t="shared" si="412"/>
        <v>0</v>
      </c>
      <c r="AQ126" s="74">
        <v>0</v>
      </c>
      <c r="AR126" s="92">
        <f t="shared" si="413"/>
        <v>0</v>
      </c>
      <c r="AS126" s="74">
        <v>0</v>
      </c>
      <c r="AT126" s="92">
        <f t="shared" si="414"/>
        <v>0</v>
      </c>
      <c r="AU126" s="74">
        <v>0</v>
      </c>
      <c r="AV126" s="92">
        <f t="shared" si="415"/>
        <v>0</v>
      </c>
      <c r="AW126" s="74">
        <v>0</v>
      </c>
      <c r="AX126" s="92">
        <f t="shared" si="416"/>
        <v>0</v>
      </c>
      <c r="AY126" s="74">
        <v>0</v>
      </c>
      <c r="AZ126" s="92">
        <f t="shared" si="417"/>
        <v>0</v>
      </c>
      <c r="BA126" s="74">
        <v>0</v>
      </c>
      <c r="BB126" s="92">
        <f t="shared" si="418"/>
        <v>0</v>
      </c>
      <c r="BC126" s="74">
        <v>0</v>
      </c>
      <c r="BD126" s="92">
        <f t="shared" si="419"/>
        <v>0</v>
      </c>
      <c r="BF126" s="83">
        <f t="shared" si="428"/>
        <v>0</v>
      </c>
      <c r="BG126" s="152">
        <f t="shared" si="429"/>
        <v>0</v>
      </c>
      <c r="BH126" s="84">
        <f t="shared" si="422"/>
        <v>0</v>
      </c>
    </row>
    <row r="127" spans="1:60" hidden="1" x14ac:dyDescent="0.3">
      <c r="A127" s="150"/>
      <c r="E127" s="74">
        <v>0</v>
      </c>
      <c r="F127" s="92">
        <f t="shared" si="423"/>
        <v>0</v>
      </c>
      <c r="G127" s="74">
        <v>0</v>
      </c>
      <c r="H127" s="92">
        <f t="shared" ref="H127:J127" si="555">G127*$D127</f>
        <v>0</v>
      </c>
      <c r="I127" s="74">
        <v>0</v>
      </c>
      <c r="J127" s="92">
        <f t="shared" si="555"/>
        <v>0</v>
      </c>
      <c r="K127" s="74">
        <v>0</v>
      </c>
      <c r="L127" s="92">
        <f t="shared" ref="L127" si="556">K127*$D127</f>
        <v>0</v>
      </c>
      <c r="M127" s="74">
        <v>0</v>
      </c>
      <c r="N127" s="92">
        <f t="shared" ref="N127" si="557">M127*$D127</f>
        <v>0</v>
      </c>
      <c r="O127" s="74">
        <v>0</v>
      </c>
      <c r="P127" s="92">
        <f t="shared" ref="P127" si="558">O127*$D127</f>
        <v>0</v>
      </c>
      <c r="Q127" s="74">
        <v>0</v>
      </c>
      <c r="R127" s="92">
        <f t="shared" si="490"/>
        <v>0</v>
      </c>
      <c r="S127" s="74">
        <v>0</v>
      </c>
      <c r="T127" s="92">
        <f t="shared" si="491"/>
        <v>0</v>
      </c>
      <c r="U127" s="74">
        <v>0</v>
      </c>
      <c r="V127" s="92">
        <f t="shared" si="492"/>
        <v>0</v>
      </c>
      <c r="W127" s="74">
        <v>0</v>
      </c>
      <c r="X127" s="92">
        <f t="shared" si="493"/>
        <v>0</v>
      </c>
      <c r="Y127" s="74">
        <v>0</v>
      </c>
      <c r="Z127" s="92">
        <f t="shared" si="494"/>
        <v>0</v>
      </c>
      <c r="AA127" s="74">
        <v>0</v>
      </c>
      <c r="AB127" s="92">
        <f t="shared" si="495"/>
        <v>0</v>
      </c>
      <c r="AC127" s="74">
        <v>0</v>
      </c>
      <c r="AD127" s="92">
        <f t="shared" si="496"/>
        <v>0</v>
      </c>
      <c r="AE127" s="74">
        <v>0</v>
      </c>
      <c r="AF127" s="92">
        <f t="shared" si="497"/>
        <v>0</v>
      </c>
      <c r="AG127" s="74">
        <v>0</v>
      </c>
      <c r="AH127" s="92">
        <f t="shared" si="498"/>
        <v>0</v>
      </c>
      <c r="AI127" s="74">
        <v>0</v>
      </c>
      <c r="AJ127" s="92">
        <f t="shared" si="409"/>
        <v>0</v>
      </c>
      <c r="AK127" s="74">
        <v>0</v>
      </c>
      <c r="AL127" s="92">
        <f t="shared" si="410"/>
        <v>0</v>
      </c>
      <c r="AM127" s="74">
        <v>0</v>
      </c>
      <c r="AN127" s="92">
        <f t="shared" si="411"/>
        <v>0</v>
      </c>
      <c r="AO127" s="74">
        <v>0</v>
      </c>
      <c r="AP127" s="92">
        <f t="shared" si="412"/>
        <v>0</v>
      </c>
      <c r="AQ127" s="74">
        <v>0</v>
      </c>
      <c r="AR127" s="92">
        <f t="shared" si="413"/>
        <v>0</v>
      </c>
      <c r="AS127" s="74">
        <v>0</v>
      </c>
      <c r="AT127" s="92">
        <f t="shared" si="414"/>
        <v>0</v>
      </c>
      <c r="AU127" s="74">
        <v>0</v>
      </c>
      <c r="AV127" s="92">
        <f t="shared" si="415"/>
        <v>0</v>
      </c>
      <c r="AW127" s="74">
        <v>0</v>
      </c>
      <c r="AX127" s="92">
        <f t="shared" si="416"/>
        <v>0</v>
      </c>
      <c r="AY127" s="74">
        <v>0</v>
      </c>
      <c r="AZ127" s="92">
        <f t="shared" si="417"/>
        <v>0</v>
      </c>
      <c r="BA127" s="74">
        <v>0</v>
      </c>
      <c r="BB127" s="92">
        <f t="shared" si="418"/>
        <v>0</v>
      </c>
      <c r="BC127" s="74">
        <v>0</v>
      </c>
      <c r="BD127" s="92">
        <f t="shared" si="419"/>
        <v>0</v>
      </c>
      <c r="BF127" s="83">
        <f t="shared" si="428"/>
        <v>0</v>
      </c>
      <c r="BG127" s="152">
        <f t="shared" si="429"/>
        <v>0</v>
      </c>
      <c r="BH127" s="84">
        <f t="shared" si="422"/>
        <v>0</v>
      </c>
    </row>
    <row r="128" spans="1:60" hidden="1" x14ac:dyDescent="0.3">
      <c r="A128" s="150"/>
      <c r="E128" s="74">
        <v>0</v>
      </c>
      <c r="F128" s="92">
        <f t="shared" si="423"/>
        <v>0</v>
      </c>
      <c r="G128" s="74">
        <v>0</v>
      </c>
      <c r="H128" s="92">
        <f t="shared" ref="H128:J128" si="559">G128*$D128</f>
        <v>0</v>
      </c>
      <c r="I128" s="74">
        <v>0</v>
      </c>
      <c r="J128" s="92">
        <f t="shared" si="559"/>
        <v>0</v>
      </c>
      <c r="K128" s="74">
        <v>0</v>
      </c>
      <c r="L128" s="92">
        <f t="shared" ref="L128" si="560">K128*$D128</f>
        <v>0</v>
      </c>
      <c r="M128" s="74">
        <v>0</v>
      </c>
      <c r="N128" s="92">
        <f t="shared" ref="N128" si="561">M128*$D128</f>
        <v>0</v>
      </c>
      <c r="O128" s="74">
        <v>0</v>
      </c>
      <c r="P128" s="92">
        <f t="shared" ref="P128" si="562">O128*$D128</f>
        <v>0</v>
      </c>
      <c r="Q128" s="74">
        <v>0</v>
      </c>
      <c r="R128" s="92">
        <f t="shared" si="490"/>
        <v>0</v>
      </c>
      <c r="S128" s="74">
        <v>0</v>
      </c>
      <c r="T128" s="92">
        <f t="shared" si="491"/>
        <v>0</v>
      </c>
      <c r="U128" s="74">
        <v>0</v>
      </c>
      <c r="V128" s="92">
        <f t="shared" si="492"/>
        <v>0</v>
      </c>
      <c r="W128" s="74">
        <v>0</v>
      </c>
      <c r="X128" s="92">
        <f t="shared" si="493"/>
        <v>0</v>
      </c>
      <c r="Y128" s="74">
        <v>0</v>
      </c>
      <c r="Z128" s="92">
        <f t="shared" si="494"/>
        <v>0</v>
      </c>
      <c r="AA128" s="74">
        <v>0</v>
      </c>
      <c r="AB128" s="92">
        <f t="shared" si="495"/>
        <v>0</v>
      </c>
      <c r="AC128" s="74">
        <v>0</v>
      </c>
      <c r="AD128" s="92">
        <f t="shared" si="496"/>
        <v>0</v>
      </c>
      <c r="AE128" s="74">
        <v>0</v>
      </c>
      <c r="AF128" s="92">
        <f t="shared" si="497"/>
        <v>0</v>
      </c>
      <c r="AG128" s="74">
        <v>0</v>
      </c>
      <c r="AH128" s="92">
        <f t="shared" si="498"/>
        <v>0</v>
      </c>
      <c r="AI128" s="74">
        <v>0</v>
      </c>
      <c r="AJ128" s="92">
        <f t="shared" si="409"/>
        <v>0</v>
      </c>
      <c r="AK128" s="74">
        <v>0</v>
      </c>
      <c r="AL128" s="92">
        <f t="shared" si="410"/>
        <v>0</v>
      </c>
      <c r="AM128" s="74">
        <v>0</v>
      </c>
      <c r="AN128" s="92">
        <f t="shared" si="411"/>
        <v>0</v>
      </c>
      <c r="AO128" s="74">
        <v>0</v>
      </c>
      <c r="AP128" s="92">
        <f t="shared" si="412"/>
        <v>0</v>
      </c>
      <c r="AQ128" s="74">
        <v>0</v>
      </c>
      <c r="AR128" s="92">
        <f t="shared" si="413"/>
        <v>0</v>
      </c>
      <c r="AS128" s="74">
        <v>0</v>
      </c>
      <c r="AT128" s="92">
        <f t="shared" si="414"/>
        <v>0</v>
      </c>
      <c r="AU128" s="74">
        <v>0</v>
      </c>
      <c r="AV128" s="92">
        <f t="shared" si="415"/>
        <v>0</v>
      </c>
      <c r="AW128" s="74">
        <v>0</v>
      </c>
      <c r="AX128" s="92">
        <f t="shared" si="416"/>
        <v>0</v>
      </c>
      <c r="AY128" s="74">
        <v>0</v>
      </c>
      <c r="AZ128" s="92">
        <f t="shared" si="417"/>
        <v>0</v>
      </c>
      <c r="BA128" s="74">
        <v>0</v>
      </c>
      <c r="BB128" s="92">
        <f t="shared" si="418"/>
        <v>0</v>
      </c>
      <c r="BC128" s="74">
        <v>0</v>
      </c>
      <c r="BD128" s="92">
        <f t="shared" si="419"/>
        <v>0</v>
      </c>
      <c r="BF128" s="83">
        <f t="shared" si="428"/>
        <v>0</v>
      </c>
      <c r="BG128" s="152">
        <f t="shared" si="429"/>
        <v>0</v>
      </c>
      <c r="BH128" s="84">
        <f t="shared" si="422"/>
        <v>0</v>
      </c>
    </row>
    <row r="129" spans="1:60" hidden="1" x14ac:dyDescent="0.3">
      <c r="A129" s="150"/>
      <c r="E129" s="74">
        <v>0</v>
      </c>
      <c r="F129" s="92">
        <f t="shared" si="423"/>
        <v>0</v>
      </c>
      <c r="G129" s="74">
        <v>0</v>
      </c>
      <c r="H129" s="92">
        <f t="shared" ref="H129:J129" si="563">G129*$D129</f>
        <v>0</v>
      </c>
      <c r="I129" s="74">
        <v>0</v>
      </c>
      <c r="J129" s="92">
        <f t="shared" si="563"/>
        <v>0</v>
      </c>
      <c r="K129" s="74">
        <v>0</v>
      </c>
      <c r="L129" s="92">
        <f t="shared" ref="L129" si="564">K129*$D129</f>
        <v>0</v>
      </c>
      <c r="M129" s="74">
        <v>0</v>
      </c>
      <c r="N129" s="92">
        <f t="shared" ref="N129" si="565">M129*$D129</f>
        <v>0</v>
      </c>
      <c r="O129" s="74">
        <v>0</v>
      </c>
      <c r="P129" s="92">
        <f t="shared" ref="P129" si="566">O129*$D129</f>
        <v>0</v>
      </c>
      <c r="Q129" s="74">
        <v>0</v>
      </c>
      <c r="R129" s="92">
        <f t="shared" si="490"/>
        <v>0</v>
      </c>
      <c r="S129" s="74">
        <v>0</v>
      </c>
      <c r="T129" s="92">
        <f t="shared" si="491"/>
        <v>0</v>
      </c>
      <c r="U129" s="74">
        <v>0</v>
      </c>
      <c r="V129" s="92">
        <f t="shared" si="492"/>
        <v>0</v>
      </c>
      <c r="W129" s="74">
        <v>0</v>
      </c>
      <c r="X129" s="92">
        <f t="shared" si="493"/>
        <v>0</v>
      </c>
      <c r="Y129" s="74">
        <v>0</v>
      </c>
      <c r="Z129" s="92">
        <f t="shared" si="494"/>
        <v>0</v>
      </c>
      <c r="AA129" s="74">
        <v>0</v>
      </c>
      <c r="AB129" s="92">
        <f t="shared" si="495"/>
        <v>0</v>
      </c>
      <c r="AC129" s="74">
        <v>0</v>
      </c>
      <c r="AD129" s="92">
        <f t="shared" si="496"/>
        <v>0</v>
      </c>
      <c r="AE129" s="74">
        <v>0</v>
      </c>
      <c r="AF129" s="92">
        <f t="shared" si="497"/>
        <v>0</v>
      </c>
      <c r="AG129" s="74">
        <v>0</v>
      </c>
      <c r="AH129" s="92">
        <f t="shared" si="498"/>
        <v>0</v>
      </c>
      <c r="AI129" s="74">
        <v>0</v>
      </c>
      <c r="AJ129" s="92">
        <f t="shared" si="409"/>
        <v>0</v>
      </c>
      <c r="AK129" s="74">
        <v>0</v>
      </c>
      <c r="AL129" s="92">
        <f t="shared" si="410"/>
        <v>0</v>
      </c>
      <c r="AM129" s="74">
        <v>0</v>
      </c>
      <c r="AN129" s="92">
        <f t="shared" si="411"/>
        <v>0</v>
      </c>
      <c r="AO129" s="74">
        <v>0</v>
      </c>
      <c r="AP129" s="92">
        <f t="shared" si="412"/>
        <v>0</v>
      </c>
      <c r="AQ129" s="74">
        <v>0</v>
      </c>
      <c r="AR129" s="92">
        <f t="shared" si="413"/>
        <v>0</v>
      </c>
      <c r="AS129" s="74">
        <v>0</v>
      </c>
      <c r="AT129" s="92">
        <f t="shared" si="414"/>
        <v>0</v>
      </c>
      <c r="AU129" s="74">
        <v>0</v>
      </c>
      <c r="AV129" s="92">
        <f t="shared" si="415"/>
        <v>0</v>
      </c>
      <c r="AW129" s="74">
        <v>0</v>
      </c>
      <c r="AX129" s="92">
        <f t="shared" si="416"/>
        <v>0</v>
      </c>
      <c r="AY129" s="74">
        <v>0</v>
      </c>
      <c r="AZ129" s="92">
        <f t="shared" si="417"/>
        <v>0</v>
      </c>
      <c r="BA129" s="74">
        <v>0</v>
      </c>
      <c r="BB129" s="92">
        <f t="shared" si="418"/>
        <v>0</v>
      </c>
      <c r="BC129" s="74">
        <v>0</v>
      </c>
      <c r="BD129" s="92">
        <f t="shared" si="419"/>
        <v>0</v>
      </c>
      <c r="BF129" s="83">
        <f t="shared" si="428"/>
        <v>0</v>
      </c>
      <c r="BG129" s="152">
        <f t="shared" si="429"/>
        <v>0</v>
      </c>
      <c r="BH129" s="84">
        <f t="shared" si="422"/>
        <v>0</v>
      </c>
    </row>
    <row r="130" spans="1:60" hidden="1" x14ac:dyDescent="0.3">
      <c r="A130" s="150"/>
      <c r="E130" s="74">
        <v>0</v>
      </c>
      <c r="F130" s="92">
        <f t="shared" si="423"/>
        <v>0</v>
      </c>
      <c r="G130" s="74">
        <v>0</v>
      </c>
      <c r="H130" s="92">
        <f t="shared" ref="H130:J130" si="567">G130*$D130</f>
        <v>0</v>
      </c>
      <c r="I130" s="74">
        <v>0</v>
      </c>
      <c r="J130" s="92">
        <f t="shared" si="567"/>
        <v>0</v>
      </c>
      <c r="K130" s="74">
        <v>0</v>
      </c>
      <c r="L130" s="92">
        <f t="shared" ref="L130" si="568">K130*$D130</f>
        <v>0</v>
      </c>
      <c r="M130" s="74">
        <v>0</v>
      </c>
      <c r="N130" s="92">
        <f t="shared" ref="N130" si="569">M130*$D130</f>
        <v>0</v>
      </c>
      <c r="O130" s="74">
        <v>0</v>
      </c>
      <c r="P130" s="92">
        <f t="shared" ref="P130" si="570">O130*$D130</f>
        <v>0</v>
      </c>
      <c r="Q130" s="74">
        <v>0</v>
      </c>
      <c r="R130" s="92">
        <f t="shared" si="490"/>
        <v>0</v>
      </c>
      <c r="S130" s="74">
        <v>0</v>
      </c>
      <c r="T130" s="92">
        <f t="shared" si="491"/>
        <v>0</v>
      </c>
      <c r="U130" s="74">
        <v>0</v>
      </c>
      <c r="V130" s="92">
        <f t="shared" si="492"/>
        <v>0</v>
      </c>
      <c r="W130" s="74">
        <v>0</v>
      </c>
      <c r="X130" s="92">
        <f t="shared" si="493"/>
        <v>0</v>
      </c>
      <c r="Y130" s="74">
        <v>0</v>
      </c>
      <c r="Z130" s="92">
        <f t="shared" si="494"/>
        <v>0</v>
      </c>
      <c r="AA130" s="74">
        <v>0</v>
      </c>
      <c r="AB130" s="92">
        <f t="shared" si="495"/>
        <v>0</v>
      </c>
      <c r="AC130" s="74">
        <v>0</v>
      </c>
      <c r="AD130" s="92">
        <f t="shared" si="496"/>
        <v>0</v>
      </c>
      <c r="AE130" s="74">
        <v>0</v>
      </c>
      <c r="AF130" s="92">
        <f t="shared" si="497"/>
        <v>0</v>
      </c>
      <c r="AG130" s="74">
        <v>0</v>
      </c>
      <c r="AH130" s="92">
        <f t="shared" si="498"/>
        <v>0</v>
      </c>
      <c r="AI130" s="74">
        <v>0</v>
      </c>
      <c r="AJ130" s="92">
        <f t="shared" si="409"/>
        <v>0</v>
      </c>
      <c r="AK130" s="74">
        <v>0</v>
      </c>
      <c r="AL130" s="92">
        <f t="shared" si="410"/>
        <v>0</v>
      </c>
      <c r="AM130" s="74">
        <v>0</v>
      </c>
      <c r="AN130" s="92">
        <f t="shared" si="411"/>
        <v>0</v>
      </c>
      <c r="AO130" s="74">
        <v>0</v>
      </c>
      <c r="AP130" s="92">
        <f t="shared" si="412"/>
        <v>0</v>
      </c>
      <c r="AQ130" s="74">
        <v>0</v>
      </c>
      <c r="AR130" s="92">
        <f t="shared" si="413"/>
        <v>0</v>
      </c>
      <c r="AS130" s="74">
        <v>0</v>
      </c>
      <c r="AT130" s="92">
        <f t="shared" si="414"/>
        <v>0</v>
      </c>
      <c r="AU130" s="74">
        <v>0</v>
      </c>
      <c r="AV130" s="92">
        <f t="shared" si="415"/>
        <v>0</v>
      </c>
      <c r="AW130" s="74">
        <v>0</v>
      </c>
      <c r="AX130" s="92">
        <f t="shared" si="416"/>
        <v>0</v>
      </c>
      <c r="AY130" s="74">
        <v>0</v>
      </c>
      <c r="AZ130" s="92">
        <f t="shared" si="417"/>
        <v>0</v>
      </c>
      <c r="BA130" s="74">
        <v>0</v>
      </c>
      <c r="BB130" s="92">
        <f t="shared" si="418"/>
        <v>0</v>
      </c>
      <c r="BC130" s="74">
        <v>0</v>
      </c>
      <c r="BD130" s="92">
        <f t="shared" si="419"/>
        <v>0</v>
      </c>
      <c r="BF130" s="83">
        <f t="shared" si="428"/>
        <v>0</v>
      </c>
      <c r="BG130" s="152">
        <f t="shared" si="429"/>
        <v>0</v>
      </c>
      <c r="BH130" s="84">
        <f t="shared" si="422"/>
        <v>0</v>
      </c>
    </row>
    <row r="131" spans="1:60" hidden="1" x14ac:dyDescent="0.3">
      <c r="A131" s="150"/>
      <c r="E131" s="74">
        <v>0</v>
      </c>
      <c r="F131" s="92">
        <f t="shared" si="423"/>
        <v>0</v>
      </c>
      <c r="G131" s="74">
        <v>0</v>
      </c>
      <c r="H131" s="92">
        <f t="shared" ref="H131:J131" si="571">G131*$D131</f>
        <v>0</v>
      </c>
      <c r="I131" s="74">
        <v>0</v>
      </c>
      <c r="J131" s="92">
        <f t="shared" si="571"/>
        <v>0</v>
      </c>
      <c r="K131" s="74">
        <v>0</v>
      </c>
      <c r="L131" s="92">
        <f t="shared" ref="L131" si="572">K131*$D131</f>
        <v>0</v>
      </c>
      <c r="M131" s="74">
        <v>0</v>
      </c>
      <c r="N131" s="92">
        <f t="shared" ref="N131" si="573">M131*$D131</f>
        <v>0</v>
      </c>
      <c r="O131" s="74">
        <v>0</v>
      </c>
      <c r="P131" s="92">
        <f t="shared" ref="P131" si="574">O131*$D131</f>
        <v>0</v>
      </c>
      <c r="Q131" s="74">
        <v>0</v>
      </c>
      <c r="R131" s="92">
        <f t="shared" si="490"/>
        <v>0</v>
      </c>
      <c r="S131" s="74">
        <v>0</v>
      </c>
      <c r="T131" s="92">
        <f t="shared" si="491"/>
        <v>0</v>
      </c>
      <c r="U131" s="74">
        <v>0</v>
      </c>
      <c r="V131" s="92">
        <f t="shared" si="492"/>
        <v>0</v>
      </c>
      <c r="W131" s="74">
        <v>0</v>
      </c>
      <c r="X131" s="92">
        <f t="shared" si="493"/>
        <v>0</v>
      </c>
      <c r="Y131" s="74">
        <v>0</v>
      </c>
      <c r="Z131" s="92">
        <f t="shared" si="494"/>
        <v>0</v>
      </c>
      <c r="AA131" s="74">
        <v>0</v>
      </c>
      <c r="AB131" s="92">
        <f t="shared" si="495"/>
        <v>0</v>
      </c>
      <c r="AC131" s="74">
        <v>0</v>
      </c>
      <c r="AD131" s="92">
        <f t="shared" si="496"/>
        <v>0</v>
      </c>
      <c r="AE131" s="74">
        <v>0</v>
      </c>
      <c r="AF131" s="92">
        <f t="shared" si="497"/>
        <v>0</v>
      </c>
      <c r="AG131" s="74">
        <v>0</v>
      </c>
      <c r="AH131" s="92">
        <f t="shared" si="498"/>
        <v>0</v>
      </c>
      <c r="AI131" s="74">
        <v>0</v>
      </c>
      <c r="AJ131" s="92">
        <f t="shared" si="409"/>
        <v>0</v>
      </c>
      <c r="AK131" s="74">
        <v>0</v>
      </c>
      <c r="AL131" s="92">
        <f t="shared" si="410"/>
        <v>0</v>
      </c>
      <c r="AM131" s="74">
        <v>0</v>
      </c>
      <c r="AN131" s="92">
        <f t="shared" si="411"/>
        <v>0</v>
      </c>
      <c r="AO131" s="74">
        <v>0</v>
      </c>
      <c r="AP131" s="92">
        <f t="shared" si="412"/>
        <v>0</v>
      </c>
      <c r="AQ131" s="74">
        <v>0</v>
      </c>
      <c r="AR131" s="92">
        <f t="shared" si="413"/>
        <v>0</v>
      </c>
      <c r="AS131" s="74">
        <v>0</v>
      </c>
      <c r="AT131" s="92">
        <f t="shared" si="414"/>
        <v>0</v>
      </c>
      <c r="AU131" s="74">
        <v>0</v>
      </c>
      <c r="AV131" s="92">
        <f t="shared" si="415"/>
        <v>0</v>
      </c>
      <c r="AW131" s="74">
        <v>0</v>
      </c>
      <c r="AX131" s="92">
        <f t="shared" si="416"/>
        <v>0</v>
      </c>
      <c r="AY131" s="74">
        <v>0</v>
      </c>
      <c r="AZ131" s="92">
        <f t="shared" si="417"/>
        <v>0</v>
      </c>
      <c r="BA131" s="74">
        <v>0</v>
      </c>
      <c r="BB131" s="92">
        <f t="shared" si="418"/>
        <v>0</v>
      </c>
      <c r="BC131" s="74">
        <v>0</v>
      </c>
      <c r="BD131" s="92">
        <f t="shared" si="419"/>
        <v>0</v>
      </c>
      <c r="BF131" s="83">
        <f t="shared" si="428"/>
        <v>0</v>
      </c>
      <c r="BG131" s="152">
        <f t="shared" si="429"/>
        <v>0</v>
      </c>
      <c r="BH131" s="84">
        <f t="shared" si="422"/>
        <v>0</v>
      </c>
    </row>
    <row r="132" spans="1:60" hidden="1" x14ac:dyDescent="0.3">
      <c r="A132" s="150"/>
      <c r="E132" s="74">
        <v>0</v>
      </c>
      <c r="F132" s="92">
        <f t="shared" si="423"/>
        <v>0</v>
      </c>
      <c r="G132" s="74">
        <v>0</v>
      </c>
      <c r="H132" s="92">
        <f t="shared" ref="H132:J132" si="575">G132*$D132</f>
        <v>0</v>
      </c>
      <c r="I132" s="74">
        <v>0</v>
      </c>
      <c r="J132" s="92">
        <f t="shared" si="575"/>
        <v>0</v>
      </c>
      <c r="K132" s="74">
        <v>0</v>
      </c>
      <c r="L132" s="92">
        <f t="shared" ref="L132" si="576">K132*$D132</f>
        <v>0</v>
      </c>
      <c r="M132" s="74">
        <v>0</v>
      </c>
      <c r="N132" s="92">
        <f t="shared" ref="N132" si="577">M132*$D132</f>
        <v>0</v>
      </c>
      <c r="O132" s="74">
        <v>0</v>
      </c>
      <c r="P132" s="92">
        <f t="shared" ref="P132" si="578">O132*$D132</f>
        <v>0</v>
      </c>
      <c r="Q132" s="74">
        <v>0</v>
      </c>
      <c r="R132" s="92">
        <f t="shared" si="490"/>
        <v>0</v>
      </c>
      <c r="S132" s="74">
        <v>0</v>
      </c>
      <c r="T132" s="92">
        <f t="shared" si="491"/>
        <v>0</v>
      </c>
      <c r="U132" s="74">
        <v>0</v>
      </c>
      <c r="V132" s="92">
        <f t="shared" si="492"/>
        <v>0</v>
      </c>
      <c r="W132" s="74">
        <v>0</v>
      </c>
      <c r="X132" s="92">
        <f t="shared" si="493"/>
        <v>0</v>
      </c>
      <c r="Y132" s="74">
        <v>0</v>
      </c>
      <c r="Z132" s="92">
        <f t="shared" si="494"/>
        <v>0</v>
      </c>
      <c r="AA132" s="74">
        <v>0</v>
      </c>
      <c r="AB132" s="92">
        <f t="shared" si="495"/>
        <v>0</v>
      </c>
      <c r="AC132" s="74">
        <v>0</v>
      </c>
      <c r="AD132" s="92">
        <f t="shared" si="496"/>
        <v>0</v>
      </c>
      <c r="AE132" s="74">
        <v>0</v>
      </c>
      <c r="AF132" s="92">
        <f t="shared" si="497"/>
        <v>0</v>
      </c>
      <c r="AG132" s="74">
        <v>0</v>
      </c>
      <c r="AH132" s="92">
        <f t="shared" si="498"/>
        <v>0</v>
      </c>
      <c r="AI132" s="74">
        <v>0</v>
      </c>
      <c r="AJ132" s="92">
        <f t="shared" si="409"/>
        <v>0</v>
      </c>
      <c r="AK132" s="74">
        <v>0</v>
      </c>
      <c r="AL132" s="92">
        <f t="shared" si="410"/>
        <v>0</v>
      </c>
      <c r="AM132" s="74">
        <v>0</v>
      </c>
      <c r="AN132" s="92">
        <f t="shared" si="411"/>
        <v>0</v>
      </c>
      <c r="AO132" s="74">
        <v>0</v>
      </c>
      <c r="AP132" s="92">
        <f t="shared" si="412"/>
        <v>0</v>
      </c>
      <c r="AQ132" s="74">
        <v>0</v>
      </c>
      <c r="AR132" s="92">
        <f t="shared" si="413"/>
        <v>0</v>
      </c>
      <c r="AS132" s="74">
        <v>0</v>
      </c>
      <c r="AT132" s="92">
        <f t="shared" si="414"/>
        <v>0</v>
      </c>
      <c r="AU132" s="74">
        <v>0</v>
      </c>
      <c r="AV132" s="92">
        <f t="shared" si="415"/>
        <v>0</v>
      </c>
      <c r="AW132" s="74">
        <v>0</v>
      </c>
      <c r="AX132" s="92">
        <f t="shared" si="416"/>
        <v>0</v>
      </c>
      <c r="AY132" s="74">
        <v>0</v>
      </c>
      <c r="AZ132" s="92">
        <f t="shared" si="417"/>
        <v>0</v>
      </c>
      <c r="BA132" s="74">
        <v>0</v>
      </c>
      <c r="BB132" s="92">
        <f t="shared" si="418"/>
        <v>0</v>
      </c>
      <c r="BC132" s="74">
        <v>0</v>
      </c>
      <c r="BD132" s="92">
        <f t="shared" si="419"/>
        <v>0</v>
      </c>
      <c r="BF132" s="83">
        <f t="shared" si="428"/>
        <v>0</v>
      </c>
      <c r="BG132" s="152">
        <f t="shared" si="429"/>
        <v>0</v>
      </c>
      <c r="BH132" s="84">
        <f t="shared" si="422"/>
        <v>0</v>
      </c>
    </row>
    <row r="133" spans="1:60" hidden="1" x14ac:dyDescent="0.3">
      <c r="A133" s="150"/>
      <c r="E133" s="74">
        <v>0</v>
      </c>
      <c r="F133" s="92">
        <f t="shared" si="423"/>
        <v>0</v>
      </c>
      <c r="G133" s="74">
        <v>0</v>
      </c>
      <c r="H133" s="92">
        <f t="shared" ref="H133:J133" si="579">G133*$D133</f>
        <v>0</v>
      </c>
      <c r="I133" s="74">
        <v>0</v>
      </c>
      <c r="J133" s="92">
        <f t="shared" si="579"/>
        <v>0</v>
      </c>
      <c r="K133" s="74">
        <v>0</v>
      </c>
      <c r="L133" s="92">
        <f t="shared" ref="L133" si="580">K133*$D133</f>
        <v>0</v>
      </c>
      <c r="M133" s="74">
        <v>0</v>
      </c>
      <c r="N133" s="92">
        <f t="shared" ref="N133" si="581">M133*$D133</f>
        <v>0</v>
      </c>
      <c r="O133" s="74">
        <v>0</v>
      </c>
      <c r="P133" s="92">
        <f t="shared" ref="P133" si="582">O133*$D133</f>
        <v>0</v>
      </c>
      <c r="Q133" s="74">
        <v>0</v>
      </c>
      <c r="R133" s="92">
        <f t="shared" si="490"/>
        <v>0</v>
      </c>
      <c r="S133" s="74">
        <v>0</v>
      </c>
      <c r="T133" s="92">
        <f t="shared" si="491"/>
        <v>0</v>
      </c>
      <c r="U133" s="74">
        <v>0</v>
      </c>
      <c r="V133" s="92">
        <f t="shared" si="492"/>
        <v>0</v>
      </c>
      <c r="W133" s="74">
        <v>0</v>
      </c>
      <c r="X133" s="92">
        <f t="shared" si="493"/>
        <v>0</v>
      </c>
      <c r="Y133" s="74">
        <v>0</v>
      </c>
      <c r="Z133" s="92">
        <f t="shared" si="494"/>
        <v>0</v>
      </c>
      <c r="AA133" s="74">
        <v>0</v>
      </c>
      <c r="AB133" s="92">
        <f t="shared" si="495"/>
        <v>0</v>
      </c>
      <c r="AC133" s="74">
        <v>0</v>
      </c>
      <c r="AD133" s="92">
        <f t="shared" si="496"/>
        <v>0</v>
      </c>
      <c r="AE133" s="74">
        <v>0</v>
      </c>
      <c r="AF133" s="92">
        <f t="shared" si="497"/>
        <v>0</v>
      </c>
      <c r="AG133" s="74">
        <v>0</v>
      </c>
      <c r="AH133" s="92">
        <f t="shared" si="498"/>
        <v>0</v>
      </c>
      <c r="AI133" s="74">
        <v>0</v>
      </c>
      <c r="AJ133" s="92">
        <f t="shared" si="409"/>
        <v>0</v>
      </c>
      <c r="AK133" s="74">
        <v>0</v>
      </c>
      <c r="AL133" s="92">
        <f t="shared" si="410"/>
        <v>0</v>
      </c>
      <c r="AM133" s="74">
        <v>0</v>
      </c>
      <c r="AN133" s="92">
        <f t="shared" si="411"/>
        <v>0</v>
      </c>
      <c r="AO133" s="74">
        <v>0</v>
      </c>
      <c r="AP133" s="92">
        <f t="shared" si="412"/>
        <v>0</v>
      </c>
      <c r="AQ133" s="74">
        <v>0</v>
      </c>
      <c r="AR133" s="92">
        <f t="shared" si="413"/>
        <v>0</v>
      </c>
      <c r="AS133" s="74">
        <v>0</v>
      </c>
      <c r="AT133" s="92">
        <f t="shared" si="414"/>
        <v>0</v>
      </c>
      <c r="AU133" s="74">
        <v>0</v>
      </c>
      <c r="AV133" s="92">
        <f t="shared" si="415"/>
        <v>0</v>
      </c>
      <c r="AW133" s="74">
        <v>0</v>
      </c>
      <c r="AX133" s="92">
        <f t="shared" si="416"/>
        <v>0</v>
      </c>
      <c r="AY133" s="74">
        <v>0</v>
      </c>
      <c r="AZ133" s="92">
        <f t="shared" si="417"/>
        <v>0</v>
      </c>
      <c r="BA133" s="74">
        <v>0</v>
      </c>
      <c r="BB133" s="92">
        <f t="shared" si="418"/>
        <v>0</v>
      </c>
      <c r="BC133" s="74">
        <v>0</v>
      </c>
      <c r="BD133" s="92">
        <f t="shared" si="419"/>
        <v>0</v>
      </c>
      <c r="BF133" s="83">
        <f t="shared" si="428"/>
        <v>0</v>
      </c>
      <c r="BG133" s="152">
        <f t="shared" si="429"/>
        <v>0</v>
      </c>
      <c r="BH133" s="84">
        <f t="shared" si="422"/>
        <v>0</v>
      </c>
    </row>
    <row r="134" spans="1:60" hidden="1" x14ac:dyDescent="0.3">
      <c r="A134" s="150"/>
      <c r="E134" s="74">
        <v>0</v>
      </c>
      <c r="F134" s="92">
        <f t="shared" si="423"/>
        <v>0</v>
      </c>
      <c r="G134" s="74">
        <v>0</v>
      </c>
      <c r="H134" s="92">
        <f t="shared" ref="H134:J134" si="583">G134*$D134</f>
        <v>0</v>
      </c>
      <c r="I134" s="74">
        <v>0</v>
      </c>
      <c r="J134" s="92">
        <f t="shared" si="583"/>
        <v>0</v>
      </c>
      <c r="K134" s="74">
        <v>0</v>
      </c>
      <c r="L134" s="92">
        <f t="shared" ref="L134" si="584">K134*$D134</f>
        <v>0</v>
      </c>
      <c r="M134" s="74">
        <v>0</v>
      </c>
      <c r="N134" s="92">
        <f t="shared" ref="N134" si="585">M134*$D134</f>
        <v>0</v>
      </c>
      <c r="O134" s="74">
        <v>0</v>
      </c>
      <c r="P134" s="92">
        <f t="shared" ref="P134" si="586">O134*$D134</f>
        <v>0</v>
      </c>
      <c r="Q134" s="74">
        <v>0</v>
      </c>
      <c r="R134" s="92">
        <f t="shared" si="490"/>
        <v>0</v>
      </c>
      <c r="S134" s="74">
        <v>0</v>
      </c>
      <c r="T134" s="92">
        <f t="shared" si="491"/>
        <v>0</v>
      </c>
      <c r="U134" s="74">
        <v>0</v>
      </c>
      <c r="V134" s="92">
        <f t="shared" si="492"/>
        <v>0</v>
      </c>
      <c r="W134" s="74">
        <v>0</v>
      </c>
      <c r="X134" s="92">
        <f t="shared" si="493"/>
        <v>0</v>
      </c>
      <c r="Y134" s="74">
        <v>0</v>
      </c>
      <c r="Z134" s="92">
        <f t="shared" si="494"/>
        <v>0</v>
      </c>
      <c r="AA134" s="74">
        <v>0</v>
      </c>
      <c r="AB134" s="92">
        <f t="shared" si="495"/>
        <v>0</v>
      </c>
      <c r="AC134" s="74">
        <v>0</v>
      </c>
      <c r="AD134" s="92">
        <f t="shared" si="496"/>
        <v>0</v>
      </c>
      <c r="AE134" s="74">
        <v>0</v>
      </c>
      <c r="AF134" s="92">
        <f t="shared" si="497"/>
        <v>0</v>
      </c>
      <c r="AG134" s="74">
        <v>0</v>
      </c>
      <c r="AH134" s="92">
        <f t="shared" si="498"/>
        <v>0</v>
      </c>
      <c r="AI134" s="74">
        <v>0</v>
      </c>
      <c r="AJ134" s="92">
        <f t="shared" si="409"/>
        <v>0</v>
      </c>
      <c r="AK134" s="74">
        <v>0</v>
      </c>
      <c r="AL134" s="92">
        <f t="shared" si="410"/>
        <v>0</v>
      </c>
      <c r="AM134" s="74">
        <v>0</v>
      </c>
      <c r="AN134" s="92">
        <f t="shared" si="411"/>
        <v>0</v>
      </c>
      <c r="AO134" s="74">
        <v>0</v>
      </c>
      <c r="AP134" s="92">
        <f t="shared" si="412"/>
        <v>0</v>
      </c>
      <c r="AQ134" s="74">
        <v>0</v>
      </c>
      <c r="AR134" s="92">
        <f t="shared" si="413"/>
        <v>0</v>
      </c>
      <c r="AS134" s="74">
        <v>0</v>
      </c>
      <c r="AT134" s="92">
        <f t="shared" si="414"/>
        <v>0</v>
      </c>
      <c r="AU134" s="74">
        <v>0</v>
      </c>
      <c r="AV134" s="92">
        <f t="shared" si="415"/>
        <v>0</v>
      </c>
      <c r="AW134" s="74">
        <v>0</v>
      </c>
      <c r="AX134" s="92">
        <f t="shared" si="416"/>
        <v>0</v>
      </c>
      <c r="AY134" s="74">
        <v>0</v>
      </c>
      <c r="AZ134" s="92">
        <f t="shared" si="417"/>
        <v>0</v>
      </c>
      <c r="BA134" s="74">
        <v>0</v>
      </c>
      <c r="BB134" s="92">
        <f t="shared" si="418"/>
        <v>0</v>
      </c>
      <c r="BC134" s="74">
        <v>0</v>
      </c>
      <c r="BD134" s="92">
        <f t="shared" si="419"/>
        <v>0</v>
      </c>
      <c r="BF134" s="83">
        <f t="shared" si="428"/>
        <v>0</v>
      </c>
      <c r="BG134" s="152">
        <f t="shared" si="429"/>
        <v>0</v>
      </c>
      <c r="BH134" s="84">
        <f t="shared" si="422"/>
        <v>0</v>
      </c>
    </row>
    <row r="135" spans="1:60" ht="15" thickBot="1" x14ac:dyDescent="0.35">
      <c r="A135" s="150"/>
      <c r="F135" s="85"/>
      <c r="H135" s="85"/>
      <c r="J135" s="85"/>
      <c r="L135" s="85"/>
      <c r="N135" s="85"/>
      <c r="P135" s="85"/>
      <c r="R135" s="85"/>
      <c r="T135" s="85"/>
      <c r="V135" s="85"/>
      <c r="X135" s="85"/>
      <c r="Z135" s="85"/>
      <c r="AB135" s="85"/>
      <c r="AD135" s="85"/>
      <c r="AF135" s="85"/>
      <c r="AH135" s="85"/>
      <c r="AJ135" s="85"/>
      <c r="AL135" s="85"/>
      <c r="AN135" s="85"/>
      <c r="AP135" s="85"/>
      <c r="AR135" s="85"/>
      <c r="AT135" s="85"/>
      <c r="AV135" s="85"/>
      <c r="AX135" s="85"/>
      <c r="AZ135" s="85"/>
      <c r="BB135" s="85"/>
      <c r="BD135" s="85"/>
    </row>
    <row r="136" spans="1:60" s="85" customFormat="1" ht="16.2" thickBot="1" x14ac:dyDescent="0.35">
      <c r="A136" s="522" t="s">
        <v>106</v>
      </c>
      <c r="B136" s="523"/>
      <c r="C136" s="524"/>
      <c r="D136" s="89">
        <f>SUM(D96:D134)</f>
        <v>0</v>
      </c>
      <c r="E136" s="90"/>
      <c r="F136" s="89">
        <f>SUM(F96:F134)</f>
        <v>0</v>
      </c>
      <c r="G136" s="91"/>
      <c r="H136" s="89">
        <f>SUM(H96:H134)</f>
        <v>0</v>
      </c>
      <c r="I136" s="91"/>
      <c r="J136" s="89">
        <f>SUM(J96:J134)</f>
        <v>0</v>
      </c>
      <c r="K136" s="91"/>
      <c r="L136" s="89">
        <f>SUM(L96:L134)</f>
        <v>0</v>
      </c>
      <c r="M136" s="91"/>
      <c r="N136" s="89">
        <f>SUM(N96:N134)</f>
        <v>0</v>
      </c>
      <c r="O136" s="91"/>
      <c r="P136" s="89">
        <f>SUM(P96:P134)</f>
        <v>0</v>
      </c>
      <c r="Q136" s="91"/>
      <c r="R136" s="89">
        <f t="shared" ref="R136" si="587">SUM(R96:R134)</f>
        <v>0</v>
      </c>
      <c r="S136" s="91"/>
      <c r="T136" s="89">
        <f t="shared" ref="T136" si="588">SUM(T96:T134)</f>
        <v>0</v>
      </c>
      <c r="U136" s="91"/>
      <c r="V136" s="89">
        <f t="shared" ref="V136" si="589">SUM(V96:V134)</f>
        <v>0</v>
      </c>
      <c r="W136" s="91"/>
      <c r="X136" s="89">
        <f t="shared" ref="X136" si="590">SUM(X96:X134)</f>
        <v>0</v>
      </c>
      <c r="Y136" s="91"/>
      <c r="Z136" s="89">
        <f t="shared" ref="Z136" si="591">SUM(Z96:Z134)</f>
        <v>0</v>
      </c>
      <c r="AA136" s="91"/>
      <c r="AB136" s="89">
        <f t="shared" ref="AB136" si="592">SUM(AB96:AB134)</f>
        <v>0</v>
      </c>
      <c r="AC136" s="91"/>
      <c r="AD136" s="89">
        <f t="shared" ref="AD136" si="593">SUM(AD96:AD134)</f>
        <v>0</v>
      </c>
      <c r="AE136" s="91"/>
      <c r="AF136" s="89">
        <f t="shared" ref="AF136" si="594">SUM(AF96:AF134)</f>
        <v>0</v>
      </c>
      <c r="AG136" s="91"/>
      <c r="AH136" s="89">
        <f t="shared" ref="AH136" si="595">SUM(AH96:AH134)</f>
        <v>0</v>
      </c>
      <c r="AI136" s="91"/>
      <c r="AJ136" s="89">
        <f t="shared" ref="AJ136:BD136" si="596">SUM(AJ96:AJ134)</f>
        <v>0</v>
      </c>
      <c r="AK136" s="91"/>
      <c r="AL136" s="89">
        <f t="shared" si="596"/>
        <v>0</v>
      </c>
      <c r="AM136" s="91"/>
      <c r="AN136" s="89">
        <f t="shared" si="596"/>
        <v>0</v>
      </c>
      <c r="AO136" s="91"/>
      <c r="AP136" s="89">
        <f t="shared" si="596"/>
        <v>0</v>
      </c>
      <c r="AQ136" s="91"/>
      <c r="AR136" s="89">
        <f t="shared" si="596"/>
        <v>0</v>
      </c>
      <c r="AS136" s="91"/>
      <c r="AT136" s="89">
        <f t="shared" si="596"/>
        <v>0</v>
      </c>
      <c r="AU136" s="91"/>
      <c r="AV136" s="89">
        <f t="shared" si="596"/>
        <v>0</v>
      </c>
      <c r="AW136" s="91"/>
      <c r="AX136" s="89">
        <f t="shared" si="596"/>
        <v>0</v>
      </c>
      <c r="AY136" s="91"/>
      <c r="AZ136" s="89">
        <f t="shared" si="596"/>
        <v>0</v>
      </c>
      <c r="BA136" s="91"/>
      <c r="BB136" s="89">
        <f t="shared" si="596"/>
        <v>0</v>
      </c>
      <c r="BC136" s="91"/>
      <c r="BD136" s="89">
        <f t="shared" si="596"/>
        <v>0</v>
      </c>
      <c r="BG136" s="152">
        <f t="shared" si="429"/>
        <v>0</v>
      </c>
      <c r="BH136" s="84">
        <f>BG136-D136</f>
        <v>0</v>
      </c>
    </row>
    <row r="138" spans="1:60" s="79" customFormat="1" ht="9" customHeight="1" thickBot="1" x14ac:dyDescent="0.35">
      <c r="BF138" s="88"/>
      <c r="BG138" s="88"/>
      <c r="BH138" s="88"/>
    </row>
    <row r="139" spans="1:60" ht="21" thickBot="1" x14ac:dyDescent="0.35">
      <c r="A139" s="532" t="s">
        <v>102</v>
      </c>
      <c r="B139" s="533"/>
      <c r="C139" s="533"/>
      <c r="D139" s="533"/>
      <c r="E139" s="534"/>
      <c r="F139" s="68"/>
    </row>
    <row r="140" spans="1:60" x14ac:dyDescent="0.3">
      <c r="A140" s="70" t="s">
        <v>88</v>
      </c>
    </row>
    <row r="142" spans="1:60" ht="15" thickBot="1" x14ac:dyDescent="0.35"/>
    <row r="143" spans="1:60" ht="21" customHeight="1" thickBot="1" x14ac:dyDescent="0.35">
      <c r="A143" s="535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43" s="536"/>
      <c r="C143" s="537"/>
    </row>
    <row r="144" spans="1:60" ht="41.1" customHeight="1" x14ac:dyDescent="0.3">
      <c r="A144" s="526" t="s">
        <v>89</v>
      </c>
      <c r="B144" s="527"/>
      <c r="C144" s="527"/>
      <c r="D144" s="528"/>
      <c r="E144" s="450" t="s">
        <v>208</v>
      </c>
      <c r="F144" s="452"/>
      <c r="G144" s="450" t="s">
        <v>84</v>
      </c>
      <c r="H144" s="452"/>
      <c r="I144" s="450" t="s">
        <v>54</v>
      </c>
      <c r="J144" s="452"/>
      <c r="K144" s="450" t="s">
        <v>85</v>
      </c>
      <c r="L144" s="452"/>
      <c r="M144" s="450" t="s">
        <v>57</v>
      </c>
      <c r="N144" s="452"/>
      <c r="O144" s="450" t="s">
        <v>86</v>
      </c>
      <c r="P144" s="452"/>
      <c r="Q144" s="450" t="s">
        <v>239</v>
      </c>
      <c r="R144" s="452"/>
      <c r="S144" s="450" t="s">
        <v>240</v>
      </c>
      <c r="T144" s="452"/>
      <c r="U144" s="450" t="s">
        <v>241</v>
      </c>
      <c r="V144" s="452"/>
      <c r="W144" s="450" t="s">
        <v>242</v>
      </c>
      <c r="X144" s="452"/>
      <c r="Y144" s="450" t="s">
        <v>243</v>
      </c>
      <c r="Z144" s="452"/>
      <c r="AA144" s="450" t="s">
        <v>244</v>
      </c>
      <c r="AB144" s="452"/>
      <c r="AC144" s="450" t="s">
        <v>235</v>
      </c>
      <c r="AD144" s="452"/>
      <c r="AE144" s="450" t="s">
        <v>245</v>
      </c>
      <c r="AF144" s="452"/>
      <c r="AG144" s="450" t="s">
        <v>246</v>
      </c>
      <c r="AH144" s="452"/>
      <c r="AI144" s="450" t="s">
        <v>247</v>
      </c>
      <c r="AJ144" s="452"/>
      <c r="AK144" s="450" t="s">
        <v>258</v>
      </c>
      <c r="AL144" s="452"/>
      <c r="AM144" s="450" t="s">
        <v>269</v>
      </c>
      <c r="AN144" s="452"/>
      <c r="AO144" s="450" t="s">
        <v>270</v>
      </c>
      <c r="AP144" s="452"/>
      <c r="AQ144" s="450" t="s">
        <v>271</v>
      </c>
      <c r="AR144" s="452"/>
      <c r="AS144" s="450" t="s">
        <v>272</v>
      </c>
      <c r="AT144" s="452"/>
      <c r="AU144" s="450" t="s">
        <v>273</v>
      </c>
      <c r="AV144" s="452"/>
      <c r="AW144" s="450" t="s">
        <v>274</v>
      </c>
      <c r="AX144" s="452"/>
      <c r="AY144" s="450" t="s">
        <v>275</v>
      </c>
      <c r="AZ144" s="452"/>
      <c r="BA144" s="450" t="s">
        <v>276</v>
      </c>
      <c r="BB144" s="452"/>
      <c r="BC144" s="450" t="s">
        <v>277</v>
      </c>
      <c r="BD144" s="452"/>
      <c r="BF144" s="82" t="s">
        <v>68</v>
      </c>
      <c r="BG144" s="525" t="s">
        <v>90</v>
      </c>
      <c r="BH144" s="525" t="s">
        <v>91</v>
      </c>
    </row>
    <row r="145" spans="1:60" ht="28.35" customHeight="1" thickBot="1" x14ac:dyDescent="0.35">
      <c r="A145" s="529"/>
      <c r="B145" s="530"/>
      <c r="C145" s="530"/>
      <c r="D145" s="531"/>
      <c r="E145" s="520" t="str">
        <f>IF(Usage!$B$9=0, "", Usage!$B$9)</f>
        <v>Overhead</v>
      </c>
      <c r="F145" s="521"/>
      <c r="G145" s="520" t="str">
        <f>IF(Usage!$B$10=0, "", Usage!$B$10)</f>
        <v/>
      </c>
      <c r="H145" s="521"/>
      <c r="I145" s="520" t="str">
        <f>IF(Usage!$B$11=0, "", Usage!$B$11)</f>
        <v/>
      </c>
      <c r="J145" s="521"/>
      <c r="K145" s="520" t="str">
        <f>IF(Usage!$B$12=0, "", Usage!$B$12)</f>
        <v/>
      </c>
      <c r="L145" s="521"/>
      <c r="M145" s="520" t="str">
        <f>IF(Usage!$B$13=0, "", Usage!$B$13)</f>
        <v/>
      </c>
      <c r="N145" s="521"/>
      <c r="O145" s="520" t="str">
        <f>IF(Usage!$B$14=0, "", Usage!$B$14)</f>
        <v/>
      </c>
      <c r="P145" s="521"/>
      <c r="Q145" s="520" t="str">
        <f>IF(Usage!$B$15=0, "", Usage!$B$15)</f>
        <v/>
      </c>
      <c r="R145" s="521"/>
      <c r="S145" s="520" t="str">
        <f>IF(Usage!$B$16=0, "", Usage!$B$16)</f>
        <v/>
      </c>
      <c r="T145" s="521"/>
      <c r="U145" s="520" t="str">
        <f>IF(Usage!$B$17=0, "", Usage!$B$17)</f>
        <v/>
      </c>
      <c r="V145" s="521"/>
      <c r="W145" s="520" t="str">
        <f>IF(Usage!$B$18=0, "", Usage!$B$18)</f>
        <v/>
      </c>
      <c r="X145" s="521"/>
      <c r="Y145" s="520" t="str">
        <f>IF(Usage!$B$19=0, "", Usage!$B$19)</f>
        <v/>
      </c>
      <c r="Z145" s="521"/>
      <c r="AA145" s="520" t="str">
        <f>IF(Usage!$B$20=0, "", Usage!$B$20)</f>
        <v/>
      </c>
      <c r="AB145" s="521"/>
      <c r="AC145" s="520" t="str">
        <f>IF(Usage!$B$21=0, "", Usage!$B$21)</f>
        <v/>
      </c>
      <c r="AD145" s="521"/>
      <c r="AE145" s="520" t="str">
        <f>IF(Usage!$B$22=0, "", Usage!$B$22)</f>
        <v/>
      </c>
      <c r="AF145" s="521"/>
      <c r="AG145" s="520" t="str">
        <f>IF(Usage!$B$23=0, "", Usage!$B$23)</f>
        <v/>
      </c>
      <c r="AH145" s="521"/>
      <c r="AI145" s="520" t="str">
        <f>IF(Usage!$B$24=0, "", Usage!$B$24)</f>
        <v/>
      </c>
      <c r="AJ145" s="521"/>
      <c r="AK145" s="520" t="str">
        <f>IF(Usage!$B$25=0, "", Usage!$B$25)</f>
        <v/>
      </c>
      <c r="AL145" s="521"/>
      <c r="AM145" s="520" t="str">
        <f>IF(Usage!$B$26=0, "", Usage!$B$26)</f>
        <v/>
      </c>
      <c r="AN145" s="521"/>
      <c r="AO145" s="520" t="str">
        <f>IF(Usage!$B$27=0, "", Usage!$B$27)</f>
        <v/>
      </c>
      <c r="AP145" s="521"/>
      <c r="AQ145" s="520" t="str">
        <f>IF(Usage!$B$28=0, "", Usage!$B$28)</f>
        <v/>
      </c>
      <c r="AR145" s="521"/>
      <c r="AS145" s="520" t="str">
        <f>IF(Usage!$B$29=0, "", Usage!$B$29)</f>
        <v/>
      </c>
      <c r="AT145" s="521"/>
      <c r="AU145" s="520" t="str">
        <f>IF(Usage!$B$30=0, "", Usage!$B$30)</f>
        <v/>
      </c>
      <c r="AV145" s="521"/>
      <c r="AW145" s="520" t="str">
        <f>IF(Usage!$B$31=0, "", Usage!$B$31)</f>
        <v/>
      </c>
      <c r="AX145" s="521"/>
      <c r="AY145" s="520" t="str">
        <f>IF(Usage!$B$32=0, "", Usage!$B$32)</f>
        <v/>
      </c>
      <c r="AZ145" s="521"/>
      <c r="BA145" s="520" t="str">
        <f>IF(Usage!$B$33=0, "", Usage!$B$33)</f>
        <v/>
      </c>
      <c r="BB145" s="521"/>
      <c r="BC145" s="520" t="str">
        <f>IF(Usage!$B$34=0, "", Usage!$B$34)</f>
        <v/>
      </c>
      <c r="BD145" s="521"/>
      <c r="BE145" s="67"/>
      <c r="BF145" s="525" t="s">
        <v>69</v>
      </c>
      <c r="BG145" s="525"/>
      <c r="BH145" s="525"/>
    </row>
    <row r="146" spans="1:60" x14ac:dyDescent="0.3">
      <c r="A146" s="80" t="s">
        <v>43</v>
      </c>
      <c r="B146" s="80" t="s">
        <v>92</v>
      </c>
      <c r="C146" s="71" t="s">
        <v>93</v>
      </c>
      <c r="D146" s="71" t="s">
        <v>94</v>
      </c>
      <c r="E146" s="72" t="s">
        <v>83</v>
      </c>
      <c r="F146" s="73" t="s">
        <v>61</v>
      </c>
      <c r="G146" s="72" t="s">
        <v>95</v>
      </c>
      <c r="H146" s="73" t="s">
        <v>61</v>
      </c>
      <c r="I146" s="72" t="s">
        <v>83</v>
      </c>
      <c r="J146" s="73" t="s">
        <v>61</v>
      </c>
      <c r="K146" s="72" t="s">
        <v>83</v>
      </c>
      <c r="L146" s="73" t="s">
        <v>61</v>
      </c>
      <c r="M146" s="72" t="s">
        <v>95</v>
      </c>
      <c r="N146" s="73" t="s">
        <v>61</v>
      </c>
      <c r="O146" s="72" t="s">
        <v>83</v>
      </c>
      <c r="P146" s="73" t="s">
        <v>61</v>
      </c>
      <c r="Q146" s="72" t="s">
        <v>83</v>
      </c>
      <c r="R146" s="73" t="s">
        <v>61</v>
      </c>
      <c r="S146" s="72" t="s">
        <v>83</v>
      </c>
      <c r="T146" s="73" t="s">
        <v>61</v>
      </c>
      <c r="U146" s="72" t="s">
        <v>83</v>
      </c>
      <c r="V146" s="73" t="s">
        <v>61</v>
      </c>
      <c r="W146" s="72" t="s">
        <v>83</v>
      </c>
      <c r="X146" s="73" t="s">
        <v>61</v>
      </c>
      <c r="Y146" s="72" t="s">
        <v>83</v>
      </c>
      <c r="Z146" s="73" t="s">
        <v>61</v>
      </c>
      <c r="AA146" s="72" t="s">
        <v>83</v>
      </c>
      <c r="AB146" s="73" t="s">
        <v>61</v>
      </c>
      <c r="AC146" s="72" t="s">
        <v>83</v>
      </c>
      <c r="AD146" s="73" t="s">
        <v>61</v>
      </c>
      <c r="AE146" s="72" t="s">
        <v>83</v>
      </c>
      <c r="AF146" s="73" t="s">
        <v>61</v>
      </c>
      <c r="AG146" s="72" t="s">
        <v>83</v>
      </c>
      <c r="AH146" s="73" t="s">
        <v>61</v>
      </c>
      <c r="AI146" s="72" t="s">
        <v>83</v>
      </c>
      <c r="AJ146" s="73" t="s">
        <v>61</v>
      </c>
      <c r="AK146" s="72" t="s">
        <v>83</v>
      </c>
      <c r="AL146" s="73" t="s">
        <v>61</v>
      </c>
      <c r="AM146" s="72" t="s">
        <v>83</v>
      </c>
      <c r="AN146" s="73" t="s">
        <v>61</v>
      </c>
      <c r="AO146" s="72" t="s">
        <v>83</v>
      </c>
      <c r="AP146" s="73" t="s">
        <v>61</v>
      </c>
      <c r="AQ146" s="72" t="s">
        <v>83</v>
      </c>
      <c r="AR146" s="73" t="s">
        <v>61</v>
      </c>
      <c r="AS146" s="72" t="s">
        <v>83</v>
      </c>
      <c r="AT146" s="73" t="s">
        <v>61</v>
      </c>
      <c r="AU146" s="72" t="s">
        <v>83</v>
      </c>
      <c r="AV146" s="73" t="s">
        <v>61</v>
      </c>
      <c r="AW146" s="72" t="s">
        <v>83</v>
      </c>
      <c r="AX146" s="73" t="s">
        <v>61</v>
      </c>
      <c r="AY146" s="72" t="s">
        <v>83</v>
      </c>
      <c r="AZ146" s="73" t="s">
        <v>61</v>
      </c>
      <c r="BA146" s="72" t="s">
        <v>83</v>
      </c>
      <c r="BB146" s="73" t="s">
        <v>61</v>
      </c>
      <c r="BC146" s="72" t="s">
        <v>83</v>
      </c>
      <c r="BD146" s="73" t="s">
        <v>61</v>
      </c>
      <c r="BE146" s="67"/>
      <c r="BF146" s="525"/>
      <c r="BG146" s="525"/>
      <c r="BH146" s="525"/>
    </row>
    <row r="147" spans="1:60" x14ac:dyDescent="0.3">
      <c r="A147" s="191" t="str">
        <f>IF(A12=0,"",A12)</f>
        <v/>
      </c>
      <c r="B147" s="85" t="str">
        <f>IF(B12=0,"",B12)</f>
        <v/>
      </c>
      <c r="E147" s="74">
        <v>0</v>
      </c>
      <c r="F147" s="92">
        <f>E147*$D147</f>
        <v>0</v>
      </c>
      <c r="G147" s="74">
        <v>0</v>
      </c>
      <c r="H147" s="92">
        <f>G147*$D147</f>
        <v>0</v>
      </c>
      <c r="I147" s="74">
        <v>0</v>
      </c>
      <c r="J147" s="92">
        <f>I147*$D147</f>
        <v>0</v>
      </c>
      <c r="K147" s="74">
        <v>0</v>
      </c>
      <c r="L147" s="92">
        <f>K147*$D147</f>
        <v>0</v>
      </c>
      <c r="M147" s="74">
        <v>0</v>
      </c>
      <c r="N147" s="92">
        <f>M147*$D147</f>
        <v>0</v>
      </c>
      <c r="O147" s="74">
        <v>0</v>
      </c>
      <c r="P147" s="92">
        <f>O147*$D147</f>
        <v>0</v>
      </c>
      <c r="Q147" s="74">
        <v>0</v>
      </c>
      <c r="R147" s="92">
        <f t="shared" ref="R147:R162" si="597">Q147*$D147</f>
        <v>0</v>
      </c>
      <c r="S147" s="74">
        <v>0</v>
      </c>
      <c r="T147" s="92">
        <f t="shared" ref="T147:T162" si="598">S147*$D147</f>
        <v>0</v>
      </c>
      <c r="U147" s="74">
        <v>0</v>
      </c>
      <c r="V147" s="92">
        <f t="shared" ref="V147:V162" si="599">U147*$D147</f>
        <v>0</v>
      </c>
      <c r="W147" s="74">
        <v>0</v>
      </c>
      <c r="X147" s="92">
        <f t="shared" ref="X147:X162" si="600">W147*$D147</f>
        <v>0</v>
      </c>
      <c r="Y147" s="74">
        <v>0</v>
      </c>
      <c r="Z147" s="92">
        <f t="shared" ref="Z147:Z162" si="601">Y147*$D147</f>
        <v>0</v>
      </c>
      <c r="AA147" s="74">
        <v>0</v>
      </c>
      <c r="AB147" s="92">
        <f t="shared" ref="AB147:AB162" si="602">AA147*$D147</f>
        <v>0</v>
      </c>
      <c r="AC147" s="74">
        <v>0</v>
      </c>
      <c r="AD147" s="92">
        <f t="shared" ref="AD147:AD162" si="603">AC147*$D147</f>
        <v>0</v>
      </c>
      <c r="AE147" s="74">
        <v>0</v>
      </c>
      <c r="AF147" s="92">
        <f t="shared" ref="AF147:AF162" si="604">AE147*$D147</f>
        <v>0</v>
      </c>
      <c r="AG147" s="74">
        <v>0</v>
      </c>
      <c r="AH147" s="92">
        <f t="shared" ref="AH147:AH162" si="605">AG147*$D147</f>
        <v>0</v>
      </c>
      <c r="AI147" s="74">
        <v>0</v>
      </c>
      <c r="AJ147" s="92">
        <f t="shared" ref="AJ147:AJ173" si="606">AI147*$D147</f>
        <v>0</v>
      </c>
      <c r="AK147" s="74">
        <v>0</v>
      </c>
      <c r="AL147" s="92">
        <f t="shared" ref="AL147:AL173" si="607">AK147*$D147</f>
        <v>0</v>
      </c>
      <c r="AM147" s="74">
        <v>0</v>
      </c>
      <c r="AN147" s="92">
        <f t="shared" ref="AN147:AN173" si="608">AM147*$D147</f>
        <v>0</v>
      </c>
      <c r="AO147" s="74">
        <v>0</v>
      </c>
      <c r="AP147" s="92">
        <f t="shared" ref="AP147:AP173" si="609">AO147*$D147</f>
        <v>0</v>
      </c>
      <c r="AQ147" s="74">
        <v>0</v>
      </c>
      <c r="AR147" s="92">
        <f t="shared" ref="AR147:AR173" si="610">AQ147*$D147</f>
        <v>0</v>
      </c>
      <c r="AS147" s="74">
        <v>0</v>
      </c>
      <c r="AT147" s="92">
        <f t="shared" ref="AT147:AT173" si="611">AS147*$D147</f>
        <v>0</v>
      </c>
      <c r="AU147" s="74">
        <v>0</v>
      </c>
      <c r="AV147" s="92">
        <f t="shared" ref="AV147:AV173" si="612">AU147*$D147</f>
        <v>0</v>
      </c>
      <c r="AW147" s="74">
        <v>0</v>
      </c>
      <c r="AX147" s="92">
        <f t="shared" ref="AX147:AX173" si="613">AW147*$D147</f>
        <v>0</v>
      </c>
      <c r="AY147" s="74">
        <v>0</v>
      </c>
      <c r="AZ147" s="92">
        <f t="shared" ref="AZ147:AZ173" si="614">AY147*$D147</f>
        <v>0</v>
      </c>
      <c r="BA147" s="74">
        <v>0</v>
      </c>
      <c r="BB147" s="92">
        <f t="shared" ref="BB147:BB173" si="615">BA147*$D147</f>
        <v>0</v>
      </c>
      <c r="BC147" s="74">
        <v>0</v>
      </c>
      <c r="BD147" s="92">
        <f t="shared" ref="BD147:BD173" si="616">BC147*$D147</f>
        <v>0</v>
      </c>
      <c r="BF147" s="83">
        <f t="shared" ref="BF147" si="617">E147+G147+I147+K147+M147+O147+Q147+S147+U147+W147+Y147+AA147+AC147+AE147+AG147+AI147+AK147+AM147+AO147+AQ147+AS147+AU147+AW147+AY147+BA147+BC147</f>
        <v>0</v>
      </c>
      <c r="BG147" s="152">
        <f t="shared" ref="BG147" si="618">F147+H147+J147+L147+N147+P147+R147+T147+V147+X147+Z147+AB147+AD147+AF147+AH147+AJ147+AL147+AN147+AP147+AR147+AT147+AV147+AX147+AZ147+BB147+BD147</f>
        <v>0</v>
      </c>
      <c r="BH147" s="84">
        <f t="shared" ref="BH147:BH173" si="619">BG147-D147</f>
        <v>0</v>
      </c>
    </row>
    <row r="148" spans="1:60" x14ac:dyDescent="0.3">
      <c r="A148" s="191" t="str">
        <f t="shared" ref="A148:B148" si="620">IF(A13=0,"",A13)</f>
        <v/>
      </c>
      <c r="B148" s="85" t="str">
        <f t="shared" si="620"/>
        <v/>
      </c>
      <c r="E148" s="74">
        <v>0</v>
      </c>
      <c r="F148" s="92">
        <f t="shared" ref="F148:H173" si="621">E148*$D148</f>
        <v>0</v>
      </c>
      <c r="G148" s="74">
        <v>0</v>
      </c>
      <c r="H148" s="92">
        <f t="shared" si="621"/>
        <v>0</v>
      </c>
      <c r="I148" s="74">
        <v>0</v>
      </c>
      <c r="J148" s="92">
        <f t="shared" ref="J148" si="622">I148*$D148</f>
        <v>0</v>
      </c>
      <c r="K148" s="74">
        <v>0</v>
      </c>
      <c r="L148" s="92">
        <f t="shared" ref="L148" si="623">K148*$D148</f>
        <v>0</v>
      </c>
      <c r="M148" s="74">
        <v>0</v>
      </c>
      <c r="N148" s="92">
        <f t="shared" ref="N148" si="624">M148*$D148</f>
        <v>0</v>
      </c>
      <c r="O148" s="74">
        <v>0</v>
      </c>
      <c r="P148" s="92">
        <f t="shared" ref="P148" si="625">O148*$D148</f>
        <v>0</v>
      </c>
      <c r="Q148" s="74">
        <v>0</v>
      </c>
      <c r="R148" s="92">
        <f t="shared" si="597"/>
        <v>0</v>
      </c>
      <c r="S148" s="74">
        <v>0</v>
      </c>
      <c r="T148" s="92">
        <f t="shared" si="598"/>
        <v>0</v>
      </c>
      <c r="U148" s="74">
        <v>0</v>
      </c>
      <c r="V148" s="92">
        <f t="shared" si="599"/>
        <v>0</v>
      </c>
      <c r="W148" s="74">
        <v>0</v>
      </c>
      <c r="X148" s="92">
        <f t="shared" si="600"/>
        <v>0</v>
      </c>
      <c r="Y148" s="74">
        <v>0</v>
      </c>
      <c r="Z148" s="92">
        <f t="shared" si="601"/>
        <v>0</v>
      </c>
      <c r="AA148" s="74">
        <v>0</v>
      </c>
      <c r="AB148" s="92">
        <f t="shared" si="602"/>
        <v>0</v>
      </c>
      <c r="AC148" s="74">
        <v>0</v>
      </c>
      <c r="AD148" s="92">
        <f t="shared" si="603"/>
        <v>0</v>
      </c>
      <c r="AE148" s="74">
        <v>0</v>
      </c>
      <c r="AF148" s="92">
        <f t="shared" si="604"/>
        <v>0</v>
      </c>
      <c r="AG148" s="74">
        <v>0</v>
      </c>
      <c r="AH148" s="92">
        <f t="shared" si="605"/>
        <v>0</v>
      </c>
      <c r="AI148" s="74">
        <v>0</v>
      </c>
      <c r="AJ148" s="92">
        <f t="shared" si="606"/>
        <v>0</v>
      </c>
      <c r="AK148" s="74">
        <v>0</v>
      </c>
      <c r="AL148" s="92">
        <f t="shared" si="607"/>
        <v>0</v>
      </c>
      <c r="AM148" s="74">
        <v>0</v>
      </c>
      <c r="AN148" s="92">
        <f t="shared" si="608"/>
        <v>0</v>
      </c>
      <c r="AO148" s="74">
        <v>0</v>
      </c>
      <c r="AP148" s="92">
        <f t="shared" si="609"/>
        <v>0</v>
      </c>
      <c r="AQ148" s="74">
        <v>0</v>
      </c>
      <c r="AR148" s="92">
        <f t="shared" si="610"/>
        <v>0</v>
      </c>
      <c r="AS148" s="74">
        <v>0</v>
      </c>
      <c r="AT148" s="92">
        <f t="shared" si="611"/>
        <v>0</v>
      </c>
      <c r="AU148" s="74">
        <v>0</v>
      </c>
      <c r="AV148" s="92">
        <f t="shared" si="612"/>
        <v>0</v>
      </c>
      <c r="AW148" s="74">
        <v>0</v>
      </c>
      <c r="AX148" s="92">
        <f t="shared" si="613"/>
        <v>0</v>
      </c>
      <c r="AY148" s="74">
        <v>0</v>
      </c>
      <c r="AZ148" s="92">
        <f t="shared" si="614"/>
        <v>0</v>
      </c>
      <c r="BA148" s="74">
        <v>0</v>
      </c>
      <c r="BB148" s="92">
        <f t="shared" si="615"/>
        <v>0</v>
      </c>
      <c r="BC148" s="74">
        <v>0</v>
      </c>
      <c r="BD148" s="92">
        <f t="shared" si="616"/>
        <v>0</v>
      </c>
      <c r="BF148" s="83">
        <f t="shared" ref="BF148:BF173" si="626">E148+G148+I148+K148+M148+O148+Q148+S148+U148+W148+Y148+AA148+AC148+AE148+AG148+AI148+AK148+AM148+AO148+AQ148+AS148+AU148+AW148+AY148+BA148+BC148</f>
        <v>0</v>
      </c>
      <c r="BG148" s="152">
        <f t="shared" ref="BG148:BG175" si="627">F148+H148+J148+L148+N148+P148+R148+T148+V148+X148+Z148+AB148+AD148+AF148+AH148+AJ148+AL148+AN148+AP148+AR148+AT148+AV148+AX148+AZ148+BB148+BD148</f>
        <v>0</v>
      </c>
      <c r="BH148" s="84">
        <f t="shared" si="619"/>
        <v>0</v>
      </c>
    </row>
    <row r="149" spans="1:60" x14ac:dyDescent="0.3">
      <c r="A149" s="191" t="str">
        <f t="shared" ref="A149:B149" si="628">IF(A14=0,"",A14)</f>
        <v/>
      </c>
      <c r="B149" s="85" t="str">
        <f t="shared" si="628"/>
        <v/>
      </c>
      <c r="E149" s="74">
        <v>0</v>
      </c>
      <c r="F149" s="92">
        <f t="shared" si="621"/>
        <v>0</v>
      </c>
      <c r="G149" s="74">
        <v>0</v>
      </c>
      <c r="H149" s="92">
        <f t="shared" si="621"/>
        <v>0</v>
      </c>
      <c r="I149" s="74">
        <v>0</v>
      </c>
      <c r="J149" s="92">
        <f t="shared" ref="J149" si="629">I149*$D149</f>
        <v>0</v>
      </c>
      <c r="K149" s="74">
        <v>0</v>
      </c>
      <c r="L149" s="92">
        <f t="shared" ref="L149" si="630">K149*$D149</f>
        <v>0</v>
      </c>
      <c r="M149" s="74">
        <v>0</v>
      </c>
      <c r="N149" s="92">
        <f t="shared" ref="N149" si="631">M149*$D149</f>
        <v>0</v>
      </c>
      <c r="O149" s="74">
        <v>0</v>
      </c>
      <c r="P149" s="92">
        <f t="shared" ref="P149" si="632">O149*$D149</f>
        <v>0</v>
      </c>
      <c r="Q149" s="74">
        <v>0</v>
      </c>
      <c r="R149" s="92">
        <f t="shared" si="597"/>
        <v>0</v>
      </c>
      <c r="S149" s="74">
        <v>0</v>
      </c>
      <c r="T149" s="92">
        <f t="shared" si="598"/>
        <v>0</v>
      </c>
      <c r="U149" s="74">
        <v>0</v>
      </c>
      <c r="V149" s="92">
        <f t="shared" si="599"/>
        <v>0</v>
      </c>
      <c r="W149" s="74">
        <v>0</v>
      </c>
      <c r="X149" s="92">
        <f t="shared" si="600"/>
        <v>0</v>
      </c>
      <c r="Y149" s="74">
        <v>0</v>
      </c>
      <c r="Z149" s="92">
        <f t="shared" si="601"/>
        <v>0</v>
      </c>
      <c r="AA149" s="74">
        <v>0</v>
      </c>
      <c r="AB149" s="92">
        <f t="shared" si="602"/>
        <v>0</v>
      </c>
      <c r="AC149" s="74">
        <v>0</v>
      </c>
      <c r="AD149" s="92">
        <f t="shared" si="603"/>
        <v>0</v>
      </c>
      <c r="AE149" s="74">
        <v>0</v>
      </c>
      <c r="AF149" s="92">
        <f t="shared" si="604"/>
        <v>0</v>
      </c>
      <c r="AG149" s="74">
        <v>0</v>
      </c>
      <c r="AH149" s="92">
        <f t="shared" si="605"/>
        <v>0</v>
      </c>
      <c r="AI149" s="74">
        <v>0</v>
      </c>
      <c r="AJ149" s="92">
        <f t="shared" si="606"/>
        <v>0</v>
      </c>
      <c r="AK149" s="74">
        <v>0</v>
      </c>
      <c r="AL149" s="92">
        <f t="shared" si="607"/>
        <v>0</v>
      </c>
      <c r="AM149" s="74">
        <v>0</v>
      </c>
      <c r="AN149" s="92">
        <f t="shared" si="608"/>
        <v>0</v>
      </c>
      <c r="AO149" s="74">
        <v>0</v>
      </c>
      <c r="AP149" s="92">
        <f t="shared" si="609"/>
        <v>0</v>
      </c>
      <c r="AQ149" s="74">
        <v>0</v>
      </c>
      <c r="AR149" s="92">
        <f t="shared" si="610"/>
        <v>0</v>
      </c>
      <c r="AS149" s="74">
        <v>0</v>
      </c>
      <c r="AT149" s="92">
        <f t="shared" si="611"/>
        <v>0</v>
      </c>
      <c r="AU149" s="74">
        <v>0</v>
      </c>
      <c r="AV149" s="92">
        <f t="shared" si="612"/>
        <v>0</v>
      </c>
      <c r="AW149" s="74">
        <v>0</v>
      </c>
      <c r="AX149" s="92">
        <f t="shared" si="613"/>
        <v>0</v>
      </c>
      <c r="AY149" s="74">
        <v>0</v>
      </c>
      <c r="AZ149" s="92">
        <f t="shared" si="614"/>
        <v>0</v>
      </c>
      <c r="BA149" s="74">
        <v>0</v>
      </c>
      <c r="BB149" s="92">
        <f t="shared" si="615"/>
        <v>0</v>
      </c>
      <c r="BC149" s="74">
        <v>0</v>
      </c>
      <c r="BD149" s="92">
        <f t="shared" si="616"/>
        <v>0</v>
      </c>
      <c r="BF149" s="83">
        <f t="shared" si="626"/>
        <v>0</v>
      </c>
      <c r="BG149" s="152">
        <f t="shared" si="627"/>
        <v>0</v>
      </c>
      <c r="BH149" s="84">
        <f t="shared" si="619"/>
        <v>0</v>
      </c>
    </row>
    <row r="150" spans="1:60" x14ac:dyDescent="0.3">
      <c r="A150" s="191" t="str">
        <f t="shared" ref="A150:B150" si="633">IF(A15=0,"",A15)</f>
        <v/>
      </c>
      <c r="B150" s="85" t="str">
        <f t="shared" si="633"/>
        <v/>
      </c>
      <c r="E150" s="74">
        <v>0</v>
      </c>
      <c r="F150" s="92">
        <f t="shared" si="621"/>
        <v>0</v>
      </c>
      <c r="G150" s="74">
        <v>0</v>
      </c>
      <c r="H150" s="92">
        <f t="shared" si="621"/>
        <v>0</v>
      </c>
      <c r="I150" s="74">
        <v>0</v>
      </c>
      <c r="J150" s="92">
        <f t="shared" ref="J150" si="634">I150*$D150</f>
        <v>0</v>
      </c>
      <c r="K150" s="74">
        <v>0</v>
      </c>
      <c r="L150" s="92">
        <f t="shared" ref="L150" si="635">K150*$D150</f>
        <v>0</v>
      </c>
      <c r="M150" s="74">
        <v>0</v>
      </c>
      <c r="N150" s="92">
        <f t="shared" ref="N150" si="636">M150*$D150</f>
        <v>0</v>
      </c>
      <c r="O150" s="74">
        <v>0</v>
      </c>
      <c r="P150" s="92">
        <f t="shared" ref="P150" si="637">O150*$D150</f>
        <v>0</v>
      </c>
      <c r="Q150" s="74">
        <v>0</v>
      </c>
      <c r="R150" s="92">
        <f t="shared" si="597"/>
        <v>0</v>
      </c>
      <c r="S150" s="74">
        <v>0</v>
      </c>
      <c r="T150" s="92">
        <f t="shared" si="598"/>
        <v>0</v>
      </c>
      <c r="U150" s="74">
        <v>0</v>
      </c>
      <c r="V150" s="92">
        <f t="shared" si="599"/>
        <v>0</v>
      </c>
      <c r="W150" s="74">
        <v>0</v>
      </c>
      <c r="X150" s="92">
        <f t="shared" si="600"/>
        <v>0</v>
      </c>
      <c r="Y150" s="74">
        <v>0</v>
      </c>
      <c r="Z150" s="92">
        <f t="shared" si="601"/>
        <v>0</v>
      </c>
      <c r="AA150" s="74">
        <v>0</v>
      </c>
      <c r="AB150" s="92">
        <f t="shared" si="602"/>
        <v>0</v>
      </c>
      <c r="AC150" s="74">
        <v>0</v>
      </c>
      <c r="AD150" s="92">
        <f t="shared" si="603"/>
        <v>0</v>
      </c>
      <c r="AE150" s="74">
        <v>0</v>
      </c>
      <c r="AF150" s="92">
        <f t="shared" si="604"/>
        <v>0</v>
      </c>
      <c r="AG150" s="74">
        <v>0</v>
      </c>
      <c r="AH150" s="92">
        <f t="shared" si="605"/>
        <v>0</v>
      </c>
      <c r="AI150" s="74">
        <v>0</v>
      </c>
      <c r="AJ150" s="92">
        <f t="shared" si="606"/>
        <v>0</v>
      </c>
      <c r="AK150" s="74">
        <v>0</v>
      </c>
      <c r="AL150" s="92">
        <f t="shared" si="607"/>
        <v>0</v>
      </c>
      <c r="AM150" s="74">
        <v>0</v>
      </c>
      <c r="AN150" s="92">
        <f t="shared" si="608"/>
        <v>0</v>
      </c>
      <c r="AO150" s="74">
        <v>0</v>
      </c>
      <c r="AP150" s="92">
        <f t="shared" si="609"/>
        <v>0</v>
      </c>
      <c r="AQ150" s="74">
        <v>0</v>
      </c>
      <c r="AR150" s="92">
        <f t="shared" si="610"/>
        <v>0</v>
      </c>
      <c r="AS150" s="74">
        <v>0</v>
      </c>
      <c r="AT150" s="92">
        <f t="shared" si="611"/>
        <v>0</v>
      </c>
      <c r="AU150" s="74">
        <v>0</v>
      </c>
      <c r="AV150" s="92">
        <f t="shared" si="612"/>
        <v>0</v>
      </c>
      <c r="AW150" s="74">
        <v>0</v>
      </c>
      <c r="AX150" s="92">
        <f t="shared" si="613"/>
        <v>0</v>
      </c>
      <c r="AY150" s="74">
        <v>0</v>
      </c>
      <c r="AZ150" s="92">
        <f t="shared" si="614"/>
        <v>0</v>
      </c>
      <c r="BA150" s="74">
        <v>0</v>
      </c>
      <c r="BB150" s="92">
        <f t="shared" si="615"/>
        <v>0</v>
      </c>
      <c r="BC150" s="74">
        <v>0</v>
      </c>
      <c r="BD150" s="92">
        <f t="shared" si="616"/>
        <v>0</v>
      </c>
      <c r="BF150" s="83">
        <f t="shared" si="626"/>
        <v>0</v>
      </c>
      <c r="BG150" s="152">
        <f t="shared" si="627"/>
        <v>0</v>
      </c>
      <c r="BH150" s="84">
        <f t="shared" si="619"/>
        <v>0</v>
      </c>
    </row>
    <row r="151" spans="1:60" x14ac:dyDescent="0.3">
      <c r="A151" s="191" t="str">
        <f t="shared" ref="A151" si="638">IF(A16=0,"",A16)</f>
        <v/>
      </c>
      <c r="B151" s="85" t="str">
        <f>IF(B16=0,"",B16)</f>
        <v/>
      </c>
      <c r="E151" s="74">
        <v>0</v>
      </c>
      <c r="F151" s="92">
        <f t="shared" si="621"/>
        <v>0</v>
      </c>
      <c r="G151" s="74">
        <v>0</v>
      </c>
      <c r="H151" s="92">
        <f t="shared" si="621"/>
        <v>0</v>
      </c>
      <c r="I151" s="74">
        <v>0</v>
      </c>
      <c r="J151" s="92">
        <f t="shared" ref="J151" si="639">I151*$D151</f>
        <v>0</v>
      </c>
      <c r="K151" s="74">
        <v>0</v>
      </c>
      <c r="L151" s="92">
        <f t="shared" ref="L151" si="640">K151*$D151</f>
        <v>0</v>
      </c>
      <c r="M151" s="74">
        <v>0</v>
      </c>
      <c r="N151" s="92">
        <f t="shared" ref="N151" si="641">M151*$D151</f>
        <v>0</v>
      </c>
      <c r="O151" s="74">
        <v>0</v>
      </c>
      <c r="P151" s="92">
        <f t="shared" ref="P151" si="642">O151*$D151</f>
        <v>0</v>
      </c>
      <c r="Q151" s="74">
        <v>0</v>
      </c>
      <c r="R151" s="92">
        <f t="shared" si="597"/>
        <v>0</v>
      </c>
      <c r="S151" s="74">
        <v>0</v>
      </c>
      <c r="T151" s="92">
        <f t="shared" si="598"/>
        <v>0</v>
      </c>
      <c r="U151" s="74">
        <v>0</v>
      </c>
      <c r="V151" s="92">
        <f t="shared" si="599"/>
        <v>0</v>
      </c>
      <c r="W151" s="74">
        <v>0</v>
      </c>
      <c r="X151" s="92">
        <f t="shared" si="600"/>
        <v>0</v>
      </c>
      <c r="Y151" s="74">
        <v>0</v>
      </c>
      <c r="Z151" s="92">
        <f t="shared" si="601"/>
        <v>0</v>
      </c>
      <c r="AA151" s="74">
        <v>0</v>
      </c>
      <c r="AB151" s="92">
        <f t="shared" si="602"/>
        <v>0</v>
      </c>
      <c r="AC151" s="74">
        <v>0</v>
      </c>
      <c r="AD151" s="92">
        <f t="shared" si="603"/>
        <v>0</v>
      </c>
      <c r="AE151" s="74">
        <v>0</v>
      </c>
      <c r="AF151" s="92">
        <f t="shared" si="604"/>
        <v>0</v>
      </c>
      <c r="AG151" s="74">
        <v>0</v>
      </c>
      <c r="AH151" s="92">
        <f t="shared" si="605"/>
        <v>0</v>
      </c>
      <c r="AI151" s="74">
        <v>0</v>
      </c>
      <c r="AJ151" s="92">
        <f t="shared" si="606"/>
        <v>0</v>
      </c>
      <c r="AK151" s="74">
        <v>0</v>
      </c>
      <c r="AL151" s="92">
        <f t="shared" si="607"/>
        <v>0</v>
      </c>
      <c r="AM151" s="74">
        <v>0</v>
      </c>
      <c r="AN151" s="92">
        <f t="shared" si="608"/>
        <v>0</v>
      </c>
      <c r="AO151" s="74">
        <v>0</v>
      </c>
      <c r="AP151" s="92">
        <f t="shared" si="609"/>
        <v>0</v>
      </c>
      <c r="AQ151" s="74">
        <v>0</v>
      </c>
      <c r="AR151" s="92">
        <f t="shared" si="610"/>
        <v>0</v>
      </c>
      <c r="AS151" s="74">
        <v>0</v>
      </c>
      <c r="AT151" s="92">
        <f t="shared" si="611"/>
        <v>0</v>
      </c>
      <c r="AU151" s="74">
        <v>0</v>
      </c>
      <c r="AV151" s="92">
        <f t="shared" si="612"/>
        <v>0</v>
      </c>
      <c r="AW151" s="74">
        <v>0</v>
      </c>
      <c r="AX151" s="92">
        <f t="shared" si="613"/>
        <v>0</v>
      </c>
      <c r="AY151" s="74">
        <v>0</v>
      </c>
      <c r="AZ151" s="92">
        <f t="shared" si="614"/>
        <v>0</v>
      </c>
      <c r="BA151" s="74">
        <v>0</v>
      </c>
      <c r="BB151" s="92">
        <f t="shared" si="615"/>
        <v>0</v>
      </c>
      <c r="BC151" s="74">
        <v>0</v>
      </c>
      <c r="BD151" s="92">
        <f t="shared" si="616"/>
        <v>0</v>
      </c>
      <c r="BF151" s="83">
        <f t="shared" si="626"/>
        <v>0</v>
      </c>
      <c r="BG151" s="152">
        <f t="shared" si="627"/>
        <v>0</v>
      </c>
      <c r="BH151" s="84">
        <f t="shared" si="619"/>
        <v>0</v>
      </c>
    </row>
    <row r="152" spans="1:60" x14ac:dyDescent="0.3">
      <c r="A152" s="191" t="str">
        <f t="shared" ref="A152:B152" si="643">IF(A17=0,"",A17)</f>
        <v/>
      </c>
      <c r="B152" s="85" t="str">
        <f t="shared" si="643"/>
        <v/>
      </c>
      <c r="E152" s="74">
        <v>0</v>
      </c>
      <c r="F152" s="92">
        <f t="shared" si="621"/>
        <v>0</v>
      </c>
      <c r="G152" s="74">
        <v>0</v>
      </c>
      <c r="H152" s="92">
        <f t="shared" si="621"/>
        <v>0</v>
      </c>
      <c r="I152" s="74">
        <v>0</v>
      </c>
      <c r="J152" s="92">
        <f t="shared" ref="J152" si="644">I152*$D152</f>
        <v>0</v>
      </c>
      <c r="K152" s="74">
        <v>0</v>
      </c>
      <c r="L152" s="92">
        <f t="shared" ref="L152" si="645">K152*$D152</f>
        <v>0</v>
      </c>
      <c r="M152" s="74">
        <v>0</v>
      </c>
      <c r="N152" s="92">
        <f t="shared" ref="N152" si="646">M152*$D152</f>
        <v>0</v>
      </c>
      <c r="O152" s="74">
        <v>0</v>
      </c>
      <c r="P152" s="92">
        <f t="shared" ref="P152" si="647">O152*$D152</f>
        <v>0</v>
      </c>
      <c r="Q152" s="74">
        <v>0</v>
      </c>
      <c r="R152" s="92">
        <f t="shared" si="597"/>
        <v>0</v>
      </c>
      <c r="S152" s="74">
        <v>0</v>
      </c>
      <c r="T152" s="92">
        <f t="shared" si="598"/>
        <v>0</v>
      </c>
      <c r="U152" s="74">
        <v>0</v>
      </c>
      <c r="V152" s="92">
        <f t="shared" si="599"/>
        <v>0</v>
      </c>
      <c r="W152" s="74">
        <v>0</v>
      </c>
      <c r="X152" s="92">
        <f t="shared" si="600"/>
        <v>0</v>
      </c>
      <c r="Y152" s="74">
        <v>0</v>
      </c>
      <c r="Z152" s="92">
        <f t="shared" si="601"/>
        <v>0</v>
      </c>
      <c r="AA152" s="74">
        <v>0</v>
      </c>
      <c r="AB152" s="92">
        <f t="shared" si="602"/>
        <v>0</v>
      </c>
      <c r="AC152" s="74">
        <v>0</v>
      </c>
      <c r="AD152" s="92">
        <f t="shared" si="603"/>
        <v>0</v>
      </c>
      <c r="AE152" s="74">
        <v>0</v>
      </c>
      <c r="AF152" s="92">
        <f t="shared" si="604"/>
        <v>0</v>
      </c>
      <c r="AG152" s="74">
        <v>0</v>
      </c>
      <c r="AH152" s="92">
        <f t="shared" si="605"/>
        <v>0</v>
      </c>
      <c r="AI152" s="74">
        <v>0</v>
      </c>
      <c r="AJ152" s="92">
        <f t="shared" si="606"/>
        <v>0</v>
      </c>
      <c r="AK152" s="74">
        <v>0</v>
      </c>
      <c r="AL152" s="92">
        <f t="shared" si="607"/>
        <v>0</v>
      </c>
      <c r="AM152" s="74">
        <v>0</v>
      </c>
      <c r="AN152" s="92">
        <f t="shared" si="608"/>
        <v>0</v>
      </c>
      <c r="AO152" s="74">
        <v>0</v>
      </c>
      <c r="AP152" s="92">
        <f t="shared" si="609"/>
        <v>0</v>
      </c>
      <c r="AQ152" s="74">
        <v>0</v>
      </c>
      <c r="AR152" s="92">
        <f t="shared" si="610"/>
        <v>0</v>
      </c>
      <c r="AS152" s="74">
        <v>0</v>
      </c>
      <c r="AT152" s="92">
        <f t="shared" si="611"/>
        <v>0</v>
      </c>
      <c r="AU152" s="74">
        <v>0</v>
      </c>
      <c r="AV152" s="92">
        <f t="shared" si="612"/>
        <v>0</v>
      </c>
      <c r="AW152" s="74">
        <v>0</v>
      </c>
      <c r="AX152" s="92">
        <f t="shared" si="613"/>
        <v>0</v>
      </c>
      <c r="AY152" s="74">
        <v>0</v>
      </c>
      <c r="AZ152" s="92">
        <f t="shared" si="614"/>
        <v>0</v>
      </c>
      <c r="BA152" s="74">
        <v>0</v>
      </c>
      <c r="BB152" s="92">
        <f t="shared" si="615"/>
        <v>0</v>
      </c>
      <c r="BC152" s="74">
        <v>0</v>
      </c>
      <c r="BD152" s="92">
        <f t="shared" si="616"/>
        <v>0</v>
      </c>
      <c r="BF152" s="83">
        <f t="shared" si="626"/>
        <v>0</v>
      </c>
      <c r="BG152" s="152">
        <f t="shared" si="627"/>
        <v>0</v>
      </c>
      <c r="BH152" s="84">
        <f t="shared" si="619"/>
        <v>0</v>
      </c>
    </row>
    <row r="153" spans="1:60" x14ac:dyDescent="0.3">
      <c r="A153" s="191" t="str">
        <f t="shared" ref="A153:B153" si="648">IF(A18=0,"",A18)</f>
        <v/>
      </c>
      <c r="B153" s="85" t="str">
        <f t="shared" si="648"/>
        <v/>
      </c>
      <c r="E153" s="74">
        <v>0</v>
      </c>
      <c r="F153" s="92">
        <f t="shared" si="621"/>
        <v>0</v>
      </c>
      <c r="G153" s="74">
        <v>0</v>
      </c>
      <c r="H153" s="92">
        <f t="shared" si="621"/>
        <v>0</v>
      </c>
      <c r="I153" s="74">
        <v>0</v>
      </c>
      <c r="J153" s="92">
        <f t="shared" ref="J153" si="649">I153*$D153</f>
        <v>0</v>
      </c>
      <c r="K153" s="74">
        <v>0</v>
      </c>
      <c r="L153" s="92">
        <f t="shared" ref="L153" si="650">K153*$D153</f>
        <v>0</v>
      </c>
      <c r="M153" s="74">
        <v>0</v>
      </c>
      <c r="N153" s="92">
        <f t="shared" ref="N153" si="651">M153*$D153</f>
        <v>0</v>
      </c>
      <c r="O153" s="74">
        <v>0</v>
      </c>
      <c r="P153" s="92">
        <f t="shared" ref="P153" si="652">O153*$D153</f>
        <v>0</v>
      </c>
      <c r="Q153" s="74">
        <v>0</v>
      </c>
      <c r="R153" s="92">
        <f t="shared" si="597"/>
        <v>0</v>
      </c>
      <c r="S153" s="74">
        <v>0</v>
      </c>
      <c r="T153" s="92">
        <f t="shared" si="598"/>
        <v>0</v>
      </c>
      <c r="U153" s="74">
        <v>0</v>
      </c>
      <c r="V153" s="92">
        <f t="shared" si="599"/>
        <v>0</v>
      </c>
      <c r="W153" s="74">
        <v>0</v>
      </c>
      <c r="X153" s="92">
        <f t="shared" si="600"/>
        <v>0</v>
      </c>
      <c r="Y153" s="74">
        <v>0</v>
      </c>
      <c r="Z153" s="92">
        <f t="shared" si="601"/>
        <v>0</v>
      </c>
      <c r="AA153" s="74">
        <v>0</v>
      </c>
      <c r="AB153" s="92">
        <f t="shared" si="602"/>
        <v>0</v>
      </c>
      <c r="AC153" s="74">
        <v>0</v>
      </c>
      <c r="AD153" s="92">
        <f t="shared" si="603"/>
        <v>0</v>
      </c>
      <c r="AE153" s="74">
        <v>0</v>
      </c>
      <c r="AF153" s="92">
        <f t="shared" si="604"/>
        <v>0</v>
      </c>
      <c r="AG153" s="74">
        <v>0</v>
      </c>
      <c r="AH153" s="92">
        <f t="shared" si="605"/>
        <v>0</v>
      </c>
      <c r="AI153" s="74">
        <v>0</v>
      </c>
      <c r="AJ153" s="92">
        <f t="shared" si="606"/>
        <v>0</v>
      </c>
      <c r="AK153" s="74">
        <v>0</v>
      </c>
      <c r="AL153" s="92">
        <f t="shared" si="607"/>
        <v>0</v>
      </c>
      <c r="AM153" s="74">
        <v>0</v>
      </c>
      <c r="AN153" s="92">
        <f t="shared" si="608"/>
        <v>0</v>
      </c>
      <c r="AO153" s="74">
        <v>0</v>
      </c>
      <c r="AP153" s="92">
        <f t="shared" si="609"/>
        <v>0</v>
      </c>
      <c r="AQ153" s="74">
        <v>0</v>
      </c>
      <c r="AR153" s="92">
        <f t="shared" si="610"/>
        <v>0</v>
      </c>
      <c r="AS153" s="74">
        <v>0</v>
      </c>
      <c r="AT153" s="92">
        <f t="shared" si="611"/>
        <v>0</v>
      </c>
      <c r="AU153" s="74">
        <v>0</v>
      </c>
      <c r="AV153" s="92">
        <f t="shared" si="612"/>
        <v>0</v>
      </c>
      <c r="AW153" s="74">
        <v>0</v>
      </c>
      <c r="AX153" s="92">
        <f t="shared" si="613"/>
        <v>0</v>
      </c>
      <c r="AY153" s="74">
        <v>0</v>
      </c>
      <c r="AZ153" s="92">
        <f t="shared" si="614"/>
        <v>0</v>
      </c>
      <c r="BA153" s="74">
        <v>0</v>
      </c>
      <c r="BB153" s="92">
        <f t="shared" si="615"/>
        <v>0</v>
      </c>
      <c r="BC153" s="74">
        <v>0</v>
      </c>
      <c r="BD153" s="92">
        <f t="shared" si="616"/>
        <v>0</v>
      </c>
      <c r="BF153" s="83">
        <f t="shared" si="626"/>
        <v>0</v>
      </c>
      <c r="BG153" s="152">
        <f t="shared" si="627"/>
        <v>0</v>
      </c>
      <c r="BH153" s="84">
        <f t="shared" si="619"/>
        <v>0</v>
      </c>
    </row>
    <row r="154" spans="1:60" x14ac:dyDescent="0.3">
      <c r="A154" s="191" t="str">
        <f t="shared" ref="A154:B154" si="653">IF(A19=0,"",A19)</f>
        <v/>
      </c>
      <c r="B154" s="85" t="str">
        <f t="shared" si="653"/>
        <v/>
      </c>
      <c r="E154" s="74">
        <v>0</v>
      </c>
      <c r="F154" s="92">
        <f t="shared" si="621"/>
        <v>0</v>
      </c>
      <c r="G154" s="74">
        <v>0</v>
      </c>
      <c r="H154" s="92">
        <f t="shared" si="621"/>
        <v>0</v>
      </c>
      <c r="I154" s="74">
        <v>0</v>
      </c>
      <c r="J154" s="92">
        <f t="shared" ref="J154" si="654">I154*$D154</f>
        <v>0</v>
      </c>
      <c r="K154" s="74">
        <v>0</v>
      </c>
      <c r="L154" s="92">
        <f t="shared" ref="L154" si="655">K154*$D154</f>
        <v>0</v>
      </c>
      <c r="M154" s="74">
        <v>0</v>
      </c>
      <c r="N154" s="92">
        <f t="shared" ref="N154" si="656">M154*$D154</f>
        <v>0</v>
      </c>
      <c r="O154" s="74">
        <v>0</v>
      </c>
      <c r="P154" s="92">
        <f t="shared" ref="P154" si="657">O154*$D154</f>
        <v>0</v>
      </c>
      <c r="Q154" s="74">
        <v>0</v>
      </c>
      <c r="R154" s="92">
        <f t="shared" si="597"/>
        <v>0</v>
      </c>
      <c r="S154" s="74">
        <v>0</v>
      </c>
      <c r="T154" s="92">
        <f t="shared" si="598"/>
        <v>0</v>
      </c>
      <c r="U154" s="74">
        <v>0</v>
      </c>
      <c r="V154" s="92">
        <f t="shared" si="599"/>
        <v>0</v>
      </c>
      <c r="W154" s="74">
        <v>0</v>
      </c>
      <c r="X154" s="92">
        <f t="shared" si="600"/>
        <v>0</v>
      </c>
      <c r="Y154" s="74">
        <v>0</v>
      </c>
      <c r="Z154" s="92">
        <f t="shared" si="601"/>
        <v>0</v>
      </c>
      <c r="AA154" s="74">
        <v>0</v>
      </c>
      <c r="AB154" s="92">
        <f t="shared" si="602"/>
        <v>0</v>
      </c>
      <c r="AC154" s="74">
        <v>0</v>
      </c>
      <c r="AD154" s="92">
        <f t="shared" si="603"/>
        <v>0</v>
      </c>
      <c r="AE154" s="74">
        <v>0</v>
      </c>
      <c r="AF154" s="92">
        <f t="shared" si="604"/>
        <v>0</v>
      </c>
      <c r="AG154" s="74">
        <v>0</v>
      </c>
      <c r="AH154" s="92">
        <f t="shared" si="605"/>
        <v>0</v>
      </c>
      <c r="AI154" s="74">
        <v>0</v>
      </c>
      <c r="AJ154" s="92">
        <f t="shared" si="606"/>
        <v>0</v>
      </c>
      <c r="AK154" s="74">
        <v>0</v>
      </c>
      <c r="AL154" s="92">
        <f t="shared" si="607"/>
        <v>0</v>
      </c>
      <c r="AM154" s="74">
        <v>0</v>
      </c>
      <c r="AN154" s="92">
        <f t="shared" si="608"/>
        <v>0</v>
      </c>
      <c r="AO154" s="74">
        <v>0</v>
      </c>
      <c r="AP154" s="92">
        <f t="shared" si="609"/>
        <v>0</v>
      </c>
      <c r="AQ154" s="74">
        <v>0</v>
      </c>
      <c r="AR154" s="92">
        <f t="shared" si="610"/>
        <v>0</v>
      </c>
      <c r="AS154" s="74">
        <v>0</v>
      </c>
      <c r="AT154" s="92">
        <f t="shared" si="611"/>
        <v>0</v>
      </c>
      <c r="AU154" s="74">
        <v>0</v>
      </c>
      <c r="AV154" s="92">
        <f t="shared" si="612"/>
        <v>0</v>
      </c>
      <c r="AW154" s="74">
        <v>0</v>
      </c>
      <c r="AX154" s="92">
        <f t="shared" si="613"/>
        <v>0</v>
      </c>
      <c r="AY154" s="74">
        <v>0</v>
      </c>
      <c r="AZ154" s="92">
        <f t="shared" si="614"/>
        <v>0</v>
      </c>
      <c r="BA154" s="74">
        <v>0</v>
      </c>
      <c r="BB154" s="92">
        <f t="shared" si="615"/>
        <v>0</v>
      </c>
      <c r="BC154" s="74">
        <v>0</v>
      </c>
      <c r="BD154" s="92">
        <f t="shared" si="616"/>
        <v>0</v>
      </c>
      <c r="BF154" s="83">
        <f t="shared" si="626"/>
        <v>0</v>
      </c>
      <c r="BG154" s="152">
        <f t="shared" si="627"/>
        <v>0</v>
      </c>
      <c r="BH154" s="84">
        <f t="shared" si="619"/>
        <v>0</v>
      </c>
    </row>
    <row r="155" spans="1:60" x14ac:dyDescent="0.3">
      <c r="A155" s="191" t="str">
        <f t="shared" ref="A155:B155" si="658">IF(A20=0,"",A20)</f>
        <v/>
      </c>
      <c r="B155" s="85" t="str">
        <f t="shared" si="658"/>
        <v/>
      </c>
      <c r="E155" s="74">
        <v>0</v>
      </c>
      <c r="F155" s="92">
        <f t="shared" si="621"/>
        <v>0</v>
      </c>
      <c r="G155" s="74">
        <v>0</v>
      </c>
      <c r="H155" s="92">
        <f t="shared" si="621"/>
        <v>0</v>
      </c>
      <c r="I155" s="74">
        <v>0</v>
      </c>
      <c r="J155" s="92">
        <f t="shared" ref="J155" si="659">I155*$D155</f>
        <v>0</v>
      </c>
      <c r="K155" s="74">
        <v>0</v>
      </c>
      <c r="L155" s="92">
        <f t="shared" ref="L155" si="660">K155*$D155</f>
        <v>0</v>
      </c>
      <c r="M155" s="74">
        <v>0</v>
      </c>
      <c r="N155" s="92">
        <f t="shared" ref="N155" si="661">M155*$D155</f>
        <v>0</v>
      </c>
      <c r="O155" s="74">
        <v>0</v>
      </c>
      <c r="P155" s="92">
        <f t="shared" ref="P155" si="662">O155*$D155</f>
        <v>0</v>
      </c>
      <c r="Q155" s="74">
        <v>0</v>
      </c>
      <c r="R155" s="92">
        <f t="shared" si="597"/>
        <v>0</v>
      </c>
      <c r="S155" s="74">
        <v>0</v>
      </c>
      <c r="T155" s="92">
        <f t="shared" si="598"/>
        <v>0</v>
      </c>
      <c r="U155" s="74">
        <v>0</v>
      </c>
      <c r="V155" s="92">
        <f t="shared" si="599"/>
        <v>0</v>
      </c>
      <c r="W155" s="74">
        <v>0</v>
      </c>
      <c r="X155" s="92">
        <f t="shared" si="600"/>
        <v>0</v>
      </c>
      <c r="Y155" s="74">
        <v>0</v>
      </c>
      <c r="Z155" s="92">
        <f t="shared" si="601"/>
        <v>0</v>
      </c>
      <c r="AA155" s="74">
        <v>0</v>
      </c>
      <c r="AB155" s="92">
        <f t="shared" si="602"/>
        <v>0</v>
      </c>
      <c r="AC155" s="74">
        <v>0</v>
      </c>
      <c r="AD155" s="92">
        <f t="shared" si="603"/>
        <v>0</v>
      </c>
      <c r="AE155" s="74">
        <v>0</v>
      </c>
      <c r="AF155" s="92">
        <f t="shared" si="604"/>
        <v>0</v>
      </c>
      <c r="AG155" s="74">
        <v>0</v>
      </c>
      <c r="AH155" s="92">
        <f t="shared" si="605"/>
        <v>0</v>
      </c>
      <c r="AI155" s="74">
        <v>0</v>
      </c>
      <c r="AJ155" s="92">
        <f t="shared" si="606"/>
        <v>0</v>
      </c>
      <c r="AK155" s="74">
        <v>0</v>
      </c>
      <c r="AL155" s="92">
        <f t="shared" si="607"/>
        <v>0</v>
      </c>
      <c r="AM155" s="74">
        <v>0</v>
      </c>
      <c r="AN155" s="92">
        <f t="shared" si="608"/>
        <v>0</v>
      </c>
      <c r="AO155" s="74">
        <v>0</v>
      </c>
      <c r="AP155" s="92">
        <f t="shared" si="609"/>
        <v>0</v>
      </c>
      <c r="AQ155" s="74">
        <v>0</v>
      </c>
      <c r="AR155" s="92">
        <f t="shared" si="610"/>
        <v>0</v>
      </c>
      <c r="AS155" s="74">
        <v>0</v>
      </c>
      <c r="AT155" s="92">
        <f t="shared" si="611"/>
        <v>0</v>
      </c>
      <c r="AU155" s="74">
        <v>0</v>
      </c>
      <c r="AV155" s="92">
        <f t="shared" si="612"/>
        <v>0</v>
      </c>
      <c r="AW155" s="74">
        <v>0</v>
      </c>
      <c r="AX155" s="92">
        <f t="shared" si="613"/>
        <v>0</v>
      </c>
      <c r="AY155" s="74">
        <v>0</v>
      </c>
      <c r="AZ155" s="92">
        <f t="shared" si="614"/>
        <v>0</v>
      </c>
      <c r="BA155" s="74">
        <v>0</v>
      </c>
      <c r="BB155" s="92">
        <f t="shared" si="615"/>
        <v>0</v>
      </c>
      <c r="BC155" s="74">
        <v>0</v>
      </c>
      <c r="BD155" s="92">
        <f t="shared" si="616"/>
        <v>0</v>
      </c>
      <c r="BF155" s="83">
        <f t="shared" si="626"/>
        <v>0</v>
      </c>
      <c r="BG155" s="152">
        <f t="shared" si="627"/>
        <v>0</v>
      </c>
      <c r="BH155" s="84">
        <f t="shared" si="619"/>
        <v>0</v>
      </c>
    </row>
    <row r="156" spans="1:60" x14ac:dyDescent="0.3">
      <c r="A156" s="191" t="str">
        <f t="shared" ref="A156:B156" si="663">IF(A21=0,"",A21)</f>
        <v/>
      </c>
      <c r="B156" s="85" t="str">
        <f t="shared" si="663"/>
        <v/>
      </c>
      <c r="E156" s="74">
        <v>0</v>
      </c>
      <c r="F156" s="92">
        <f t="shared" si="621"/>
        <v>0</v>
      </c>
      <c r="G156" s="74">
        <v>0</v>
      </c>
      <c r="H156" s="92">
        <f t="shared" si="621"/>
        <v>0</v>
      </c>
      <c r="I156" s="74">
        <v>0</v>
      </c>
      <c r="J156" s="92">
        <f t="shared" ref="J156" si="664">I156*$D156</f>
        <v>0</v>
      </c>
      <c r="K156" s="74">
        <v>0</v>
      </c>
      <c r="L156" s="92">
        <f t="shared" ref="L156" si="665">K156*$D156</f>
        <v>0</v>
      </c>
      <c r="M156" s="74">
        <v>0</v>
      </c>
      <c r="N156" s="92">
        <f t="shared" ref="N156" si="666">M156*$D156</f>
        <v>0</v>
      </c>
      <c r="O156" s="74">
        <v>0</v>
      </c>
      <c r="P156" s="92">
        <f t="shared" ref="P156" si="667">O156*$D156</f>
        <v>0</v>
      </c>
      <c r="Q156" s="74">
        <v>0</v>
      </c>
      <c r="R156" s="92">
        <f t="shared" si="597"/>
        <v>0</v>
      </c>
      <c r="S156" s="74">
        <v>0</v>
      </c>
      <c r="T156" s="92">
        <f t="shared" si="598"/>
        <v>0</v>
      </c>
      <c r="U156" s="74">
        <v>0</v>
      </c>
      <c r="V156" s="92">
        <f t="shared" si="599"/>
        <v>0</v>
      </c>
      <c r="W156" s="74">
        <v>0</v>
      </c>
      <c r="X156" s="92">
        <f t="shared" si="600"/>
        <v>0</v>
      </c>
      <c r="Y156" s="74">
        <v>0</v>
      </c>
      <c r="Z156" s="92">
        <f t="shared" si="601"/>
        <v>0</v>
      </c>
      <c r="AA156" s="74">
        <v>0</v>
      </c>
      <c r="AB156" s="92">
        <f t="shared" si="602"/>
        <v>0</v>
      </c>
      <c r="AC156" s="74">
        <v>0</v>
      </c>
      <c r="AD156" s="92">
        <f t="shared" si="603"/>
        <v>0</v>
      </c>
      <c r="AE156" s="74">
        <v>0</v>
      </c>
      <c r="AF156" s="92">
        <f t="shared" si="604"/>
        <v>0</v>
      </c>
      <c r="AG156" s="74">
        <v>0</v>
      </c>
      <c r="AH156" s="92">
        <f t="shared" si="605"/>
        <v>0</v>
      </c>
      <c r="AI156" s="74">
        <v>0</v>
      </c>
      <c r="AJ156" s="92">
        <f t="shared" si="606"/>
        <v>0</v>
      </c>
      <c r="AK156" s="74">
        <v>0</v>
      </c>
      <c r="AL156" s="92">
        <f t="shared" si="607"/>
        <v>0</v>
      </c>
      <c r="AM156" s="74">
        <v>0</v>
      </c>
      <c r="AN156" s="92">
        <f t="shared" si="608"/>
        <v>0</v>
      </c>
      <c r="AO156" s="74">
        <v>0</v>
      </c>
      <c r="AP156" s="92">
        <f t="shared" si="609"/>
        <v>0</v>
      </c>
      <c r="AQ156" s="74">
        <v>0</v>
      </c>
      <c r="AR156" s="92">
        <f t="shared" si="610"/>
        <v>0</v>
      </c>
      <c r="AS156" s="74">
        <v>0</v>
      </c>
      <c r="AT156" s="92">
        <f t="shared" si="611"/>
        <v>0</v>
      </c>
      <c r="AU156" s="74">
        <v>0</v>
      </c>
      <c r="AV156" s="92">
        <f t="shared" si="612"/>
        <v>0</v>
      </c>
      <c r="AW156" s="74">
        <v>0</v>
      </c>
      <c r="AX156" s="92">
        <f t="shared" si="613"/>
        <v>0</v>
      </c>
      <c r="AY156" s="74">
        <v>0</v>
      </c>
      <c r="AZ156" s="92">
        <f t="shared" si="614"/>
        <v>0</v>
      </c>
      <c r="BA156" s="74">
        <v>0</v>
      </c>
      <c r="BB156" s="92">
        <f t="shared" si="615"/>
        <v>0</v>
      </c>
      <c r="BC156" s="74">
        <v>0</v>
      </c>
      <c r="BD156" s="92">
        <f t="shared" si="616"/>
        <v>0</v>
      </c>
      <c r="BF156" s="83">
        <f t="shared" si="626"/>
        <v>0</v>
      </c>
      <c r="BG156" s="152">
        <f t="shared" si="627"/>
        <v>0</v>
      </c>
      <c r="BH156" s="84">
        <f t="shared" si="619"/>
        <v>0</v>
      </c>
    </row>
    <row r="157" spans="1:60" x14ac:dyDescent="0.3">
      <c r="A157" s="191" t="str">
        <f t="shared" ref="A157:B157" si="668">IF(A22=0,"",A22)</f>
        <v/>
      </c>
      <c r="B157" s="85" t="str">
        <f t="shared" si="668"/>
        <v/>
      </c>
      <c r="E157" s="74">
        <v>0</v>
      </c>
      <c r="F157" s="92">
        <f t="shared" si="621"/>
        <v>0</v>
      </c>
      <c r="G157" s="74">
        <v>0</v>
      </c>
      <c r="H157" s="92">
        <f t="shared" si="621"/>
        <v>0</v>
      </c>
      <c r="I157" s="74">
        <v>0</v>
      </c>
      <c r="J157" s="92">
        <f t="shared" ref="J157" si="669">I157*$D157</f>
        <v>0</v>
      </c>
      <c r="K157" s="74">
        <v>0</v>
      </c>
      <c r="L157" s="92">
        <f t="shared" ref="L157" si="670">K157*$D157</f>
        <v>0</v>
      </c>
      <c r="M157" s="74">
        <v>0</v>
      </c>
      <c r="N157" s="92">
        <f t="shared" ref="N157" si="671">M157*$D157</f>
        <v>0</v>
      </c>
      <c r="O157" s="74">
        <v>0</v>
      </c>
      <c r="P157" s="92">
        <f t="shared" ref="P157" si="672">O157*$D157</f>
        <v>0</v>
      </c>
      <c r="Q157" s="74">
        <v>0</v>
      </c>
      <c r="R157" s="92">
        <f t="shared" si="597"/>
        <v>0</v>
      </c>
      <c r="S157" s="74">
        <v>0</v>
      </c>
      <c r="T157" s="92">
        <f t="shared" si="598"/>
        <v>0</v>
      </c>
      <c r="U157" s="74">
        <v>0</v>
      </c>
      <c r="V157" s="92">
        <f t="shared" si="599"/>
        <v>0</v>
      </c>
      <c r="W157" s="74">
        <v>0</v>
      </c>
      <c r="X157" s="92">
        <f t="shared" si="600"/>
        <v>0</v>
      </c>
      <c r="Y157" s="74">
        <v>0</v>
      </c>
      <c r="Z157" s="92">
        <f t="shared" si="601"/>
        <v>0</v>
      </c>
      <c r="AA157" s="74">
        <v>0</v>
      </c>
      <c r="AB157" s="92">
        <f t="shared" si="602"/>
        <v>0</v>
      </c>
      <c r="AC157" s="74">
        <v>0</v>
      </c>
      <c r="AD157" s="92">
        <f t="shared" si="603"/>
        <v>0</v>
      </c>
      <c r="AE157" s="74">
        <v>0</v>
      </c>
      <c r="AF157" s="92">
        <f t="shared" si="604"/>
        <v>0</v>
      </c>
      <c r="AG157" s="74">
        <v>0</v>
      </c>
      <c r="AH157" s="92">
        <f t="shared" si="605"/>
        <v>0</v>
      </c>
      <c r="AI157" s="74">
        <v>0</v>
      </c>
      <c r="AJ157" s="92">
        <f t="shared" si="606"/>
        <v>0</v>
      </c>
      <c r="AK157" s="74">
        <v>0</v>
      </c>
      <c r="AL157" s="92">
        <f t="shared" si="607"/>
        <v>0</v>
      </c>
      <c r="AM157" s="74">
        <v>0</v>
      </c>
      <c r="AN157" s="92">
        <f t="shared" si="608"/>
        <v>0</v>
      </c>
      <c r="AO157" s="74">
        <v>0</v>
      </c>
      <c r="AP157" s="92">
        <f t="shared" si="609"/>
        <v>0</v>
      </c>
      <c r="AQ157" s="74">
        <v>0</v>
      </c>
      <c r="AR157" s="92">
        <f t="shared" si="610"/>
        <v>0</v>
      </c>
      <c r="AS157" s="74">
        <v>0</v>
      </c>
      <c r="AT157" s="92">
        <f t="shared" si="611"/>
        <v>0</v>
      </c>
      <c r="AU157" s="74">
        <v>0</v>
      </c>
      <c r="AV157" s="92">
        <f t="shared" si="612"/>
        <v>0</v>
      </c>
      <c r="AW157" s="74">
        <v>0</v>
      </c>
      <c r="AX157" s="92">
        <f t="shared" si="613"/>
        <v>0</v>
      </c>
      <c r="AY157" s="74">
        <v>0</v>
      </c>
      <c r="AZ157" s="92">
        <f t="shared" si="614"/>
        <v>0</v>
      </c>
      <c r="BA157" s="74">
        <v>0</v>
      </c>
      <c r="BB157" s="92">
        <f t="shared" si="615"/>
        <v>0</v>
      </c>
      <c r="BC157" s="74">
        <v>0</v>
      </c>
      <c r="BD157" s="92">
        <f t="shared" si="616"/>
        <v>0</v>
      </c>
      <c r="BF157" s="83">
        <f t="shared" si="626"/>
        <v>0</v>
      </c>
      <c r="BG157" s="152">
        <f t="shared" si="627"/>
        <v>0</v>
      </c>
      <c r="BH157" s="84">
        <f t="shared" si="619"/>
        <v>0</v>
      </c>
    </row>
    <row r="158" spans="1:60" x14ac:dyDescent="0.3">
      <c r="A158" s="191" t="str">
        <f t="shared" ref="A158:B158" si="673">IF(A23=0,"",A23)</f>
        <v/>
      </c>
      <c r="B158" s="85" t="str">
        <f t="shared" si="673"/>
        <v/>
      </c>
      <c r="E158" s="74">
        <v>0</v>
      </c>
      <c r="F158" s="92">
        <f t="shared" si="621"/>
        <v>0</v>
      </c>
      <c r="G158" s="74">
        <v>0</v>
      </c>
      <c r="H158" s="92">
        <f t="shared" si="621"/>
        <v>0</v>
      </c>
      <c r="I158" s="74">
        <v>0</v>
      </c>
      <c r="J158" s="92">
        <f t="shared" ref="J158" si="674">I158*$D158</f>
        <v>0</v>
      </c>
      <c r="K158" s="74">
        <v>0</v>
      </c>
      <c r="L158" s="92">
        <f t="shared" ref="L158" si="675">K158*$D158</f>
        <v>0</v>
      </c>
      <c r="M158" s="74">
        <v>0</v>
      </c>
      <c r="N158" s="92">
        <f t="shared" ref="N158" si="676">M158*$D158</f>
        <v>0</v>
      </c>
      <c r="O158" s="74">
        <v>0</v>
      </c>
      <c r="P158" s="92">
        <f t="shared" ref="P158" si="677">O158*$D158</f>
        <v>0</v>
      </c>
      <c r="Q158" s="74">
        <v>0</v>
      </c>
      <c r="R158" s="92">
        <f t="shared" si="597"/>
        <v>0</v>
      </c>
      <c r="S158" s="74">
        <v>0</v>
      </c>
      <c r="T158" s="92">
        <f t="shared" si="598"/>
        <v>0</v>
      </c>
      <c r="U158" s="74">
        <v>0</v>
      </c>
      <c r="V158" s="92">
        <f t="shared" si="599"/>
        <v>0</v>
      </c>
      <c r="W158" s="74">
        <v>0</v>
      </c>
      <c r="X158" s="92">
        <f t="shared" si="600"/>
        <v>0</v>
      </c>
      <c r="Y158" s="74">
        <v>0</v>
      </c>
      <c r="Z158" s="92">
        <f t="shared" si="601"/>
        <v>0</v>
      </c>
      <c r="AA158" s="74">
        <v>0</v>
      </c>
      <c r="AB158" s="92">
        <f t="shared" si="602"/>
        <v>0</v>
      </c>
      <c r="AC158" s="74">
        <v>0</v>
      </c>
      <c r="AD158" s="92">
        <f t="shared" si="603"/>
        <v>0</v>
      </c>
      <c r="AE158" s="74">
        <v>0</v>
      </c>
      <c r="AF158" s="92">
        <f t="shared" si="604"/>
        <v>0</v>
      </c>
      <c r="AG158" s="74">
        <v>0</v>
      </c>
      <c r="AH158" s="92">
        <f t="shared" si="605"/>
        <v>0</v>
      </c>
      <c r="AI158" s="74">
        <v>0</v>
      </c>
      <c r="AJ158" s="92">
        <f t="shared" si="606"/>
        <v>0</v>
      </c>
      <c r="AK158" s="74">
        <v>0</v>
      </c>
      <c r="AL158" s="92">
        <f t="shared" si="607"/>
        <v>0</v>
      </c>
      <c r="AM158" s="74">
        <v>0</v>
      </c>
      <c r="AN158" s="92">
        <f t="shared" si="608"/>
        <v>0</v>
      </c>
      <c r="AO158" s="74">
        <v>0</v>
      </c>
      <c r="AP158" s="92">
        <f t="shared" si="609"/>
        <v>0</v>
      </c>
      <c r="AQ158" s="74">
        <v>0</v>
      </c>
      <c r="AR158" s="92">
        <f t="shared" si="610"/>
        <v>0</v>
      </c>
      <c r="AS158" s="74">
        <v>0</v>
      </c>
      <c r="AT158" s="92">
        <f t="shared" si="611"/>
        <v>0</v>
      </c>
      <c r="AU158" s="74">
        <v>0</v>
      </c>
      <c r="AV158" s="92">
        <f t="shared" si="612"/>
        <v>0</v>
      </c>
      <c r="AW158" s="74">
        <v>0</v>
      </c>
      <c r="AX158" s="92">
        <f t="shared" si="613"/>
        <v>0</v>
      </c>
      <c r="AY158" s="74">
        <v>0</v>
      </c>
      <c r="AZ158" s="92">
        <f t="shared" si="614"/>
        <v>0</v>
      </c>
      <c r="BA158" s="74">
        <v>0</v>
      </c>
      <c r="BB158" s="92">
        <f t="shared" si="615"/>
        <v>0</v>
      </c>
      <c r="BC158" s="74">
        <v>0</v>
      </c>
      <c r="BD158" s="92">
        <f t="shared" si="616"/>
        <v>0</v>
      </c>
      <c r="BF158" s="83">
        <f t="shared" si="626"/>
        <v>0</v>
      </c>
      <c r="BG158" s="152">
        <f t="shared" si="627"/>
        <v>0</v>
      </c>
      <c r="BH158" s="84">
        <f t="shared" si="619"/>
        <v>0</v>
      </c>
    </row>
    <row r="159" spans="1:60" ht="15.6" customHeight="1" x14ac:dyDescent="0.3">
      <c r="A159" s="191" t="str">
        <f t="shared" ref="A159:B159" si="678">IF(A24=0,"",A24)</f>
        <v/>
      </c>
      <c r="B159" s="85" t="str">
        <f t="shared" si="678"/>
        <v/>
      </c>
      <c r="E159" s="74">
        <v>0</v>
      </c>
      <c r="F159" s="92">
        <f t="shared" si="621"/>
        <v>0</v>
      </c>
      <c r="G159" s="74">
        <v>0</v>
      </c>
      <c r="H159" s="92">
        <f t="shared" si="621"/>
        <v>0</v>
      </c>
      <c r="I159" s="74">
        <v>0</v>
      </c>
      <c r="J159" s="92">
        <f t="shared" ref="J159" si="679">I159*$D159</f>
        <v>0</v>
      </c>
      <c r="K159" s="74">
        <v>0</v>
      </c>
      <c r="L159" s="92">
        <f t="shared" ref="L159" si="680">K159*$D159</f>
        <v>0</v>
      </c>
      <c r="M159" s="74">
        <v>0</v>
      </c>
      <c r="N159" s="92">
        <f t="shared" ref="N159" si="681">M159*$D159</f>
        <v>0</v>
      </c>
      <c r="O159" s="74">
        <v>0</v>
      </c>
      <c r="P159" s="92">
        <f t="shared" ref="P159" si="682">O159*$D159</f>
        <v>0</v>
      </c>
      <c r="Q159" s="74">
        <v>0</v>
      </c>
      <c r="R159" s="92">
        <f t="shared" si="597"/>
        <v>0</v>
      </c>
      <c r="S159" s="74">
        <v>0</v>
      </c>
      <c r="T159" s="92">
        <f t="shared" si="598"/>
        <v>0</v>
      </c>
      <c r="U159" s="74">
        <v>0</v>
      </c>
      <c r="V159" s="92">
        <f t="shared" si="599"/>
        <v>0</v>
      </c>
      <c r="W159" s="74">
        <v>0</v>
      </c>
      <c r="X159" s="92">
        <f t="shared" si="600"/>
        <v>0</v>
      </c>
      <c r="Y159" s="74">
        <v>0</v>
      </c>
      <c r="Z159" s="92">
        <f t="shared" si="601"/>
        <v>0</v>
      </c>
      <c r="AA159" s="74">
        <v>0</v>
      </c>
      <c r="AB159" s="92">
        <f t="shared" si="602"/>
        <v>0</v>
      </c>
      <c r="AC159" s="74">
        <v>0</v>
      </c>
      <c r="AD159" s="92">
        <f t="shared" si="603"/>
        <v>0</v>
      </c>
      <c r="AE159" s="74">
        <v>0</v>
      </c>
      <c r="AF159" s="92">
        <f t="shared" si="604"/>
        <v>0</v>
      </c>
      <c r="AG159" s="74">
        <v>0</v>
      </c>
      <c r="AH159" s="92">
        <f t="shared" si="605"/>
        <v>0</v>
      </c>
      <c r="AI159" s="74">
        <v>0</v>
      </c>
      <c r="AJ159" s="92">
        <f t="shared" si="606"/>
        <v>0</v>
      </c>
      <c r="AK159" s="74">
        <v>0</v>
      </c>
      <c r="AL159" s="92">
        <f t="shared" si="607"/>
        <v>0</v>
      </c>
      <c r="AM159" s="74">
        <v>0</v>
      </c>
      <c r="AN159" s="92">
        <f t="shared" si="608"/>
        <v>0</v>
      </c>
      <c r="AO159" s="74">
        <v>0</v>
      </c>
      <c r="AP159" s="92">
        <f t="shared" si="609"/>
        <v>0</v>
      </c>
      <c r="AQ159" s="74">
        <v>0</v>
      </c>
      <c r="AR159" s="92">
        <f t="shared" si="610"/>
        <v>0</v>
      </c>
      <c r="AS159" s="74">
        <v>0</v>
      </c>
      <c r="AT159" s="92">
        <f t="shared" si="611"/>
        <v>0</v>
      </c>
      <c r="AU159" s="74">
        <v>0</v>
      </c>
      <c r="AV159" s="92">
        <f t="shared" si="612"/>
        <v>0</v>
      </c>
      <c r="AW159" s="74">
        <v>0</v>
      </c>
      <c r="AX159" s="92">
        <f t="shared" si="613"/>
        <v>0</v>
      </c>
      <c r="AY159" s="74">
        <v>0</v>
      </c>
      <c r="AZ159" s="92">
        <f t="shared" si="614"/>
        <v>0</v>
      </c>
      <c r="BA159" s="74">
        <v>0</v>
      </c>
      <c r="BB159" s="92">
        <f t="shared" si="615"/>
        <v>0</v>
      </c>
      <c r="BC159" s="74">
        <v>0</v>
      </c>
      <c r="BD159" s="92">
        <f t="shared" si="616"/>
        <v>0</v>
      </c>
      <c r="BF159" s="83">
        <f t="shared" si="626"/>
        <v>0</v>
      </c>
      <c r="BG159" s="152">
        <f t="shared" si="627"/>
        <v>0</v>
      </c>
      <c r="BH159" s="84">
        <f t="shared" si="619"/>
        <v>0</v>
      </c>
    </row>
    <row r="160" spans="1:60" hidden="1" x14ac:dyDescent="0.3">
      <c r="A160" s="191" t="str">
        <f t="shared" ref="A160:B160" si="683">IF(A25=0,"",A25)</f>
        <v/>
      </c>
      <c r="B160" s="85" t="str">
        <f t="shared" si="683"/>
        <v/>
      </c>
      <c r="E160" s="74">
        <v>0</v>
      </c>
      <c r="F160" s="92">
        <f t="shared" si="621"/>
        <v>0</v>
      </c>
      <c r="G160" s="74">
        <v>0</v>
      </c>
      <c r="H160" s="92">
        <f t="shared" si="621"/>
        <v>0</v>
      </c>
      <c r="I160" s="74">
        <v>0</v>
      </c>
      <c r="J160" s="92">
        <f t="shared" ref="J160" si="684">I160*$D160</f>
        <v>0</v>
      </c>
      <c r="K160" s="74">
        <v>0</v>
      </c>
      <c r="L160" s="92">
        <f t="shared" ref="L160" si="685">K160*$D160</f>
        <v>0</v>
      </c>
      <c r="M160" s="74">
        <v>0</v>
      </c>
      <c r="N160" s="92">
        <f t="shared" ref="N160" si="686">M160*$D160</f>
        <v>0</v>
      </c>
      <c r="O160" s="74">
        <v>0</v>
      </c>
      <c r="P160" s="92">
        <f t="shared" ref="P160" si="687">O160*$D160</f>
        <v>0</v>
      </c>
      <c r="Q160" s="74">
        <v>0</v>
      </c>
      <c r="R160" s="92">
        <f t="shared" si="597"/>
        <v>0</v>
      </c>
      <c r="S160" s="74">
        <v>0</v>
      </c>
      <c r="T160" s="92">
        <f t="shared" si="598"/>
        <v>0</v>
      </c>
      <c r="U160" s="74">
        <v>0</v>
      </c>
      <c r="V160" s="92">
        <f t="shared" si="599"/>
        <v>0</v>
      </c>
      <c r="W160" s="74">
        <v>0</v>
      </c>
      <c r="X160" s="92">
        <f t="shared" si="600"/>
        <v>0</v>
      </c>
      <c r="Y160" s="74">
        <v>0</v>
      </c>
      <c r="Z160" s="92">
        <f t="shared" si="601"/>
        <v>0</v>
      </c>
      <c r="AA160" s="74">
        <v>0</v>
      </c>
      <c r="AB160" s="92">
        <f t="shared" si="602"/>
        <v>0</v>
      </c>
      <c r="AC160" s="74">
        <v>0</v>
      </c>
      <c r="AD160" s="92">
        <f t="shared" si="603"/>
        <v>0</v>
      </c>
      <c r="AE160" s="74">
        <v>0</v>
      </c>
      <c r="AF160" s="92">
        <f t="shared" si="604"/>
        <v>0</v>
      </c>
      <c r="AG160" s="74">
        <v>0</v>
      </c>
      <c r="AH160" s="92">
        <f t="shared" si="605"/>
        <v>0</v>
      </c>
      <c r="AI160" s="74">
        <v>0</v>
      </c>
      <c r="AJ160" s="92">
        <f t="shared" si="606"/>
        <v>0</v>
      </c>
      <c r="AK160" s="74">
        <v>0</v>
      </c>
      <c r="AL160" s="92">
        <f t="shared" si="607"/>
        <v>0</v>
      </c>
      <c r="AM160" s="74">
        <v>0</v>
      </c>
      <c r="AN160" s="92">
        <f t="shared" si="608"/>
        <v>0</v>
      </c>
      <c r="AO160" s="74">
        <v>0</v>
      </c>
      <c r="AP160" s="92">
        <f t="shared" si="609"/>
        <v>0</v>
      </c>
      <c r="AQ160" s="74">
        <v>0</v>
      </c>
      <c r="AR160" s="92">
        <f t="shared" si="610"/>
        <v>0</v>
      </c>
      <c r="AS160" s="74">
        <v>0</v>
      </c>
      <c r="AT160" s="92">
        <f t="shared" si="611"/>
        <v>0</v>
      </c>
      <c r="AU160" s="74">
        <v>0</v>
      </c>
      <c r="AV160" s="92">
        <f t="shared" si="612"/>
        <v>0</v>
      </c>
      <c r="AW160" s="74">
        <v>0</v>
      </c>
      <c r="AX160" s="92">
        <f t="shared" si="613"/>
        <v>0</v>
      </c>
      <c r="AY160" s="74">
        <v>0</v>
      </c>
      <c r="AZ160" s="92">
        <f t="shared" si="614"/>
        <v>0</v>
      </c>
      <c r="BA160" s="74">
        <v>0</v>
      </c>
      <c r="BB160" s="92">
        <f t="shared" si="615"/>
        <v>0</v>
      </c>
      <c r="BC160" s="74">
        <v>0</v>
      </c>
      <c r="BD160" s="92">
        <f t="shared" si="616"/>
        <v>0</v>
      </c>
      <c r="BF160" s="83">
        <f t="shared" si="626"/>
        <v>0</v>
      </c>
      <c r="BG160" s="152">
        <f t="shared" si="627"/>
        <v>0</v>
      </c>
      <c r="BH160" s="84">
        <f t="shared" si="619"/>
        <v>0</v>
      </c>
    </row>
    <row r="161" spans="1:60" hidden="1" x14ac:dyDescent="0.3">
      <c r="A161" s="191" t="str">
        <f t="shared" ref="A161:B161" si="688">IF(A26=0,"",A26)</f>
        <v/>
      </c>
      <c r="B161" s="85" t="str">
        <f t="shared" si="688"/>
        <v/>
      </c>
      <c r="E161" s="74">
        <v>0</v>
      </c>
      <c r="F161" s="92">
        <f t="shared" si="621"/>
        <v>0</v>
      </c>
      <c r="G161" s="74">
        <v>0</v>
      </c>
      <c r="H161" s="92">
        <f t="shared" si="621"/>
        <v>0</v>
      </c>
      <c r="I161" s="74">
        <v>0</v>
      </c>
      <c r="J161" s="92">
        <f t="shared" ref="J161" si="689">I161*$D161</f>
        <v>0</v>
      </c>
      <c r="K161" s="74">
        <v>0</v>
      </c>
      <c r="L161" s="92">
        <f t="shared" ref="L161" si="690">K161*$D161</f>
        <v>0</v>
      </c>
      <c r="M161" s="74">
        <v>0</v>
      </c>
      <c r="N161" s="92">
        <f t="shared" ref="N161" si="691">M161*$D161</f>
        <v>0</v>
      </c>
      <c r="O161" s="74">
        <v>0</v>
      </c>
      <c r="P161" s="92">
        <f t="shared" ref="P161" si="692">O161*$D161</f>
        <v>0</v>
      </c>
      <c r="Q161" s="74">
        <v>0</v>
      </c>
      <c r="R161" s="92">
        <f t="shared" si="597"/>
        <v>0</v>
      </c>
      <c r="S161" s="74">
        <v>0</v>
      </c>
      <c r="T161" s="92">
        <f t="shared" si="598"/>
        <v>0</v>
      </c>
      <c r="U161" s="74">
        <v>0</v>
      </c>
      <c r="V161" s="92">
        <f t="shared" si="599"/>
        <v>0</v>
      </c>
      <c r="W161" s="74">
        <v>0</v>
      </c>
      <c r="X161" s="92">
        <f t="shared" si="600"/>
        <v>0</v>
      </c>
      <c r="Y161" s="74">
        <v>0</v>
      </c>
      <c r="Z161" s="92">
        <f t="shared" si="601"/>
        <v>0</v>
      </c>
      <c r="AA161" s="74">
        <v>0</v>
      </c>
      <c r="AB161" s="92">
        <f t="shared" si="602"/>
        <v>0</v>
      </c>
      <c r="AC161" s="74">
        <v>0</v>
      </c>
      <c r="AD161" s="92">
        <f t="shared" si="603"/>
        <v>0</v>
      </c>
      <c r="AE161" s="74">
        <v>0</v>
      </c>
      <c r="AF161" s="92">
        <f t="shared" si="604"/>
        <v>0</v>
      </c>
      <c r="AG161" s="74">
        <v>0</v>
      </c>
      <c r="AH161" s="92">
        <f t="shared" si="605"/>
        <v>0</v>
      </c>
      <c r="AI161" s="74">
        <v>0</v>
      </c>
      <c r="AJ161" s="92">
        <f t="shared" si="606"/>
        <v>0</v>
      </c>
      <c r="AK161" s="74">
        <v>0</v>
      </c>
      <c r="AL161" s="92">
        <f t="shared" si="607"/>
        <v>0</v>
      </c>
      <c r="AM161" s="74">
        <v>0</v>
      </c>
      <c r="AN161" s="92">
        <f t="shared" si="608"/>
        <v>0</v>
      </c>
      <c r="AO161" s="74">
        <v>0</v>
      </c>
      <c r="AP161" s="92">
        <f t="shared" si="609"/>
        <v>0</v>
      </c>
      <c r="AQ161" s="74">
        <v>0</v>
      </c>
      <c r="AR161" s="92">
        <f t="shared" si="610"/>
        <v>0</v>
      </c>
      <c r="AS161" s="74">
        <v>0</v>
      </c>
      <c r="AT161" s="92">
        <f t="shared" si="611"/>
        <v>0</v>
      </c>
      <c r="AU161" s="74">
        <v>0</v>
      </c>
      <c r="AV161" s="92">
        <f t="shared" si="612"/>
        <v>0</v>
      </c>
      <c r="AW161" s="74">
        <v>0</v>
      </c>
      <c r="AX161" s="92">
        <f t="shared" si="613"/>
        <v>0</v>
      </c>
      <c r="AY161" s="74">
        <v>0</v>
      </c>
      <c r="AZ161" s="92">
        <f t="shared" si="614"/>
        <v>0</v>
      </c>
      <c r="BA161" s="74">
        <v>0</v>
      </c>
      <c r="BB161" s="92">
        <f t="shared" si="615"/>
        <v>0</v>
      </c>
      <c r="BC161" s="74">
        <v>0</v>
      </c>
      <c r="BD161" s="92">
        <f t="shared" si="616"/>
        <v>0</v>
      </c>
      <c r="BF161" s="83">
        <f t="shared" si="626"/>
        <v>0</v>
      </c>
      <c r="BG161" s="152">
        <f t="shared" si="627"/>
        <v>0</v>
      </c>
      <c r="BH161" s="84">
        <f t="shared" si="619"/>
        <v>0</v>
      </c>
    </row>
    <row r="162" spans="1:60" hidden="1" x14ac:dyDescent="0.3">
      <c r="A162" s="191" t="str">
        <f t="shared" ref="A162:B162" si="693">IF(A27=0,"",A27)</f>
        <v/>
      </c>
      <c r="B162" s="85" t="str">
        <f t="shared" si="693"/>
        <v/>
      </c>
      <c r="E162" s="74">
        <v>0</v>
      </c>
      <c r="F162" s="92">
        <f t="shared" si="621"/>
        <v>0</v>
      </c>
      <c r="G162" s="74">
        <v>0</v>
      </c>
      <c r="H162" s="92">
        <f t="shared" si="621"/>
        <v>0</v>
      </c>
      <c r="I162" s="74">
        <v>0</v>
      </c>
      <c r="J162" s="92">
        <f t="shared" ref="J162" si="694">I162*$D162</f>
        <v>0</v>
      </c>
      <c r="K162" s="74">
        <v>0</v>
      </c>
      <c r="L162" s="92">
        <f t="shared" ref="L162" si="695">K162*$D162</f>
        <v>0</v>
      </c>
      <c r="M162" s="74">
        <v>0</v>
      </c>
      <c r="N162" s="92">
        <f t="shared" ref="N162" si="696">M162*$D162</f>
        <v>0</v>
      </c>
      <c r="O162" s="74">
        <v>0</v>
      </c>
      <c r="P162" s="92">
        <f t="shared" ref="P162" si="697">O162*$D162</f>
        <v>0</v>
      </c>
      <c r="Q162" s="74">
        <v>0</v>
      </c>
      <c r="R162" s="92">
        <f t="shared" si="597"/>
        <v>0</v>
      </c>
      <c r="S162" s="74">
        <v>0</v>
      </c>
      <c r="T162" s="92">
        <f t="shared" si="598"/>
        <v>0</v>
      </c>
      <c r="U162" s="74">
        <v>0</v>
      </c>
      <c r="V162" s="92">
        <f t="shared" si="599"/>
        <v>0</v>
      </c>
      <c r="W162" s="74">
        <v>0</v>
      </c>
      <c r="X162" s="92">
        <f t="shared" si="600"/>
        <v>0</v>
      </c>
      <c r="Y162" s="74">
        <v>0</v>
      </c>
      <c r="Z162" s="92">
        <f t="shared" si="601"/>
        <v>0</v>
      </c>
      <c r="AA162" s="74">
        <v>0</v>
      </c>
      <c r="AB162" s="92">
        <f t="shared" si="602"/>
        <v>0</v>
      </c>
      <c r="AC162" s="74">
        <v>0</v>
      </c>
      <c r="AD162" s="92">
        <f t="shared" si="603"/>
        <v>0</v>
      </c>
      <c r="AE162" s="74">
        <v>0</v>
      </c>
      <c r="AF162" s="92">
        <f t="shared" si="604"/>
        <v>0</v>
      </c>
      <c r="AG162" s="74">
        <v>0</v>
      </c>
      <c r="AH162" s="92">
        <f t="shared" si="605"/>
        <v>0</v>
      </c>
      <c r="AI162" s="74">
        <v>0</v>
      </c>
      <c r="AJ162" s="92">
        <f t="shared" si="606"/>
        <v>0</v>
      </c>
      <c r="AK162" s="74">
        <v>0</v>
      </c>
      <c r="AL162" s="92">
        <f t="shared" si="607"/>
        <v>0</v>
      </c>
      <c r="AM162" s="74">
        <v>0</v>
      </c>
      <c r="AN162" s="92">
        <f t="shared" si="608"/>
        <v>0</v>
      </c>
      <c r="AO162" s="74">
        <v>0</v>
      </c>
      <c r="AP162" s="92">
        <f t="shared" si="609"/>
        <v>0</v>
      </c>
      <c r="AQ162" s="74">
        <v>0</v>
      </c>
      <c r="AR162" s="92">
        <f t="shared" si="610"/>
        <v>0</v>
      </c>
      <c r="AS162" s="74">
        <v>0</v>
      </c>
      <c r="AT162" s="92">
        <f t="shared" si="611"/>
        <v>0</v>
      </c>
      <c r="AU162" s="74">
        <v>0</v>
      </c>
      <c r="AV162" s="92">
        <f t="shared" si="612"/>
        <v>0</v>
      </c>
      <c r="AW162" s="74">
        <v>0</v>
      </c>
      <c r="AX162" s="92">
        <f t="shared" si="613"/>
        <v>0</v>
      </c>
      <c r="AY162" s="74">
        <v>0</v>
      </c>
      <c r="AZ162" s="92">
        <f t="shared" si="614"/>
        <v>0</v>
      </c>
      <c r="BA162" s="74">
        <v>0</v>
      </c>
      <c r="BB162" s="92">
        <f t="shared" si="615"/>
        <v>0</v>
      </c>
      <c r="BC162" s="74">
        <v>0</v>
      </c>
      <c r="BD162" s="92">
        <f t="shared" si="616"/>
        <v>0</v>
      </c>
      <c r="BF162" s="83">
        <f t="shared" si="626"/>
        <v>0</v>
      </c>
      <c r="BG162" s="152">
        <f t="shared" si="627"/>
        <v>0</v>
      </c>
      <c r="BH162" s="84">
        <f t="shared" si="619"/>
        <v>0</v>
      </c>
    </row>
    <row r="163" spans="1:60" hidden="1" x14ac:dyDescent="0.3">
      <c r="A163" s="191" t="str">
        <f t="shared" ref="A163:B163" si="698">IF(A28=0,"",A28)</f>
        <v/>
      </c>
      <c r="B163" s="85" t="str">
        <f t="shared" si="698"/>
        <v/>
      </c>
      <c r="E163" s="74">
        <v>0</v>
      </c>
      <c r="F163" s="92">
        <f t="shared" si="621"/>
        <v>0</v>
      </c>
      <c r="G163" s="74">
        <v>0</v>
      </c>
      <c r="H163" s="92">
        <f t="shared" si="621"/>
        <v>0</v>
      </c>
      <c r="I163" s="74">
        <v>0</v>
      </c>
      <c r="J163" s="92">
        <f t="shared" ref="J163" si="699">I163*$D163</f>
        <v>0</v>
      </c>
      <c r="K163" s="74">
        <v>0</v>
      </c>
      <c r="L163" s="92">
        <f t="shared" ref="L163" si="700">K163*$D163</f>
        <v>0</v>
      </c>
      <c r="M163" s="74">
        <v>0</v>
      </c>
      <c r="N163" s="92">
        <f t="shared" ref="N163" si="701">M163*$D163</f>
        <v>0</v>
      </c>
      <c r="O163" s="74">
        <v>0</v>
      </c>
      <c r="P163" s="92">
        <f t="shared" ref="P163" si="702">O163*$D163</f>
        <v>0</v>
      </c>
      <c r="Q163" s="74">
        <v>0</v>
      </c>
      <c r="R163" s="92">
        <f t="shared" ref="R163:R173" si="703">Q163*$D163</f>
        <v>0</v>
      </c>
      <c r="S163" s="74">
        <v>0</v>
      </c>
      <c r="T163" s="92">
        <f t="shared" ref="T163:T173" si="704">S163*$D163</f>
        <v>0</v>
      </c>
      <c r="U163" s="74">
        <v>0</v>
      </c>
      <c r="V163" s="92">
        <f t="shared" ref="V163:V173" si="705">U163*$D163</f>
        <v>0</v>
      </c>
      <c r="W163" s="74">
        <v>0</v>
      </c>
      <c r="X163" s="92">
        <f t="shared" ref="X163:X173" si="706">W163*$D163</f>
        <v>0</v>
      </c>
      <c r="Y163" s="74">
        <v>0</v>
      </c>
      <c r="Z163" s="92">
        <f t="shared" ref="Z163:Z173" si="707">Y163*$D163</f>
        <v>0</v>
      </c>
      <c r="AA163" s="74">
        <v>0</v>
      </c>
      <c r="AB163" s="92">
        <f t="shared" ref="AB163:AB173" si="708">AA163*$D163</f>
        <v>0</v>
      </c>
      <c r="AC163" s="74">
        <v>0</v>
      </c>
      <c r="AD163" s="92">
        <f t="shared" ref="AD163:AD173" si="709">AC163*$D163</f>
        <v>0</v>
      </c>
      <c r="AE163" s="74">
        <v>0</v>
      </c>
      <c r="AF163" s="92">
        <f t="shared" ref="AF163:AF173" si="710">AE163*$D163</f>
        <v>0</v>
      </c>
      <c r="AG163" s="74">
        <v>0</v>
      </c>
      <c r="AH163" s="92">
        <f t="shared" ref="AH163:AH173" si="711">AG163*$D163</f>
        <v>0</v>
      </c>
      <c r="AI163" s="74">
        <v>0</v>
      </c>
      <c r="AJ163" s="92">
        <f t="shared" si="606"/>
        <v>0</v>
      </c>
      <c r="AK163" s="74">
        <v>0</v>
      </c>
      <c r="AL163" s="92">
        <f t="shared" si="607"/>
        <v>0</v>
      </c>
      <c r="AM163" s="74">
        <v>0</v>
      </c>
      <c r="AN163" s="92">
        <f t="shared" si="608"/>
        <v>0</v>
      </c>
      <c r="AO163" s="74">
        <v>0</v>
      </c>
      <c r="AP163" s="92">
        <f t="shared" si="609"/>
        <v>0</v>
      </c>
      <c r="AQ163" s="74">
        <v>0</v>
      </c>
      <c r="AR163" s="92">
        <f t="shared" si="610"/>
        <v>0</v>
      </c>
      <c r="AS163" s="74">
        <v>0</v>
      </c>
      <c r="AT163" s="92">
        <f t="shared" si="611"/>
        <v>0</v>
      </c>
      <c r="AU163" s="74">
        <v>0</v>
      </c>
      <c r="AV163" s="92">
        <f t="shared" si="612"/>
        <v>0</v>
      </c>
      <c r="AW163" s="74">
        <v>0</v>
      </c>
      <c r="AX163" s="92">
        <f t="shared" si="613"/>
        <v>0</v>
      </c>
      <c r="AY163" s="74">
        <v>0</v>
      </c>
      <c r="AZ163" s="92">
        <f t="shared" si="614"/>
        <v>0</v>
      </c>
      <c r="BA163" s="74">
        <v>0</v>
      </c>
      <c r="BB163" s="92">
        <f t="shared" si="615"/>
        <v>0</v>
      </c>
      <c r="BC163" s="74">
        <v>0</v>
      </c>
      <c r="BD163" s="92">
        <f t="shared" si="616"/>
        <v>0</v>
      </c>
      <c r="BF163" s="83">
        <f t="shared" si="626"/>
        <v>0</v>
      </c>
      <c r="BG163" s="152">
        <f t="shared" si="627"/>
        <v>0</v>
      </c>
      <c r="BH163" s="84">
        <f t="shared" si="619"/>
        <v>0</v>
      </c>
    </row>
    <row r="164" spans="1:60" hidden="1" x14ac:dyDescent="0.3">
      <c r="A164" s="191" t="str">
        <f t="shared" ref="A164:B164" si="712">IF(A29=0,"",A29)</f>
        <v/>
      </c>
      <c r="B164" s="85" t="str">
        <f t="shared" si="712"/>
        <v/>
      </c>
      <c r="E164" s="74">
        <v>0</v>
      </c>
      <c r="F164" s="92">
        <f t="shared" si="621"/>
        <v>0</v>
      </c>
      <c r="G164" s="74">
        <v>0</v>
      </c>
      <c r="H164" s="92">
        <f t="shared" si="621"/>
        <v>0</v>
      </c>
      <c r="I164" s="74">
        <v>0</v>
      </c>
      <c r="J164" s="92">
        <f t="shared" ref="J164" si="713">I164*$D164</f>
        <v>0</v>
      </c>
      <c r="K164" s="74">
        <v>0</v>
      </c>
      <c r="L164" s="92">
        <f t="shared" ref="L164" si="714">K164*$D164</f>
        <v>0</v>
      </c>
      <c r="M164" s="74">
        <v>0</v>
      </c>
      <c r="N164" s="92">
        <f t="shared" ref="N164" si="715">M164*$D164</f>
        <v>0</v>
      </c>
      <c r="O164" s="74">
        <v>0</v>
      </c>
      <c r="P164" s="92">
        <f t="shared" ref="P164" si="716">O164*$D164</f>
        <v>0</v>
      </c>
      <c r="Q164" s="74">
        <v>0</v>
      </c>
      <c r="R164" s="92">
        <f t="shared" si="703"/>
        <v>0</v>
      </c>
      <c r="S164" s="74">
        <v>0</v>
      </c>
      <c r="T164" s="92">
        <f t="shared" si="704"/>
        <v>0</v>
      </c>
      <c r="U164" s="74">
        <v>0</v>
      </c>
      <c r="V164" s="92">
        <f t="shared" si="705"/>
        <v>0</v>
      </c>
      <c r="W164" s="74">
        <v>0</v>
      </c>
      <c r="X164" s="92">
        <f t="shared" si="706"/>
        <v>0</v>
      </c>
      <c r="Y164" s="74">
        <v>0</v>
      </c>
      <c r="Z164" s="92">
        <f t="shared" si="707"/>
        <v>0</v>
      </c>
      <c r="AA164" s="74">
        <v>0</v>
      </c>
      <c r="AB164" s="92">
        <f t="shared" si="708"/>
        <v>0</v>
      </c>
      <c r="AC164" s="74">
        <v>0</v>
      </c>
      <c r="AD164" s="92">
        <f t="shared" si="709"/>
        <v>0</v>
      </c>
      <c r="AE164" s="74">
        <v>0</v>
      </c>
      <c r="AF164" s="92">
        <f t="shared" si="710"/>
        <v>0</v>
      </c>
      <c r="AG164" s="74">
        <v>0</v>
      </c>
      <c r="AH164" s="92">
        <f t="shared" si="711"/>
        <v>0</v>
      </c>
      <c r="AI164" s="74">
        <v>0</v>
      </c>
      <c r="AJ164" s="92">
        <f t="shared" si="606"/>
        <v>0</v>
      </c>
      <c r="AK164" s="74">
        <v>0</v>
      </c>
      <c r="AL164" s="92">
        <f t="shared" si="607"/>
        <v>0</v>
      </c>
      <c r="AM164" s="74">
        <v>0</v>
      </c>
      <c r="AN164" s="92">
        <f t="shared" si="608"/>
        <v>0</v>
      </c>
      <c r="AO164" s="74">
        <v>0</v>
      </c>
      <c r="AP164" s="92">
        <f t="shared" si="609"/>
        <v>0</v>
      </c>
      <c r="AQ164" s="74">
        <v>0</v>
      </c>
      <c r="AR164" s="92">
        <f t="shared" si="610"/>
        <v>0</v>
      </c>
      <c r="AS164" s="74">
        <v>0</v>
      </c>
      <c r="AT164" s="92">
        <f t="shared" si="611"/>
        <v>0</v>
      </c>
      <c r="AU164" s="74">
        <v>0</v>
      </c>
      <c r="AV164" s="92">
        <f t="shared" si="612"/>
        <v>0</v>
      </c>
      <c r="AW164" s="74">
        <v>0</v>
      </c>
      <c r="AX164" s="92">
        <f t="shared" si="613"/>
        <v>0</v>
      </c>
      <c r="AY164" s="74">
        <v>0</v>
      </c>
      <c r="AZ164" s="92">
        <f t="shared" si="614"/>
        <v>0</v>
      </c>
      <c r="BA164" s="74">
        <v>0</v>
      </c>
      <c r="BB164" s="92">
        <f t="shared" si="615"/>
        <v>0</v>
      </c>
      <c r="BC164" s="74">
        <v>0</v>
      </c>
      <c r="BD164" s="92">
        <f t="shared" si="616"/>
        <v>0</v>
      </c>
      <c r="BF164" s="83">
        <f t="shared" si="626"/>
        <v>0</v>
      </c>
      <c r="BG164" s="152">
        <f t="shared" si="627"/>
        <v>0</v>
      </c>
      <c r="BH164" s="84">
        <f t="shared" si="619"/>
        <v>0</v>
      </c>
    </row>
    <row r="165" spans="1:60" hidden="1" x14ac:dyDescent="0.3">
      <c r="A165" s="191" t="str">
        <f t="shared" ref="A165:B165" si="717">IF(A30=0,"",A30)</f>
        <v/>
      </c>
      <c r="B165" s="85" t="str">
        <f t="shared" si="717"/>
        <v/>
      </c>
      <c r="E165" s="74">
        <v>0</v>
      </c>
      <c r="F165" s="92">
        <f t="shared" si="621"/>
        <v>0</v>
      </c>
      <c r="G165" s="74">
        <v>0</v>
      </c>
      <c r="H165" s="92">
        <f t="shared" si="621"/>
        <v>0</v>
      </c>
      <c r="I165" s="74">
        <v>0</v>
      </c>
      <c r="J165" s="92">
        <f t="shared" ref="J165" si="718">I165*$D165</f>
        <v>0</v>
      </c>
      <c r="K165" s="74">
        <v>0</v>
      </c>
      <c r="L165" s="92">
        <f t="shared" ref="L165" si="719">K165*$D165</f>
        <v>0</v>
      </c>
      <c r="M165" s="74">
        <v>0</v>
      </c>
      <c r="N165" s="92">
        <f t="shared" ref="N165" si="720">M165*$D165</f>
        <v>0</v>
      </c>
      <c r="O165" s="74">
        <v>0</v>
      </c>
      <c r="P165" s="92">
        <f t="shared" ref="P165" si="721">O165*$D165</f>
        <v>0</v>
      </c>
      <c r="Q165" s="74">
        <v>0</v>
      </c>
      <c r="R165" s="92">
        <f t="shared" si="703"/>
        <v>0</v>
      </c>
      <c r="S165" s="74">
        <v>0</v>
      </c>
      <c r="T165" s="92">
        <f t="shared" si="704"/>
        <v>0</v>
      </c>
      <c r="U165" s="74">
        <v>0</v>
      </c>
      <c r="V165" s="92">
        <f t="shared" si="705"/>
        <v>0</v>
      </c>
      <c r="W165" s="74">
        <v>0</v>
      </c>
      <c r="X165" s="92">
        <f t="shared" si="706"/>
        <v>0</v>
      </c>
      <c r="Y165" s="74">
        <v>0</v>
      </c>
      <c r="Z165" s="92">
        <f t="shared" si="707"/>
        <v>0</v>
      </c>
      <c r="AA165" s="74">
        <v>0</v>
      </c>
      <c r="AB165" s="92">
        <f t="shared" si="708"/>
        <v>0</v>
      </c>
      <c r="AC165" s="74">
        <v>0</v>
      </c>
      <c r="AD165" s="92">
        <f t="shared" si="709"/>
        <v>0</v>
      </c>
      <c r="AE165" s="74">
        <v>0</v>
      </c>
      <c r="AF165" s="92">
        <f t="shared" si="710"/>
        <v>0</v>
      </c>
      <c r="AG165" s="74">
        <v>0</v>
      </c>
      <c r="AH165" s="92">
        <f t="shared" si="711"/>
        <v>0</v>
      </c>
      <c r="AI165" s="74">
        <v>0</v>
      </c>
      <c r="AJ165" s="92">
        <f t="shared" si="606"/>
        <v>0</v>
      </c>
      <c r="AK165" s="74">
        <v>0</v>
      </c>
      <c r="AL165" s="92">
        <f t="shared" si="607"/>
        <v>0</v>
      </c>
      <c r="AM165" s="74">
        <v>0</v>
      </c>
      <c r="AN165" s="92">
        <f t="shared" si="608"/>
        <v>0</v>
      </c>
      <c r="AO165" s="74">
        <v>0</v>
      </c>
      <c r="AP165" s="92">
        <f t="shared" si="609"/>
        <v>0</v>
      </c>
      <c r="AQ165" s="74">
        <v>0</v>
      </c>
      <c r="AR165" s="92">
        <f t="shared" si="610"/>
        <v>0</v>
      </c>
      <c r="AS165" s="74">
        <v>0</v>
      </c>
      <c r="AT165" s="92">
        <f t="shared" si="611"/>
        <v>0</v>
      </c>
      <c r="AU165" s="74">
        <v>0</v>
      </c>
      <c r="AV165" s="92">
        <f t="shared" si="612"/>
        <v>0</v>
      </c>
      <c r="AW165" s="74">
        <v>0</v>
      </c>
      <c r="AX165" s="92">
        <f t="shared" si="613"/>
        <v>0</v>
      </c>
      <c r="AY165" s="74">
        <v>0</v>
      </c>
      <c r="AZ165" s="92">
        <f t="shared" si="614"/>
        <v>0</v>
      </c>
      <c r="BA165" s="74">
        <v>0</v>
      </c>
      <c r="BB165" s="92">
        <f t="shared" si="615"/>
        <v>0</v>
      </c>
      <c r="BC165" s="74">
        <v>0</v>
      </c>
      <c r="BD165" s="92">
        <f t="shared" si="616"/>
        <v>0</v>
      </c>
      <c r="BF165" s="83">
        <f t="shared" si="626"/>
        <v>0</v>
      </c>
      <c r="BG165" s="152">
        <f t="shared" si="627"/>
        <v>0</v>
      </c>
      <c r="BH165" s="84">
        <f t="shared" si="619"/>
        <v>0</v>
      </c>
    </row>
    <row r="166" spans="1:60" hidden="1" x14ac:dyDescent="0.3">
      <c r="A166" s="191" t="str">
        <f t="shared" ref="A166:B166" si="722">IF(A31=0,"",A31)</f>
        <v/>
      </c>
      <c r="B166" s="85" t="str">
        <f t="shared" si="722"/>
        <v/>
      </c>
      <c r="E166" s="74">
        <v>0</v>
      </c>
      <c r="F166" s="92">
        <f t="shared" si="621"/>
        <v>0</v>
      </c>
      <c r="G166" s="74">
        <v>0</v>
      </c>
      <c r="H166" s="92">
        <f t="shared" si="621"/>
        <v>0</v>
      </c>
      <c r="I166" s="74">
        <v>0</v>
      </c>
      <c r="J166" s="92">
        <f t="shared" ref="J166" si="723">I166*$D166</f>
        <v>0</v>
      </c>
      <c r="K166" s="74">
        <v>0</v>
      </c>
      <c r="L166" s="92">
        <f t="shared" ref="L166" si="724">K166*$D166</f>
        <v>0</v>
      </c>
      <c r="M166" s="74">
        <v>0</v>
      </c>
      <c r="N166" s="92">
        <f t="shared" ref="N166" si="725">M166*$D166</f>
        <v>0</v>
      </c>
      <c r="O166" s="74">
        <v>0</v>
      </c>
      <c r="P166" s="92">
        <f t="shared" ref="P166" si="726">O166*$D166</f>
        <v>0</v>
      </c>
      <c r="Q166" s="74">
        <v>0</v>
      </c>
      <c r="R166" s="92">
        <f t="shared" si="703"/>
        <v>0</v>
      </c>
      <c r="S166" s="74">
        <v>0</v>
      </c>
      <c r="T166" s="92">
        <f t="shared" si="704"/>
        <v>0</v>
      </c>
      <c r="U166" s="74">
        <v>0</v>
      </c>
      <c r="V166" s="92">
        <f t="shared" si="705"/>
        <v>0</v>
      </c>
      <c r="W166" s="74">
        <v>0</v>
      </c>
      <c r="X166" s="92">
        <f t="shared" si="706"/>
        <v>0</v>
      </c>
      <c r="Y166" s="74">
        <v>0</v>
      </c>
      <c r="Z166" s="92">
        <f t="shared" si="707"/>
        <v>0</v>
      </c>
      <c r="AA166" s="74">
        <v>0</v>
      </c>
      <c r="AB166" s="92">
        <f t="shared" si="708"/>
        <v>0</v>
      </c>
      <c r="AC166" s="74">
        <v>0</v>
      </c>
      <c r="AD166" s="92">
        <f t="shared" si="709"/>
        <v>0</v>
      </c>
      <c r="AE166" s="74">
        <v>0</v>
      </c>
      <c r="AF166" s="92">
        <f t="shared" si="710"/>
        <v>0</v>
      </c>
      <c r="AG166" s="74">
        <v>0</v>
      </c>
      <c r="AH166" s="92">
        <f t="shared" si="711"/>
        <v>0</v>
      </c>
      <c r="AI166" s="74">
        <v>0</v>
      </c>
      <c r="AJ166" s="92">
        <f t="shared" si="606"/>
        <v>0</v>
      </c>
      <c r="AK166" s="74">
        <v>0</v>
      </c>
      <c r="AL166" s="92">
        <f t="shared" si="607"/>
        <v>0</v>
      </c>
      <c r="AM166" s="74">
        <v>0</v>
      </c>
      <c r="AN166" s="92">
        <f t="shared" si="608"/>
        <v>0</v>
      </c>
      <c r="AO166" s="74">
        <v>0</v>
      </c>
      <c r="AP166" s="92">
        <f t="shared" si="609"/>
        <v>0</v>
      </c>
      <c r="AQ166" s="74">
        <v>0</v>
      </c>
      <c r="AR166" s="92">
        <f t="shared" si="610"/>
        <v>0</v>
      </c>
      <c r="AS166" s="74">
        <v>0</v>
      </c>
      <c r="AT166" s="92">
        <f t="shared" si="611"/>
        <v>0</v>
      </c>
      <c r="AU166" s="74">
        <v>0</v>
      </c>
      <c r="AV166" s="92">
        <f t="shared" si="612"/>
        <v>0</v>
      </c>
      <c r="AW166" s="74">
        <v>0</v>
      </c>
      <c r="AX166" s="92">
        <f t="shared" si="613"/>
        <v>0</v>
      </c>
      <c r="AY166" s="74">
        <v>0</v>
      </c>
      <c r="AZ166" s="92">
        <f t="shared" si="614"/>
        <v>0</v>
      </c>
      <c r="BA166" s="74">
        <v>0</v>
      </c>
      <c r="BB166" s="92">
        <f t="shared" si="615"/>
        <v>0</v>
      </c>
      <c r="BC166" s="74">
        <v>0</v>
      </c>
      <c r="BD166" s="92">
        <f t="shared" si="616"/>
        <v>0</v>
      </c>
      <c r="BF166" s="83">
        <f t="shared" si="626"/>
        <v>0</v>
      </c>
      <c r="BG166" s="152">
        <f t="shared" si="627"/>
        <v>0</v>
      </c>
      <c r="BH166" s="84">
        <f t="shared" si="619"/>
        <v>0</v>
      </c>
    </row>
    <row r="167" spans="1:60" hidden="1" x14ac:dyDescent="0.3">
      <c r="A167" s="191" t="str">
        <f t="shared" ref="A167:B167" si="727">IF(A32=0,"",A32)</f>
        <v/>
      </c>
      <c r="B167" s="85" t="str">
        <f t="shared" si="727"/>
        <v/>
      </c>
      <c r="E167" s="74">
        <v>0</v>
      </c>
      <c r="F167" s="92">
        <f t="shared" si="621"/>
        <v>0</v>
      </c>
      <c r="G167" s="74">
        <v>0</v>
      </c>
      <c r="H167" s="92">
        <f t="shared" si="621"/>
        <v>0</v>
      </c>
      <c r="I167" s="74">
        <v>0</v>
      </c>
      <c r="J167" s="92">
        <f t="shared" ref="J167" si="728">I167*$D167</f>
        <v>0</v>
      </c>
      <c r="K167" s="74">
        <v>0</v>
      </c>
      <c r="L167" s="92">
        <f t="shared" ref="L167" si="729">K167*$D167</f>
        <v>0</v>
      </c>
      <c r="M167" s="74">
        <v>0</v>
      </c>
      <c r="N167" s="92">
        <f t="shared" ref="N167" si="730">M167*$D167</f>
        <v>0</v>
      </c>
      <c r="O167" s="74">
        <v>0</v>
      </c>
      <c r="P167" s="92">
        <f t="shared" ref="P167" si="731">O167*$D167</f>
        <v>0</v>
      </c>
      <c r="Q167" s="74">
        <v>0</v>
      </c>
      <c r="R167" s="92">
        <f t="shared" si="703"/>
        <v>0</v>
      </c>
      <c r="S167" s="74">
        <v>0</v>
      </c>
      <c r="T167" s="92">
        <f t="shared" si="704"/>
        <v>0</v>
      </c>
      <c r="U167" s="74">
        <v>0</v>
      </c>
      <c r="V167" s="92">
        <f t="shared" si="705"/>
        <v>0</v>
      </c>
      <c r="W167" s="74">
        <v>0</v>
      </c>
      <c r="X167" s="92">
        <f t="shared" si="706"/>
        <v>0</v>
      </c>
      <c r="Y167" s="74">
        <v>0</v>
      </c>
      <c r="Z167" s="92">
        <f t="shared" si="707"/>
        <v>0</v>
      </c>
      <c r="AA167" s="74">
        <v>0</v>
      </c>
      <c r="AB167" s="92">
        <f t="shared" si="708"/>
        <v>0</v>
      </c>
      <c r="AC167" s="74">
        <v>0</v>
      </c>
      <c r="AD167" s="92">
        <f t="shared" si="709"/>
        <v>0</v>
      </c>
      <c r="AE167" s="74">
        <v>0</v>
      </c>
      <c r="AF167" s="92">
        <f t="shared" si="710"/>
        <v>0</v>
      </c>
      <c r="AG167" s="74">
        <v>0</v>
      </c>
      <c r="AH167" s="92">
        <f t="shared" si="711"/>
        <v>0</v>
      </c>
      <c r="AI167" s="74">
        <v>0</v>
      </c>
      <c r="AJ167" s="92">
        <f t="shared" si="606"/>
        <v>0</v>
      </c>
      <c r="AK167" s="74">
        <v>0</v>
      </c>
      <c r="AL167" s="92">
        <f t="shared" si="607"/>
        <v>0</v>
      </c>
      <c r="AM167" s="74">
        <v>0</v>
      </c>
      <c r="AN167" s="92">
        <f t="shared" si="608"/>
        <v>0</v>
      </c>
      <c r="AO167" s="74">
        <v>0</v>
      </c>
      <c r="AP167" s="92">
        <f t="shared" si="609"/>
        <v>0</v>
      </c>
      <c r="AQ167" s="74">
        <v>0</v>
      </c>
      <c r="AR167" s="92">
        <f t="shared" si="610"/>
        <v>0</v>
      </c>
      <c r="AS167" s="74">
        <v>0</v>
      </c>
      <c r="AT167" s="92">
        <f t="shared" si="611"/>
        <v>0</v>
      </c>
      <c r="AU167" s="74">
        <v>0</v>
      </c>
      <c r="AV167" s="92">
        <f t="shared" si="612"/>
        <v>0</v>
      </c>
      <c r="AW167" s="74">
        <v>0</v>
      </c>
      <c r="AX167" s="92">
        <f t="shared" si="613"/>
        <v>0</v>
      </c>
      <c r="AY167" s="74">
        <v>0</v>
      </c>
      <c r="AZ167" s="92">
        <f t="shared" si="614"/>
        <v>0</v>
      </c>
      <c r="BA167" s="74">
        <v>0</v>
      </c>
      <c r="BB167" s="92">
        <f t="shared" si="615"/>
        <v>0</v>
      </c>
      <c r="BC167" s="74">
        <v>0</v>
      </c>
      <c r="BD167" s="92">
        <f t="shared" si="616"/>
        <v>0</v>
      </c>
      <c r="BF167" s="83">
        <f t="shared" si="626"/>
        <v>0</v>
      </c>
      <c r="BG167" s="152">
        <f t="shared" si="627"/>
        <v>0</v>
      </c>
      <c r="BH167" s="84">
        <f t="shared" si="619"/>
        <v>0</v>
      </c>
    </row>
    <row r="168" spans="1:60" hidden="1" x14ac:dyDescent="0.3">
      <c r="A168" s="191" t="str">
        <f t="shared" ref="A168:B168" si="732">IF(A33=0,"",A33)</f>
        <v/>
      </c>
      <c r="B168" s="85" t="str">
        <f t="shared" si="732"/>
        <v/>
      </c>
      <c r="E168" s="74">
        <v>0</v>
      </c>
      <c r="F168" s="92">
        <f t="shared" si="621"/>
        <v>0</v>
      </c>
      <c r="G168" s="74">
        <v>0</v>
      </c>
      <c r="H168" s="92">
        <f t="shared" si="621"/>
        <v>0</v>
      </c>
      <c r="I168" s="74">
        <v>0</v>
      </c>
      <c r="J168" s="92">
        <f t="shared" ref="J168" si="733">I168*$D168</f>
        <v>0</v>
      </c>
      <c r="K168" s="74">
        <v>0</v>
      </c>
      <c r="L168" s="92">
        <f t="shared" ref="L168" si="734">K168*$D168</f>
        <v>0</v>
      </c>
      <c r="M168" s="74">
        <v>0</v>
      </c>
      <c r="N168" s="92">
        <f t="shared" ref="N168" si="735">M168*$D168</f>
        <v>0</v>
      </c>
      <c r="O168" s="74">
        <v>0</v>
      </c>
      <c r="P168" s="92">
        <f t="shared" ref="P168" si="736">O168*$D168</f>
        <v>0</v>
      </c>
      <c r="Q168" s="74">
        <v>0</v>
      </c>
      <c r="R168" s="92">
        <f t="shared" si="703"/>
        <v>0</v>
      </c>
      <c r="S168" s="74">
        <v>0</v>
      </c>
      <c r="T168" s="92">
        <f t="shared" si="704"/>
        <v>0</v>
      </c>
      <c r="U168" s="74">
        <v>0</v>
      </c>
      <c r="V168" s="92">
        <f t="shared" si="705"/>
        <v>0</v>
      </c>
      <c r="W168" s="74">
        <v>0</v>
      </c>
      <c r="X168" s="92">
        <f t="shared" si="706"/>
        <v>0</v>
      </c>
      <c r="Y168" s="74">
        <v>0</v>
      </c>
      <c r="Z168" s="92">
        <f t="shared" si="707"/>
        <v>0</v>
      </c>
      <c r="AA168" s="74">
        <v>0</v>
      </c>
      <c r="AB168" s="92">
        <f t="shared" si="708"/>
        <v>0</v>
      </c>
      <c r="AC168" s="74">
        <v>0</v>
      </c>
      <c r="AD168" s="92">
        <f t="shared" si="709"/>
        <v>0</v>
      </c>
      <c r="AE168" s="74">
        <v>0</v>
      </c>
      <c r="AF168" s="92">
        <f t="shared" si="710"/>
        <v>0</v>
      </c>
      <c r="AG168" s="74">
        <v>0</v>
      </c>
      <c r="AH168" s="92">
        <f t="shared" si="711"/>
        <v>0</v>
      </c>
      <c r="AI168" s="74">
        <v>0</v>
      </c>
      <c r="AJ168" s="92">
        <f t="shared" si="606"/>
        <v>0</v>
      </c>
      <c r="AK168" s="74">
        <v>0</v>
      </c>
      <c r="AL168" s="92">
        <f t="shared" si="607"/>
        <v>0</v>
      </c>
      <c r="AM168" s="74">
        <v>0</v>
      </c>
      <c r="AN168" s="92">
        <f t="shared" si="608"/>
        <v>0</v>
      </c>
      <c r="AO168" s="74">
        <v>0</v>
      </c>
      <c r="AP168" s="92">
        <f t="shared" si="609"/>
        <v>0</v>
      </c>
      <c r="AQ168" s="74">
        <v>0</v>
      </c>
      <c r="AR168" s="92">
        <f t="shared" si="610"/>
        <v>0</v>
      </c>
      <c r="AS168" s="74">
        <v>0</v>
      </c>
      <c r="AT168" s="92">
        <f t="shared" si="611"/>
        <v>0</v>
      </c>
      <c r="AU168" s="74">
        <v>0</v>
      </c>
      <c r="AV168" s="92">
        <f t="shared" si="612"/>
        <v>0</v>
      </c>
      <c r="AW168" s="74">
        <v>0</v>
      </c>
      <c r="AX168" s="92">
        <f t="shared" si="613"/>
        <v>0</v>
      </c>
      <c r="AY168" s="74">
        <v>0</v>
      </c>
      <c r="AZ168" s="92">
        <f t="shared" si="614"/>
        <v>0</v>
      </c>
      <c r="BA168" s="74">
        <v>0</v>
      </c>
      <c r="BB168" s="92">
        <f t="shared" si="615"/>
        <v>0</v>
      </c>
      <c r="BC168" s="74">
        <v>0</v>
      </c>
      <c r="BD168" s="92">
        <f t="shared" si="616"/>
        <v>0</v>
      </c>
      <c r="BF168" s="83">
        <f t="shared" si="626"/>
        <v>0</v>
      </c>
      <c r="BG168" s="152">
        <f t="shared" si="627"/>
        <v>0</v>
      </c>
      <c r="BH168" s="84">
        <f t="shared" si="619"/>
        <v>0</v>
      </c>
    </row>
    <row r="169" spans="1:60" hidden="1" x14ac:dyDescent="0.3">
      <c r="A169" s="191" t="str">
        <f t="shared" ref="A169:B169" si="737">IF(A34=0,"",A34)</f>
        <v/>
      </c>
      <c r="B169" s="85" t="str">
        <f t="shared" si="737"/>
        <v/>
      </c>
      <c r="E169" s="74">
        <v>0</v>
      </c>
      <c r="F169" s="92">
        <f t="shared" si="621"/>
        <v>0</v>
      </c>
      <c r="G169" s="74">
        <v>0</v>
      </c>
      <c r="H169" s="92">
        <f t="shared" si="621"/>
        <v>0</v>
      </c>
      <c r="I169" s="74">
        <v>0</v>
      </c>
      <c r="J169" s="92">
        <f t="shared" ref="J169" si="738">I169*$D169</f>
        <v>0</v>
      </c>
      <c r="K169" s="74">
        <v>0</v>
      </c>
      <c r="L169" s="92">
        <f t="shared" ref="L169" si="739">K169*$D169</f>
        <v>0</v>
      </c>
      <c r="M169" s="74">
        <v>0</v>
      </c>
      <c r="N169" s="92">
        <f t="shared" ref="N169" si="740">M169*$D169</f>
        <v>0</v>
      </c>
      <c r="O169" s="74">
        <v>0</v>
      </c>
      <c r="P169" s="92">
        <f t="shared" ref="P169" si="741">O169*$D169</f>
        <v>0</v>
      </c>
      <c r="Q169" s="74">
        <v>0</v>
      </c>
      <c r="R169" s="92">
        <f t="shared" si="703"/>
        <v>0</v>
      </c>
      <c r="S169" s="74">
        <v>0</v>
      </c>
      <c r="T169" s="92">
        <f t="shared" si="704"/>
        <v>0</v>
      </c>
      <c r="U169" s="74">
        <v>0</v>
      </c>
      <c r="V169" s="92">
        <f t="shared" si="705"/>
        <v>0</v>
      </c>
      <c r="W169" s="74">
        <v>0</v>
      </c>
      <c r="X169" s="92">
        <f t="shared" si="706"/>
        <v>0</v>
      </c>
      <c r="Y169" s="74">
        <v>0</v>
      </c>
      <c r="Z169" s="92">
        <f t="shared" si="707"/>
        <v>0</v>
      </c>
      <c r="AA169" s="74">
        <v>0</v>
      </c>
      <c r="AB169" s="92">
        <f t="shared" si="708"/>
        <v>0</v>
      </c>
      <c r="AC169" s="74">
        <v>0</v>
      </c>
      <c r="AD169" s="92">
        <f t="shared" si="709"/>
        <v>0</v>
      </c>
      <c r="AE169" s="74">
        <v>0</v>
      </c>
      <c r="AF169" s="92">
        <f t="shared" si="710"/>
        <v>0</v>
      </c>
      <c r="AG169" s="74">
        <v>0</v>
      </c>
      <c r="AH169" s="92">
        <f t="shared" si="711"/>
        <v>0</v>
      </c>
      <c r="AI169" s="74">
        <v>0</v>
      </c>
      <c r="AJ169" s="92">
        <f t="shared" si="606"/>
        <v>0</v>
      </c>
      <c r="AK169" s="74">
        <v>0</v>
      </c>
      <c r="AL169" s="92">
        <f t="shared" si="607"/>
        <v>0</v>
      </c>
      <c r="AM169" s="74">
        <v>0</v>
      </c>
      <c r="AN169" s="92">
        <f t="shared" si="608"/>
        <v>0</v>
      </c>
      <c r="AO169" s="74">
        <v>0</v>
      </c>
      <c r="AP169" s="92">
        <f t="shared" si="609"/>
        <v>0</v>
      </c>
      <c r="AQ169" s="74">
        <v>0</v>
      </c>
      <c r="AR169" s="92">
        <f t="shared" si="610"/>
        <v>0</v>
      </c>
      <c r="AS169" s="74">
        <v>0</v>
      </c>
      <c r="AT169" s="92">
        <f t="shared" si="611"/>
        <v>0</v>
      </c>
      <c r="AU169" s="74">
        <v>0</v>
      </c>
      <c r="AV169" s="92">
        <f t="shared" si="612"/>
        <v>0</v>
      </c>
      <c r="AW169" s="74">
        <v>0</v>
      </c>
      <c r="AX169" s="92">
        <f t="shared" si="613"/>
        <v>0</v>
      </c>
      <c r="AY169" s="74">
        <v>0</v>
      </c>
      <c r="AZ169" s="92">
        <f t="shared" si="614"/>
        <v>0</v>
      </c>
      <c r="BA169" s="74">
        <v>0</v>
      </c>
      <c r="BB169" s="92">
        <f t="shared" si="615"/>
        <v>0</v>
      </c>
      <c r="BC169" s="74">
        <v>0</v>
      </c>
      <c r="BD169" s="92">
        <f t="shared" si="616"/>
        <v>0</v>
      </c>
      <c r="BF169" s="83">
        <f t="shared" si="626"/>
        <v>0</v>
      </c>
      <c r="BG169" s="152">
        <f t="shared" si="627"/>
        <v>0</v>
      </c>
      <c r="BH169" s="84">
        <f t="shared" si="619"/>
        <v>0</v>
      </c>
    </row>
    <row r="170" spans="1:60" hidden="1" x14ac:dyDescent="0.3">
      <c r="A170" s="191" t="str">
        <f t="shared" ref="A170:B170" si="742">IF(A35=0,"",A35)</f>
        <v/>
      </c>
      <c r="B170" s="85" t="str">
        <f t="shared" si="742"/>
        <v/>
      </c>
      <c r="E170" s="74">
        <v>0</v>
      </c>
      <c r="F170" s="92">
        <f t="shared" si="621"/>
        <v>0</v>
      </c>
      <c r="G170" s="74">
        <v>0</v>
      </c>
      <c r="H170" s="92">
        <f t="shared" si="621"/>
        <v>0</v>
      </c>
      <c r="I170" s="74">
        <v>0</v>
      </c>
      <c r="J170" s="92">
        <f t="shared" ref="J170" si="743">I170*$D170</f>
        <v>0</v>
      </c>
      <c r="K170" s="74">
        <v>0</v>
      </c>
      <c r="L170" s="92">
        <f t="shared" ref="L170" si="744">K170*$D170</f>
        <v>0</v>
      </c>
      <c r="M170" s="74">
        <v>0</v>
      </c>
      <c r="N170" s="92">
        <f t="shared" ref="N170" si="745">M170*$D170</f>
        <v>0</v>
      </c>
      <c r="O170" s="74">
        <v>0</v>
      </c>
      <c r="P170" s="92">
        <f t="shared" ref="P170" si="746">O170*$D170</f>
        <v>0</v>
      </c>
      <c r="Q170" s="74">
        <v>0</v>
      </c>
      <c r="R170" s="92">
        <f t="shared" si="703"/>
        <v>0</v>
      </c>
      <c r="S170" s="74">
        <v>0</v>
      </c>
      <c r="T170" s="92">
        <f t="shared" si="704"/>
        <v>0</v>
      </c>
      <c r="U170" s="74">
        <v>0</v>
      </c>
      <c r="V170" s="92">
        <f t="shared" si="705"/>
        <v>0</v>
      </c>
      <c r="W170" s="74">
        <v>0</v>
      </c>
      <c r="X170" s="92">
        <f t="shared" si="706"/>
        <v>0</v>
      </c>
      <c r="Y170" s="74">
        <v>0</v>
      </c>
      <c r="Z170" s="92">
        <f t="shared" si="707"/>
        <v>0</v>
      </c>
      <c r="AA170" s="74">
        <v>0</v>
      </c>
      <c r="AB170" s="92">
        <f t="shared" si="708"/>
        <v>0</v>
      </c>
      <c r="AC170" s="74">
        <v>0</v>
      </c>
      <c r="AD170" s="92">
        <f t="shared" si="709"/>
        <v>0</v>
      </c>
      <c r="AE170" s="74">
        <v>0</v>
      </c>
      <c r="AF170" s="92">
        <f t="shared" si="710"/>
        <v>0</v>
      </c>
      <c r="AG170" s="74">
        <v>0</v>
      </c>
      <c r="AH170" s="92">
        <f t="shared" si="711"/>
        <v>0</v>
      </c>
      <c r="AI170" s="74">
        <v>0</v>
      </c>
      <c r="AJ170" s="92">
        <f t="shared" si="606"/>
        <v>0</v>
      </c>
      <c r="AK170" s="74">
        <v>0</v>
      </c>
      <c r="AL170" s="92">
        <f t="shared" si="607"/>
        <v>0</v>
      </c>
      <c r="AM170" s="74">
        <v>0</v>
      </c>
      <c r="AN170" s="92">
        <f t="shared" si="608"/>
        <v>0</v>
      </c>
      <c r="AO170" s="74">
        <v>0</v>
      </c>
      <c r="AP170" s="92">
        <f t="shared" si="609"/>
        <v>0</v>
      </c>
      <c r="AQ170" s="74">
        <v>0</v>
      </c>
      <c r="AR170" s="92">
        <f t="shared" si="610"/>
        <v>0</v>
      </c>
      <c r="AS170" s="74">
        <v>0</v>
      </c>
      <c r="AT170" s="92">
        <f t="shared" si="611"/>
        <v>0</v>
      </c>
      <c r="AU170" s="74">
        <v>0</v>
      </c>
      <c r="AV170" s="92">
        <f t="shared" si="612"/>
        <v>0</v>
      </c>
      <c r="AW170" s="74">
        <v>0</v>
      </c>
      <c r="AX170" s="92">
        <f t="shared" si="613"/>
        <v>0</v>
      </c>
      <c r="AY170" s="74">
        <v>0</v>
      </c>
      <c r="AZ170" s="92">
        <f t="shared" si="614"/>
        <v>0</v>
      </c>
      <c r="BA170" s="74">
        <v>0</v>
      </c>
      <c r="BB170" s="92">
        <f t="shared" si="615"/>
        <v>0</v>
      </c>
      <c r="BC170" s="74">
        <v>0</v>
      </c>
      <c r="BD170" s="92">
        <f t="shared" si="616"/>
        <v>0</v>
      </c>
      <c r="BF170" s="83">
        <f t="shared" si="626"/>
        <v>0</v>
      </c>
      <c r="BG170" s="152">
        <f t="shared" si="627"/>
        <v>0</v>
      </c>
      <c r="BH170" s="84">
        <f t="shared" si="619"/>
        <v>0</v>
      </c>
    </row>
    <row r="171" spans="1:60" hidden="1" x14ac:dyDescent="0.3">
      <c r="A171" s="191" t="str">
        <f t="shared" ref="A171:B171" si="747">IF(A36=0,"",A36)</f>
        <v/>
      </c>
      <c r="B171" s="85" t="str">
        <f t="shared" si="747"/>
        <v/>
      </c>
      <c r="E171" s="74">
        <v>0</v>
      </c>
      <c r="F171" s="92">
        <f t="shared" si="621"/>
        <v>0</v>
      </c>
      <c r="G171" s="74">
        <v>0</v>
      </c>
      <c r="H171" s="92">
        <f t="shared" si="621"/>
        <v>0</v>
      </c>
      <c r="I171" s="74">
        <v>0</v>
      </c>
      <c r="J171" s="92">
        <f t="shared" ref="J171" si="748">I171*$D171</f>
        <v>0</v>
      </c>
      <c r="K171" s="74">
        <v>0</v>
      </c>
      <c r="L171" s="92">
        <f t="shared" ref="L171" si="749">K171*$D171</f>
        <v>0</v>
      </c>
      <c r="M171" s="74">
        <v>0</v>
      </c>
      <c r="N171" s="92">
        <f t="shared" ref="N171" si="750">M171*$D171</f>
        <v>0</v>
      </c>
      <c r="O171" s="74">
        <v>0</v>
      </c>
      <c r="P171" s="92">
        <f t="shared" ref="P171" si="751">O171*$D171</f>
        <v>0</v>
      </c>
      <c r="Q171" s="74">
        <v>0</v>
      </c>
      <c r="R171" s="92">
        <f t="shared" si="703"/>
        <v>0</v>
      </c>
      <c r="S171" s="74">
        <v>0</v>
      </c>
      <c r="T171" s="92">
        <f t="shared" si="704"/>
        <v>0</v>
      </c>
      <c r="U171" s="74">
        <v>0</v>
      </c>
      <c r="V171" s="92">
        <f t="shared" si="705"/>
        <v>0</v>
      </c>
      <c r="W171" s="74">
        <v>0</v>
      </c>
      <c r="X171" s="92">
        <f t="shared" si="706"/>
        <v>0</v>
      </c>
      <c r="Y171" s="74">
        <v>0</v>
      </c>
      <c r="Z171" s="92">
        <f t="shared" si="707"/>
        <v>0</v>
      </c>
      <c r="AA171" s="74">
        <v>0</v>
      </c>
      <c r="AB171" s="92">
        <f t="shared" si="708"/>
        <v>0</v>
      </c>
      <c r="AC171" s="74">
        <v>0</v>
      </c>
      <c r="AD171" s="92">
        <f t="shared" si="709"/>
        <v>0</v>
      </c>
      <c r="AE171" s="74">
        <v>0</v>
      </c>
      <c r="AF171" s="92">
        <f t="shared" si="710"/>
        <v>0</v>
      </c>
      <c r="AG171" s="74">
        <v>0</v>
      </c>
      <c r="AH171" s="92">
        <f t="shared" si="711"/>
        <v>0</v>
      </c>
      <c r="AI171" s="74">
        <v>0</v>
      </c>
      <c r="AJ171" s="92">
        <f t="shared" si="606"/>
        <v>0</v>
      </c>
      <c r="AK171" s="74">
        <v>0</v>
      </c>
      <c r="AL171" s="92">
        <f t="shared" si="607"/>
        <v>0</v>
      </c>
      <c r="AM171" s="74">
        <v>0</v>
      </c>
      <c r="AN171" s="92">
        <f t="shared" si="608"/>
        <v>0</v>
      </c>
      <c r="AO171" s="74">
        <v>0</v>
      </c>
      <c r="AP171" s="92">
        <f t="shared" si="609"/>
        <v>0</v>
      </c>
      <c r="AQ171" s="74">
        <v>0</v>
      </c>
      <c r="AR171" s="92">
        <f t="shared" si="610"/>
        <v>0</v>
      </c>
      <c r="AS171" s="74">
        <v>0</v>
      </c>
      <c r="AT171" s="92">
        <f t="shared" si="611"/>
        <v>0</v>
      </c>
      <c r="AU171" s="74">
        <v>0</v>
      </c>
      <c r="AV171" s="92">
        <f t="shared" si="612"/>
        <v>0</v>
      </c>
      <c r="AW171" s="74">
        <v>0</v>
      </c>
      <c r="AX171" s="92">
        <f t="shared" si="613"/>
        <v>0</v>
      </c>
      <c r="AY171" s="74">
        <v>0</v>
      </c>
      <c r="AZ171" s="92">
        <f t="shared" si="614"/>
        <v>0</v>
      </c>
      <c r="BA171" s="74">
        <v>0</v>
      </c>
      <c r="BB171" s="92">
        <f t="shared" si="615"/>
        <v>0</v>
      </c>
      <c r="BC171" s="74">
        <v>0</v>
      </c>
      <c r="BD171" s="92">
        <f t="shared" si="616"/>
        <v>0</v>
      </c>
      <c r="BF171" s="83">
        <f t="shared" si="626"/>
        <v>0</v>
      </c>
      <c r="BG171" s="152">
        <f t="shared" si="627"/>
        <v>0</v>
      </c>
      <c r="BH171" s="84">
        <f t="shared" si="619"/>
        <v>0</v>
      </c>
    </row>
    <row r="172" spans="1:60" hidden="1" x14ac:dyDescent="0.3">
      <c r="A172" s="191" t="str">
        <f t="shared" ref="A172:B172" si="752">IF(A37=0,"",A37)</f>
        <v/>
      </c>
      <c r="B172" s="85" t="str">
        <f t="shared" si="752"/>
        <v/>
      </c>
      <c r="E172" s="74">
        <v>0</v>
      </c>
      <c r="F172" s="92">
        <f t="shared" si="621"/>
        <v>0</v>
      </c>
      <c r="G172" s="74">
        <v>0</v>
      </c>
      <c r="H172" s="92">
        <f t="shared" si="621"/>
        <v>0</v>
      </c>
      <c r="I172" s="74">
        <v>0</v>
      </c>
      <c r="J172" s="92">
        <f t="shared" ref="J172" si="753">I172*$D172</f>
        <v>0</v>
      </c>
      <c r="K172" s="74">
        <v>0</v>
      </c>
      <c r="L172" s="92">
        <f t="shared" ref="L172" si="754">K172*$D172</f>
        <v>0</v>
      </c>
      <c r="M172" s="74">
        <v>0</v>
      </c>
      <c r="N172" s="92">
        <f t="shared" ref="N172" si="755">M172*$D172</f>
        <v>0</v>
      </c>
      <c r="O172" s="74">
        <v>0</v>
      </c>
      <c r="P172" s="92">
        <f t="shared" ref="P172" si="756">O172*$D172</f>
        <v>0</v>
      </c>
      <c r="Q172" s="74">
        <v>0</v>
      </c>
      <c r="R172" s="92">
        <f t="shared" si="703"/>
        <v>0</v>
      </c>
      <c r="S172" s="74">
        <v>0</v>
      </c>
      <c r="T172" s="92">
        <f t="shared" si="704"/>
        <v>0</v>
      </c>
      <c r="U172" s="74">
        <v>0</v>
      </c>
      <c r="V172" s="92">
        <f t="shared" si="705"/>
        <v>0</v>
      </c>
      <c r="W172" s="74">
        <v>0</v>
      </c>
      <c r="X172" s="92">
        <f t="shared" si="706"/>
        <v>0</v>
      </c>
      <c r="Y172" s="74">
        <v>0</v>
      </c>
      <c r="Z172" s="92">
        <f t="shared" si="707"/>
        <v>0</v>
      </c>
      <c r="AA172" s="74">
        <v>0</v>
      </c>
      <c r="AB172" s="92">
        <f t="shared" si="708"/>
        <v>0</v>
      </c>
      <c r="AC172" s="74">
        <v>0</v>
      </c>
      <c r="AD172" s="92">
        <f t="shared" si="709"/>
        <v>0</v>
      </c>
      <c r="AE172" s="74">
        <v>0</v>
      </c>
      <c r="AF172" s="92">
        <f t="shared" si="710"/>
        <v>0</v>
      </c>
      <c r="AG172" s="74">
        <v>0</v>
      </c>
      <c r="AH172" s="92">
        <f t="shared" si="711"/>
        <v>0</v>
      </c>
      <c r="AI172" s="74">
        <v>0</v>
      </c>
      <c r="AJ172" s="92">
        <f t="shared" si="606"/>
        <v>0</v>
      </c>
      <c r="AK172" s="74">
        <v>0</v>
      </c>
      <c r="AL172" s="92">
        <f t="shared" si="607"/>
        <v>0</v>
      </c>
      <c r="AM172" s="74">
        <v>0</v>
      </c>
      <c r="AN172" s="92">
        <f t="shared" si="608"/>
        <v>0</v>
      </c>
      <c r="AO172" s="74">
        <v>0</v>
      </c>
      <c r="AP172" s="92">
        <f t="shared" si="609"/>
        <v>0</v>
      </c>
      <c r="AQ172" s="74">
        <v>0</v>
      </c>
      <c r="AR172" s="92">
        <f t="shared" si="610"/>
        <v>0</v>
      </c>
      <c r="AS172" s="74">
        <v>0</v>
      </c>
      <c r="AT172" s="92">
        <f t="shared" si="611"/>
        <v>0</v>
      </c>
      <c r="AU172" s="74">
        <v>0</v>
      </c>
      <c r="AV172" s="92">
        <f t="shared" si="612"/>
        <v>0</v>
      </c>
      <c r="AW172" s="74">
        <v>0</v>
      </c>
      <c r="AX172" s="92">
        <f t="shared" si="613"/>
        <v>0</v>
      </c>
      <c r="AY172" s="74">
        <v>0</v>
      </c>
      <c r="AZ172" s="92">
        <f t="shared" si="614"/>
        <v>0</v>
      </c>
      <c r="BA172" s="74">
        <v>0</v>
      </c>
      <c r="BB172" s="92">
        <f t="shared" si="615"/>
        <v>0</v>
      </c>
      <c r="BC172" s="74">
        <v>0</v>
      </c>
      <c r="BD172" s="92">
        <f t="shared" si="616"/>
        <v>0</v>
      </c>
      <c r="BF172" s="83">
        <f t="shared" si="626"/>
        <v>0</v>
      </c>
      <c r="BG172" s="152">
        <f t="shared" si="627"/>
        <v>0</v>
      </c>
      <c r="BH172" s="84">
        <f t="shared" si="619"/>
        <v>0</v>
      </c>
    </row>
    <row r="173" spans="1:60" hidden="1" x14ac:dyDescent="0.3">
      <c r="A173" s="191" t="str">
        <f t="shared" ref="A173:B173" si="757">IF(A38=0,"",A38)</f>
        <v/>
      </c>
      <c r="B173" s="85" t="str">
        <f t="shared" si="757"/>
        <v/>
      </c>
      <c r="E173" s="74">
        <v>0</v>
      </c>
      <c r="F173" s="92">
        <f t="shared" si="621"/>
        <v>0</v>
      </c>
      <c r="G173" s="74">
        <v>0</v>
      </c>
      <c r="H173" s="92">
        <f t="shared" si="621"/>
        <v>0</v>
      </c>
      <c r="I173" s="74">
        <v>0</v>
      </c>
      <c r="J173" s="92">
        <f t="shared" ref="J173" si="758">I173*$D173</f>
        <v>0</v>
      </c>
      <c r="K173" s="74">
        <v>0</v>
      </c>
      <c r="L173" s="92">
        <f t="shared" ref="L173" si="759">K173*$D173</f>
        <v>0</v>
      </c>
      <c r="M173" s="74">
        <v>0</v>
      </c>
      <c r="N173" s="92">
        <f t="shared" ref="N173" si="760">M173*$D173</f>
        <v>0</v>
      </c>
      <c r="O173" s="74">
        <v>0</v>
      </c>
      <c r="P173" s="92">
        <f t="shared" ref="P173" si="761">O173*$D173</f>
        <v>0</v>
      </c>
      <c r="Q173" s="74">
        <v>0</v>
      </c>
      <c r="R173" s="92">
        <f t="shared" si="703"/>
        <v>0</v>
      </c>
      <c r="S173" s="74">
        <v>0</v>
      </c>
      <c r="T173" s="92">
        <f t="shared" si="704"/>
        <v>0</v>
      </c>
      <c r="U173" s="74">
        <v>0</v>
      </c>
      <c r="V173" s="92">
        <f t="shared" si="705"/>
        <v>0</v>
      </c>
      <c r="W173" s="74">
        <v>0</v>
      </c>
      <c r="X173" s="92">
        <f t="shared" si="706"/>
        <v>0</v>
      </c>
      <c r="Y173" s="74">
        <v>0</v>
      </c>
      <c r="Z173" s="92">
        <f t="shared" si="707"/>
        <v>0</v>
      </c>
      <c r="AA173" s="74">
        <v>0</v>
      </c>
      <c r="AB173" s="92">
        <f t="shared" si="708"/>
        <v>0</v>
      </c>
      <c r="AC173" s="74">
        <v>0</v>
      </c>
      <c r="AD173" s="92">
        <f t="shared" si="709"/>
        <v>0</v>
      </c>
      <c r="AE173" s="74">
        <v>0</v>
      </c>
      <c r="AF173" s="92">
        <f t="shared" si="710"/>
        <v>0</v>
      </c>
      <c r="AG173" s="74">
        <v>0</v>
      </c>
      <c r="AH173" s="92">
        <f t="shared" si="711"/>
        <v>0</v>
      </c>
      <c r="AI173" s="74">
        <v>0</v>
      </c>
      <c r="AJ173" s="92">
        <f t="shared" si="606"/>
        <v>0</v>
      </c>
      <c r="AK173" s="74">
        <v>0</v>
      </c>
      <c r="AL173" s="92">
        <f t="shared" si="607"/>
        <v>0</v>
      </c>
      <c r="AM173" s="74">
        <v>0</v>
      </c>
      <c r="AN173" s="92">
        <f t="shared" si="608"/>
        <v>0</v>
      </c>
      <c r="AO173" s="74">
        <v>0</v>
      </c>
      <c r="AP173" s="92">
        <f t="shared" si="609"/>
        <v>0</v>
      </c>
      <c r="AQ173" s="74">
        <v>0</v>
      </c>
      <c r="AR173" s="92">
        <f t="shared" si="610"/>
        <v>0</v>
      </c>
      <c r="AS173" s="74">
        <v>0</v>
      </c>
      <c r="AT173" s="92">
        <f t="shared" si="611"/>
        <v>0</v>
      </c>
      <c r="AU173" s="74">
        <v>0</v>
      </c>
      <c r="AV173" s="92">
        <f t="shared" si="612"/>
        <v>0</v>
      </c>
      <c r="AW173" s="74">
        <v>0</v>
      </c>
      <c r="AX173" s="92">
        <f t="shared" si="613"/>
        <v>0</v>
      </c>
      <c r="AY173" s="74">
        <v>0</v>
      </c>
      <c r="AZ173" s="92">
        <f t="shared" si="614"/>
        <v>0</v>
      </c>
      <c r="BA173" s="74">
        <v>0</v>
      </c>
      <c r="BB173" s="92">
        <f t="shared" si="615"/>
        <v>0</v>
      </c>
      <c r="BC173" s="74">
        <v>0</v>
      </c>
      <c r="BD173" s="92">
        <f t="shared" si="616"/>
        <v>0</v>
      </c>
      <c r="BF173" s="83">
        <f t="shared" si="626"/>
        <v>0</v>
      </c>
      <c r="BG173" s="152">
        <f t="shared" si="627"/>
        <v>0</v>
      </c>
      <c r="BH173" s="84">
        <f t="shared" si="619"/>
        <v>0</v>
      </c>
    </row>
    <row r="174" spans="1:60" ht="15" thickBot="1" x14ac:dyDescent="0.35">
      <c r="A174" s="150"/>
      <c r="F174" s="85"/>
      <c r="H174" s="85"/>
      <c r="J174" s="85"/>
      <c r="L174" s="85"/>
      <c r="N174" s="85"/>
      <c r="P174" s="85"/>
      <c r="R174" s="85"/>
      <c r="T174" s="85"/>
      <c r="V174" s="85"/>
      <c r="X174" s="85"/>
      <c r="Z174" s="85"/>
      <c r="AB174" s="85"/>
      <c r="AD174" s="85"/>
      <c r="AF174" s="85"/>
      <c r="AH174" s="85"/>
      <c r="AJ174" s="85"/>
      <c r="AL174" s="85"/>
      <c r="AN174" s="85"/>
      <c r="AP174" s="85"/>
      <c r="AR174" s="85"/>
      <c r="AT174" s="85"/>
      <c r="AV174" s="85"/>
      <c r="AX174" s="85"/>
      <c r="AZ174" s="85"/>
      <c r="BB174" s="85"/>
      <c r="BD174" s="85"/>
    </row>
    <row r="175" spans="1:60" s="85" customFormat="1" ht="16.2" thickBot="1" x14ac:dyDescent="0.35">
      <c r="A175" s="522" t="s">
        <v>103</v>
      </c>
      <c r="B175" s="523"/>
      <c r="C175" s="524"/>
      <c r="D175" s="89">
        <f>SUM(D147:D173)</f>
        <v>0</v>
      </c>
      <c r="E175" s="90"/>
      <c r="F175" s="89">
        <f>SUM(F147:F173)</f>
        <v>0</v>
      </c>
      <c r="G175" s="91"/>
      <c r="H175" s="89">
        <f>SUM(H147:H173)</f>
        <v>0</v>
      </c>
      <c r="I175" s="91"/>
      <c r="J175" s="89">
        <f>SUM(J147:J173)</f>
        <v>0</v>
      </c>
      <c r="K175" s="91"/>
      <c r="L175" s="89">
        <f>SUM(L147:L173)</f>
        <v>0</v>
      </c>
      <c r="M175" s="91"/>
      <c r="N175" s="89">
        <f>SUM(N147:N173)</f>
        <v>0</v>
      </c>
      <c r="O175" s="91"/>
      <c r="P175" s="89">
        <f>SUM(P147:P173)</f>
        <v>0</v>
      </c>
      <c r="Q175" s="91"/>
      <c r="R175" s="89">
        <f t="shared" ref="R175" si="762">SUM(R147:R173)</f>
        <v>0</v>
      </c>
      <c r="S175" s="91"/>
      <c r="T175" s="89">
        <f t="shared" ref="T175" si="763">SUM(T147:T173)</f>
        <v>0</v>
      </c>
      <c r="U175" s="91"/>
      <c r="V175" s="89">
        <f t="shared" ref="V175" si="764">SUM(V147:V173)</f>
        <v>0</v>
      </c>
      <c r="W175" s="91"/>
      <c r="X175" s="89">
        <f t="shared" ref="X175" si="765">SUM(X147:X173)</f>
        <v>0</v>
      </c>
      <c r="Y175" s="91"/>
      <c r="Z175" s="89">
        <f t="shared" ref="Z175" si="766">SUM(Z147:Z173)</f>
        <v>0</v>
      </c>
      <c r="AA175" s="91"/>
      <c r="AB175" s="89">
        <f t="shared" ref="AB175" si="767">SUM(AB147:AB173)</f>
        <v>0</v>
      </c>
      <c r="AC175" s="91"/>
      <c r="AD175" s="89">
        <f t="shared" ref="AD175" si="768">SUM(AD147:AD173)</f>
        <v>0</v>
      </c>
      <c r="AE175" s="91"/>
      <c r="AF175" s="89">
        <f t="shared" ref="AF175" si="769">SUM(AF147:AF173)</f>
        <v>0</v>
      </c>
      <c r="AG175" s="91"/>
      <c r="AH175" s="89">
        <f t="shared" ref="AH175" si="770">SUM(AH147:AH173)</f>
        <v>0</v>
      </c>
      <c r="AI175" s="91"/>
      <c r="AJ175" s="89">
        <f t="shared" ref="AJ175:BD175" si="771">SUM(AJ147:AJ173)</f>
        <v>0</v>
      </c>
      <c r="AK175" s="91"/>
      <c r="AL175" s="89">
        <f t="shared" si="771"/>
        <v>0</v>
      </c>
      <c r="AM175" s="91"/>
      <c r="AN175" s="89">
        <f t="shared" si="771"/>
        <v>0</v>
      </c>
      <c r="AO175" s="91"/>
      <c r="AP175" s="89">
        <f t="shared" si="771"/>
        <v>0</v>
      </c>
      <c r="AQ175" s="91"/>
      <c r="AR175" s="89">
        <f t="shared" si="771"/>
        <v>0</v>
      </c>
      <c r="AS175" s="91"/>
      <c r="AT175" s="89">
        <f t="shared" si="771"/>
        <v>0</v>
      </c>
      <c r="AU175" s="91"/>
      <c r="AV175" s="89">
        <f t="shared" si="771"/>
        <v>0</v>
      </c>
      <c r="AW175" s="91"/>
      <c r="AX175" s="89">
        <f t="shared" si="771"/>
        <v>0</v>
      </c>
      <c r="AY175" s="91"/>
      <c r="AZ175" s="89">
        <f t="shared" si="771"/>
        <v>0</v>
      </c>
      <c r="BA175" s="91"/>
      <c r="BB175" s="89">
        <f t="shared" si="771"/>
        <v>0</v>
      </c>
      <c r="BC175" s="91"/>
      <c r="BD175" s="89">
        <f t="shared" si="771"/>
        <v>0</v>
      </c>
      <c r="BG175" s="152">
        <f t="shared" si="627"/>
        <v>0</v>
      </c>
      <c r="BH175" s="84">
        <f>BG175-D175</f>
        <v>0</v>
      </c>
    </row>
    <row r="176" spans="1:60" x14ac:dyDescent="0.3"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</row>
    <row r="177" spans="1:60" ht="15" thickBot="1" x14ac:dyDescent="0.35"/>
    <row r="178" spans="1:60" ht="39" customHeight="1" x14ac:dyDescent="0.3">
      <c r="A178" s="526" t="s">
        <v>97</v>
      </c>
      <c r="B178" s="527"/>
      <c r="C178" s="527"/>
      <c r="D178" s="528"/>
      <c r="E178" s="450" t="s">
        <v>207</v>
      </c>
      <c r="F178" s="452"/>
      <c r="G178" s="450" t="s">
        <v>84</v>
      </c>
      <c r="H178" s="452"/>
      <c r="I178" s="450" t="s">
        <v>54</v>
      </c>
      <c r="J178" s="452"/>
      <c r="K178" s="450" t="s">
        <v>85</v>
      </c>
      <c r="L178" s="452"/>
      <c r="M178" s="450" t="s">
        <v>57</v>
      </c>
      <c r="N178" s="452"/>
      <c r="O178" s="450" t="s">
        <v>86</v>
      </c>
      <c r="P178" s="452"/>
      <c r="Q178" s="450" t="s">
        <v>239</v>
      </c>
      <c r="R178" s="452"/>
      <c r="S178" s="450" t="s">
        <v>240</v>
      </c>
      <c r="T178" s="452"/>
      <c r="U178" s="450" t="s">
        <v>241</v>
      </c>
      <c r="V178" s="452"/>
      <c r="W178" s="450" t="s">
        <v>242</v>
      </c>
      <c r="X178" s="452"/>
      <c r="Y178" s="450" t="s">
        <v>243</v>
      </c>
      <c r="Z178" s="452"/>
      <c r="AA178" s="450" t="s">
        <v>244</v>
      </c>
      <c r="AB178" s="452"/>
      <c r="AC178" s="450" t="s">
        <v>235</v>
      </c>
      <c r="AD178" s="452"/>
      <c r="AE178" s="450" t="s">
        <v>245</v>
      </c>
      <c r="AF178" s="452"/>
      <c r="AG178" s="450" t="s">
        <v>246</v>
      </c>
      <c r="AH178" s="452"/>
      <c r="AI178" s="450" t="s">
        <v>247</v>
      </c>
      <c r="AJ178" s="452"/>
      <c r="AK178" s="450" t="s">
        <v>258</v>
      </c>
      <c r="AL178" s="452"/>
      <c r="AM178" s="450" t="s">
        <v>269</v>
      </c>
      <c r="AN178" s="452"/>
      <c r="AO178" s="450" t="s">
        <v>270</v>
      </c>
      <c r="AP178" s="452"/>
      <c r="AQ178" s="450" t="s">
        <v>271</v>
      </c>
      <c r="AR178" s="452"/>
      <c r="AS178" s="450" t="s">
        <v>272</v>
      </c>
      <c r="AT178" s="452"/>
      <c r="AU178" s="450" t="s">
        <v>273</v>
      </c>
      <c r="AV178" s="452"/>
      <c r="AW178" s="450" t="s">
        <v>274</v>
      </c>
      <c r="AX178" s="452"/>
      <c r="AY178" s="450" t="s">
        <v>275</v>
      </c>
      <c r="AZ178" s="452"/>
      <c r="BA178" s="450" t="s">
        <v>276</v>
      </c>
      <c r="BB178" s="452"/>
      <c r="BC178" s="450" t="s">
        <v>277</v>
      </c>
      <c r="BD178" s="452"/>
      <c r="BF178" s="82" t="s">
        <v>68</v>
      </c>
      <c r="BG178" s="525" t="s">
        <v>90</v>
      </c>
      <c r="BH178" s="525" t="s">
        <v>91</v>
      </c>
    </row>
    <row r="179" spans="1:60" ht="29.1" customHeight="1" thickBot="1" x14ac:dyDescent="0.35">
      <c r="A179" s="529"/>
      <c r="B179" s="530"/>
      <c r="C179" s="530"/>
      <c r="D179" s="531"/>
      <c r="E179" s="520" t="str">
        <f>IF(Usage!$B$9=0, "", Usage!$B$9)</f>
        <v>Overhead</v>
      </c>
      <c r="F179" s="521"/>
      <c r="G179" s="520" t="str">
        <f>IF(Usage!$B$10=0, "", Usage!$B$10)</f>
        <v/>
      </c>
      <c r="H179" s="521"/>
      <c r="I179" s="520" t="str">
        <f>IF(Usage!$B$11=0, "", Usage!$B$11)</f>
        <v/>
      </c>
      <c r="J179" s="521"/>
      <c r="K179" s="520" t="str">
        <f>IF(Usage!$B$12=0, "", Usage!$B$12)</f>
        <v/>
      </c>
      <c r="L179" s="521"/>
      <c r="M179" s="520" t="str">
        <f>IF(Usage!$B$13=0, "", Usage!$B$13)</f>
        <v/>
      </c>
      <c r="N179" s="521"/>
      <c r="O179" s="520" t="str">
        <f>IF(Usage!$B$14=0, "", Usage!$B$14)</f>
        <v/>
      </c>
      <c r="P179" s="521"/>
      <c r="Q179" s="520" t="str">
        <f>IF(Usage!$B$15=0, "", Usage!$B$15)</f>
        <v/>
      </c>
      <c r="R179" s="521"/>
      <c r="S179" s="520" t="str">
        <f>IF(Usage!$B$16=0, "", Usage!$B$16)</f>
        <v/>
      </c>
      <c r="T179" s="521"/>
      <c r="U179" s="520" t="str">
        <f>IF(Usage!$B$17=0, "", Usage!$B$17)</f>
        <v/>
      </c>
      <c r="V179" s="521"/>
      <c r="W179" s="520" t="str">
        <f>IF(Usage!$B$18=0, "", Usage!$B$18)</f>
        <v/>
      </c>
      <c r="X179" s="521"/>
      <c r="Y179" s="520" t="str">
        <f>IF(Usage!$B$19=0, "", Usage!$B$19)</f>
        <v/>
      </c>
      <c r="Z179" s="521"/>
      <c r="AA179" s="520" t="str">
        <f>IF(Usage!$B$20=0, "", Usage!$B$20)</f>
        <v/>
      </c>
      <c r="AB179" s="521"/>
      <c r="AC179" s="520" t="str">
        <f>IF(Usage!$B$21=0, "", Usage!$B$21)</f>
        <v/>
      </c>
      <c r="AD179" s="521"/>
      <c r="AE179" s="520" t="str">
        <f>IF(Usage!$B$22=0, "", Usage!$B$22)</f>
        <v/>
      </c>
      <c r="AF179" s="521"/>
      <c r="AG179" s="520" t="str">
        <f>IF(Usage!$B$23=0, "", Usage!$B$23)</f>
        <v/>
      </c>
      <c r="AH179" s="521"/>
      <c r="AI179" s="520" t="str">
        <f>IF(Usage!$B$24=0, "", Usage!$B$24)</f>
        <v/>
      </c>
      <c r="AJ179" s="521"/>
      <c r="AK179" s="520" t="str">
        <f>IF(Usage!$B$25=0, "", Usage!$B$25)</f>
        <v/>
      </c>
      <c r="AL179" s="521"/>
      <c r="AM179" s="520" t="str">
        <f>IF(Usage!$B$26=0, "", Usage!$B$26)</f>
        <v/>
      </c>
      <c r="AN179" s="521"/>
      <c r="AO179" s="520" t="str">
        <f>IF(Usage!$B$27=0, "", Usage!$B$27)</f>
        <v/>
      </c>
      <c r="AP179" s="521"/>
      <c r="AQ179" s="520" t="str">
        <f>IF(Usage!$B$28=0, "", Usage!$B$28)</f>
        <v/>
      </c>
      <c r="AR179" s="521"/>
      <c r="AS179" s="520" t="str">
        <f>IF(Usage!$B$29=0, "", Usage!$B$29)</f>
        <v/>
      </c>
      <c r="AT179" s="521"/>
      <c r="AU179" s="520" t="str">
        <f>IF(Usage!$B$30=0, "", Usage!$B$30)</f>
        <v/>
      </c>
      <c r="AV179" s="521"/>
      <c r="AW179" s="520" t="str">
        <f>IF(Usage!$B$31=0, "", Usage!$B$31)</f>
        <v/>
      </c>
      <c r="AX179" s="521"/>
      <c r="AY179" s="520" t="str">
        <f>IF(Usage!$B$32=0, "", Usage!$B$32)</f>
        <v/>
      </c>
      <c r="AZ179" s="521"/>
      <c r="BA179" s="520" t="str">
        <f>IF(Usage!$B$33=0, "", Usage!$B$33)</f>
        <v/>
      </c>
      <c r="BB179" s="521"/>
      <c r="BC179" s="520" t="str">
        <f>IF(Usage!$B$34=0, "", Usage!$B$34)</f>
        <v/>
      </c>
      <c r="BD179" s="521"/>
      <c r="BE179" s="67"/>
      <c r="BF179" s="525" t="s">
        <v>69</v>
      </c>
      <c r="BG179" s="525"/>
      <c r="BH179" s="525"/>
    </row>
    <row r="180" spans="1:60" x14ac:dyDescent="0.3">
      <c r="A180" s="80" t="s">
        <v>43</v>
      </c>
      <c r="B180" s="80" t="s">
        <v>92</v>
      </c>
      <c r="C180" s="71" t="s">
        <v>93</v>
      </c>
      <c r="D180" s="71" t="s">
        <v>94</v>
      </c>
      <c r="E180" s="72" t="s">
        <v>83</v>
      </c>
      <c r="F180" s="73" t="s">
        <v>61</v>
      </c>
      <c r="G180" s="72" t="s">
        <v>95</v>
      </c>
      <c r="H180" s="73" t="s">
        <v>61</v>
      </c>
      <c r="I180" s="72" t="s">
        <v>83</v>
      </c>
      <c r="J180" s="73" t="s">
        <v>61</v>
      </c>
      <c r="K180" s="72" t="s">
        <v>83</v>
      </c>
      <c r="L180" s="73" t="s">
        <v>61</v>
      </c>
      <c r="M180" s="72" t="s">
        <v>95</v>
      </c>
      <c r="N180" s="73" t="s">
        <v>61</v>
      </c>
      <c r="O180" s="72" t="s">
        <v>83</v>
      </c>
      <c r="P180" s="73" t="s">
        <v>61</v>
      </c>
      <c r="Q180" s="72" t="s">
        <v>83</v>
      </c>
      <c r="R180" s="73" t="s">
        <v>61</v>
      </c>
      <c r="S180" s="72" t="s">
        <v>83</v>
      </c>
      <c r="T180" s="73" t="s">
        <v>61</v>
      </c>
      <c r="U180" s="72" t="s">
        <v>83</v>
      </c>
      <c r="V180" s="73" t="s">
        <v>61</v>
      </c>
      <c r="W180" s="72" t="s">
        <v>83</v>
      </c>
      <c r="X180" s="73" t="s">
        <v>61</v>
      </c>
      <c r="Y180" s="72" t="s">
        <v>83</v>
      </c>
      <c r="Z180" s="73" t="s">
        <v>61</v>
      </c>
      <c r="AA180" s="72" t="s">
        <v>83</v>
      </c>
      <c r="AB180" s="73" t="s">
        <v>61</v>
      </c>
      <c r="AC180" s="72" t="s">
        <v>83</v>
      </c>
      <c r="AD180" s="73" t="s">
        <v>61</v>
      </c>
      <c r="AE180" s="72" t="s">
        <v>83</v>
      </c>
      <c r="AF180" s="73" t="s">
        <v>61</v>
      </c>
      <c r="AG180" s="72" t="s">
        <v>83</v>
      </c>
      <c r="AH180" s="73" t="s">
        <v>61</v>
      </c>
      <c r="AI180" s="72" t="s">
        <v>83</v>
      </c>
      <c r="AJ180" s="73" t="s">
        <v>61</v>
      </c>
      <c r="AK180" s="72" t="s">
        <v>83</v>
      </c>
      <c r="AL180" s="73" t="s">
        <v>61</v>
      </c>
      <c r="AM180" s="72" t="s">
        <v>83</v>
      </c>
      <c r="AN180" s="73" t="s">
        <v>61</v>
      </c>
      <c r="AO180" s="72" t="s">
        <v>83</v>
      </c>
      <c r="AP180" s="73" t="s">
        <v>61</v>
      </c>
      <c r="AQ180" s="72" t="s">
        <v>83</v>
      </c>
      <c r="AR180" s="73" t="s">
        <v>61</v>
      </c>
      <c r="AS180" s="72" t="s">
        <v>83</v>
      </c>
      <c r="AT180" s="73" t="s">
        <v>61</v>
      </c>
      <c r="AU180" s="72" t="s">
        <v>83</v>
      </c>
      <c r="AV180" s="73" t="s">
        <v>61</v>
      </c>
      <c r="AW180" s="72" t="s">
        <v>83</v>
      </c>
      <c r="AX180" s="73" t="s">
        <v>61</v>
      </c>
      <c r="AY180" s="72" t="s">
        <v>83</v>
      </c>
      <c r="AZ180" s="73" t="s">
        <v>61</v>
      </c>
      <c r="BA180" s="72" t="s">
        <v>83</v>
      </c>
      <c r="BB180" s="73" t="s">
        <v>61</v>
      </c>
      <c r="BC180" s="72" t="s">
        <v>83</v>
      </c>
      <c r="BD180" s="73" t="s">
        <v>61</v>
      </c>
      <c r="BE180" s="67"/>
      <c r="BF180" s="525"/>
      <c r="BG180" s="525"/>
      <c r="BH180" s="525"/>
    </row>
    <row r="181" spans="1:60" x14ac:dyDescent="0.3">
      <c r="A181" s="191" t="str">
        <f>IF(A46=0,"",A46)</f>
        <v/>
      </c>
      <c r="B181" s="85" t="str">
        <f>IF(B46=0,"",B46)</f>
        <v/>
      </c>
      <c r="E181" s="74">
        <v>0</v>
      </c>
      <c r="F181" s="92">
        <f>E181*$D181</f>
        <v>0</v>
      </c>
      <c r="G181" s="74">
        <v>0</v>
      </c>
      <c r="H181" s="92">
        <f>G181*$D181</f>
        <v>0</v>
      </c>
      <c r="I181" s="74">
        <v>0</v>
      </c>
      <c r="J181" s="92">
        <f>I181*$D181</f>
        <v>0</v>
      </c>
      <c r="K181" s="74">
        <v>0</v>
      </c>
      <c r="L181" s="92">
        <f>K181*$D181</f>
        <v>0</v>
      </c>
      <c r="M181" s="74">
        <v>0</v>
      </c>
      <c r="N181" s="92">
        <f>M181*$D181</f>
        <v>0</v>
      </c>
      <c r="O181" s="74">
        <v>0</v>
      </c>
      <c r="P181" s="92">
        <f>O181*$D181</f>
        <v>0</v>
      </c>
      <c r="Q181" s="74">
        <v>0</v>
      </c>
      <c r="R181" s="92">
        <f t="shared" ref="R181:R196" si="772">Q181*$D181</f>
        <v>0</v>
      </c>
      <c r="S181" s="74">
        <v>0</v>
      </c>
      <c r="T181" s="92">
        <f t="shared" ref="T181:T196" si="773">S181*$D181</f>
        <v>0</v>
      </c>
      <c r="U181" s="74">
        <v>0</v>
      </c>
      <c r="V181" s="92">
        <f t="shared" ref="V181:V196" si="774">U181*$D181</f>
        <v>0</v>
      </c>
      <c r="W181" s="74">
        <v>0</v>
      </c>
      <c r="X181" s="92">
        <f t="shared" ref="X181:X196" si="775">W181*$D181</f>
        <v>0</v>
      </c>
      <c r="Y181" s="74">
        <v>0</v>
      </c>
      <c r="Z181" s="92">
        <f t="shared" ref="Z181:Z196" si="776">Y181*$D181</f>
        <v>0</v>
      </c>
      <c r="AA181" s="74">
        <v>0</v>
      </c>
      <c r="AB181" s="92">
        <f t="shared" ref="AB181:AB196" si="777">AA181*$D181</f>
        <v>0</v>
      </c>
      <c r="AC181" s="74">
        <v>0</v>
      </c>
      <c r="AD181" s="92">
        <f t="shared" ref="AD181:AD196" si="778">AC181*$D181</f>
        <v>0</v>
      </c>
      <c r="AE181" s="74">
        <v>0</v>
      </c>
      <c r="AF181" s="92">
        <f t="shared" ref="AF181:AF196" si="779">AE181*$D181</f>
        <v>0</v>
      </c>
      <c r="AG181" s="74">
        <v>0</v>
      </c>
      <c r="AH181" s="92">
        <f t="shared" ref="AH181:AH196" si="780">AG181*$D181</f>
        <v>0</v>
      </c>
      <c r="AI181" s="74">
        <v>0</v>
      </c>
      <c r="AJ181" s="92">
        <f t="shared" ref="AJ181:AJ203" si="781">AI181*$D181</f>
        <v>0</v>
      </c>
      <c r="AK181" s="74">
        <v>0</v>
      </c>
      <c r="AL181" s="92">
        <f t="shared" ref="AL181:AL203" si="782">AK181*$D181</f>
        <v>0</v>
      </c>
      <c r="AM181" s="74">
        <v>0</v>
      </c>
      <c r="AN181" s="92">
        <f t="shared" ref="AN181:AN203" si="783">AM181*$D181</f>
        <v>0</v>
      </c>
      <c r="AO181" s="74">
        <v>0</v>
      </c>
      <c r="AP181" s="92">
        <f t="shared" ref="AP181:AP203" si="784">AO181*$D181</f>
        <v>0</v>
      </c>
      <c r="AQ181" s="74">
        <v>0</v>
      </c>
      <c r="AR181" s="92">
        <f t="shared" ref="AR181:AR203" si="785">AQ181*$D181</f>
        <v>0</v>
      </c>
      <c r="AS181" s="74">
        <v>0</v>
      </c>
      <c r="AT181" s="92">
        <f t="shared" ref="AT181:AT203" si="786">AS181*$D181</f>
        <v>0</v>
      </c>
      <c r="AU181" s="74">
        <v>0</v>
      </c>
      <c r="AV181" s="92">
        <f t="shared" ref="AV181:AV203" si="787">AU181*$D181</f>
        <v>0</v>
      </c>
      <c r="AW181" s="74">
        <v>0</v>
      </c>
      <c r="AX181" s="92">
        <f t="shared" ref="AX181:AX203" si="788">AW181*$D181</f>
        <v>0</v>
      </c>
      <c r="AY181" s="74">
        <v>0</v>
      </c>
      <c r="AZ181" s="92">
        <f t="shared" ref="AZ181:AZ203" si="789">AY181*$D181</f>
        <v>0</v>
      </c>
      <c r="BA181" s="74">
        <v>0</v>
      </c>
      <c r="BB181" s="92">
        <f t="shared" ref="BB181:BB203" si="790">BA181*$D181</f>
        <v>0</v>
      </c>
      <c r="BC181" s="74">
        <v>0</v>
      </c>
      <c r="BD181" s="92">
        <f t="shared" ref="BD181:BD203" si="791">BC181*$D181</f>
        <v>0</v>
      </c>
      <c r="BF181" s="83">
        <f t="shared" ref="BF181" si="792">E181+G181+I181+K181+M181+O181+Q181+S181+U181+W181+Y181+AA181+AC181+AE181+AG181+AI181+AK181+AM181+AO181+AQ181+AS181+AU181+AW181+AY181+BA181+BC181</f>
        <v>0</v>
      </c>
      <c r="BG181" s="152">
        <f t="shared" ref="BG181" si="793">F181+H181+J181+L181+N181+P181+R181+T181+V181+X181+Z181+AB181+AD181+AF181+AH181+AJ181+AL181+AN181+AP181+AR181+AT181+AV181+AX181+AZ181+BB181+BD181</f>
        <v>0</v>
      </c>
      <c r="BH181" s="84">
        <f t="shared" ref="BH181:BH203" si="794">BG181-D181</f>
        <v>0</v>
      </c>
    </row>
    <row r="182" spans="1:60" x14ac:dyDescent="0.3">
      <c r="A182" s="191" t="str">
        <f t="shared" ref="A182:B182" si="795">IF(A47=0,"",A47)</f>
        <v/>
      </c>
      <c r="B182" s="85" t="str">
        <f t="shared" si="795"/>
        <v/>
      </c>
      <c r="E182" s="74">
        <v>0</v>
      </c>
      <c r="F182" s="92">
        <f t="shared" ref="F182:H203" si="796">E182*$D182</f>
        <v>0</v>
      </c>
      <c r="G182" s="74">
        <v>0</v>
      </c>
      <c r="H182" s="92">
        <f t="shared" si="796"/>
        <v>0</v>
      </c>
      <c r="I182" s="74">
        <v>0</v>
      </c>
      <c r="J182" s="92">
        <f t="shared" ref="J182" si="797">I182*$D182</f>
        <v>0</v>
      </c>
      <c r="K182" s="74">
        <v>0</v>
      </c>
      <c r="L182" s="92">
        <f t="shared" ref="L182" si="798">K182*$D182</f>
        <v>0</v>
      </c>
      <c r="M182" s="74">
        <v>0</v>
      </c>
      <c r="N182" s="92">
        <f t="shared" ref="N182" si="799">M182*$D182</f>
        <v>0</v>
      </c>
      <c r="O182" s="74">
        <v>0</v>
      </c>
      <c r="P182" s="92">
        <f t="shared" ref="P182" si="800">O182*$D182</f>
        <v>0</v>
      </c>
      <c r="Q182" s="74">
        <v>0</v>
      </c>
      <c r="R182" s="92">
        <f t="shared" si="772"/>
        <v>0</v>
      </c>
      <c r="S182" s="74">
        <v>0</v>
      </c>
      <c r="T182" s="92">
        <f t="shared" si="773"/>
        <v>0</v>
      </c>
      <c r="U182" s="74">
        <v>0</v>
      </c>
      <c r="V182" s="92">
        <f t="shared" si="774"/>
        <v>0</v>
      </c>
      <c r="W182" s="74">
        <v>0</v>
      </c>
      <c r="X182" s="92">
        <f t="shared" si="775"/>
        <v>0</v>
      </c>
      <c r="Y182" s="74">
        <v>0</v>
      </c>
      <c r="Z182" s="92">
        <f t="shared" si="776"/>
        <v>0</v>
      </c>
      <c r="AA182" s="74">
        <v>0</v>
      </c>
      <c r="AB182" s="92">
        <f t="shared" si="777"/>
        <v>0</v>
      </c>
      <c r="AC182" s="74">
        <v>0</v>
      </c>
      <c r="AD182" s="92">
        <f t="shared" si="778"/>
        <v>0</v>
      </c>
      <c r="AE182" s="74">
        <v>0</v>
      </c>
      <c r="AF182" s="92">
        <f t="shared" si="779"/>
        <v>0</v>
      </c>
      <c r="AG182" s="74">
        <v>0</v>
      </c>
      <c r="AH182" s="92">
        <f t="shared" si="780"/>
        <v>0</v>
      </c>
      <c r="AI182" s="74">
        <v>0</v>
      </c>
      <c r="AJ182" s="92">
        <f t="shared" si="781"/>
        <v>0</v>
      </c>
      <c r="AK182" s="74">
        <v>0</v>
      </c>
      <c r="AL182" s="92">
        <f t="shared" si="782"/>
        <v>0</v>
      </c>
      <c r="AM182" s="74">
        <v>0</v>
      </c>
      <c r="AN182" s="92">
        <f t="shared" si="783"/>
        <v>0</v>
      </c>
      <c r="AO182" s="74">
        <v>0</v>
      </c>
      <c r="AP182" s="92">
        <f t="shared" si="784"/>
        <v>0</v>
      </c>
      <c r="AQ182" s="74">
        <v>0</v>
      </c>
      <c r="AR182" s="92">
        <f t="shared" si="785"/>
        <v>0</v>
      </c>
      <c r="AS182" s="74">
        <v>0</v>
      </c>
      <c r="AT182" s="92">
        <f t="shared" si="786"/>
        <v>0</v>
      </c>
      <c r="AU182" s="74">
        <v>0</v>
      </c>
      <c r="AV182" s="92">
        <f t="shared" si="787"/>
        <v>0</v>
      </c>
      <c r="AW182" s="74">
        <v>0</v>
      </c>
      <c r="AX182" s="92">
        <f t="shared" si="788"/>
        <v>0</v>
      </c>
      <c r="AY182" s="74">
        <v>0</v>
      </c>
      <c r="AZ182" s="92">
        <f t="shared" si="789"/>
        <v>0</v>
      </c>
      <c r="BA182" s="74">
        <v>0</v>
      </c>
      <c r="BB182" s="92">
        <f t="shared" si="790"/>
        <v>0</v>
      </c>
      <c r="BC182" s="74">
        <v>0</v>
      </c>
      <c r="BD182" s="92">
        <f t="shared" si="791"/>
        <v>0</v>
      </c>
      <c r="BF182" s="83">
        <f t="shared" ref="BF182:BF203" si="801">E182+G182+I182+K182+M182+O182+Q182+S182+U182+W182+Y182+AA182+AC182+AE182+AG182+AI182+AK182+AM182+AO182+AQ182+AS182+AU182+AW182+AY182+BA182+BC182</f>
        <v>0</v>
      </c>
      <c r="BG182" s="152">
        <f t="shared" ref="BG182:BG203" si="802">F182+H182+J182+L182+N182+P182+R182+T182+V182+X182+Z182+AB182+AD182+AF182+AH182+AJ182+AL182+AN182+AP182+AR182+AT182+AV182+AX182+AZ182+BB182+BD182</f>
        <v>0</v>
      </c>
      <c r="BH182" s="84">
        <f t="shared" si="794"/>
        <v>0</v>
      </c>
    </row>
    <row r="183" spans="1:60" x14ac:dyDescent="0.3">
      <c r="A183" s="191" t="str">
        <f t="shared" ref="A183:B183" si="803">IF(A48=0,"",A48)</f>
        <v/>
      </c>
      <c r="B183" s="85" t="str">
        <f t="shared" si="803"/>
        <v/>
      </c>
      <c r="E183" s="74">
        <v>0</v>
      </c>
      <c r="F183" s="92">
        <f t="shared" si="796"/>
        <v>0</v>
      </c>
      <c r="G183" s="74">
        <v>0</v>
      </c>
      <c r="H183" s="92">
        <f t="shared" si="796"/>
        <v>0</v>
      </c>
      <c r="I183" s="74">
        <v>0</v>
      </c>
      <c r="J183" s="92">
        <f t="shared" ref="J183" si="804">I183*$D183</f>
        <v>0</v>
      </c>
      <c r="K183" s="74">
        <v>0</v>
      </c>
      <c r="L183" s="92">
        <f t="shared" ref="L183" si="805">K183*$D183</f>
        <v>0</v>
      </c>
      <c r="M183" s="74">
        <v>0</v>
      </c>
      <c r="N183" s="92">
        <f t="shared" ref="N183" si="806">M183*$D183</f>
        <v>0</v>
      </c>
      <c r="O183" s="74">
        <v>0</v>
      </c>
      <c r="P183" s="92">
        <f t="shared" ref="P183" si="807">O183*$D183</f>
        <v>0</v>
      </c>
      <c r="Q183" s="74">
        <v>0</v>
      </c>
      <c r="R183" s="92">
        <f t="shared" si="772"/>
        <v>0</v>
      </c>
      <c r="S183" s="74">
        <v>0</v>
      </c>
      <c r="T183" s="92">
        <f t="shared" si="773"/>
        <v>0</v>
      </c>
      <c r="U183" s="74">
        <v>0</v>
      </c>
      <c r="V183" s="92">
        <f t="shared" si="774"/>
        <v>0</v>
      </c>
      <c r="W183" s="74">
        <v>0</v>
      </c>
      <c r="X183" s="92">
        <f t="shared" si="775"/>
        <v>0</v>
      </c>
      <c r="Y183" s="74">
        <v>0</v>
      </c>
      <c r="Z183" s="92">
        <f t="shared" si="776"/>
        <v>0</v>
      </c>
      <c r="AA183" s="74">
        <v>0</v>
      </c>
      <c r="AB183" s="92">
        <f t="shared" si="777"/>
        <v>0</v>
      </c>
      <c r="AC183" s="74">
        <v>0</v>
      </c>
      <c r="AD183" s="92">
        <f t="shared" si="778"/>
        <v>0</v>
      </c>
      <c r="AE183" s="74">
        <v>0</v>
      </c>
      <c r="AF183" s="92">
        <f t="shared" si="779"/>
        <v>0</v>
      </c>
      <c r="AG183" s="74">
        <v>0</v>
      </c>
      <c r="AH183" s="92">
        <f t="shared" si="780"/>
        <v>0</v>
      </c>
      <c r="AI183" s="74">
        <v>0</v>
      </c>
      <c r="AJ183" s="92">
        <f t="shared" si="781"/>
        <v>0</v>
      </c>
      <c r="AK183" s="74">
        <v>0</v>
      </c>
      <c r="AL183" s="92">
        <f t="shared" si="782"/>
        <v>0</v>
      </c>
      <c r="AM183" s="74">
        <v>0</v>
      </c>
      <c r="AN183" s="92">
        <f t="shared" si="783"/>
        <v>0</v>
      </c>
      <c r="AO183" s="74">
        <v>0</v>
      </c>
      <c r="AP183" s="92">
        <f t="shared" si="784"/>
        <v>0</v>
      </c>
      <c r="AQ183" s="74">
        <v>0</v>
      </c>
      <c r="AR183" s="92">
        <f t="shared" si="785"/>
        <v>0</v>
      </c>
      <c r="AS183" s="74">
        <v>0</v>
      </c>
      <c r="AT183" s="92">
        <f t="shared" si="786"/>
        <v>0</v>
      </c>
      <c r="AU183" s="74">
        <v>0</v>
      </c>
      <c r="AV183" s="92">
        <f t="shared" si="787"/>
        <v>0</v>
      </c>
      <c r="AW183" s="74">
        <v>0</v>
      </c>
      <c r="AX183" s="92">
        <f t="shared" si="788"/>
        <v>0</v>
      </c>
      <c r="AY183" s="74">
        <v>0</v>
      </c>
      <c r="AZ183" s="92">
        <f t="shared" si="789"/>
        <v>0</v>
      </c>
      <c r="BA183" s="74">
        <v>0</v>
      </c>
      <c r="BB183" s="92">
        <f t="shared" si="790"/>
        <v>0</v>
      </c>
      <c r="BC183" s="74">
        <v>0</v>
      </c>
      <c r="BD183" s="92">
        <f t="shared" si="791"/>
        <v>0</v>
      </c>
      <c r="BF183" s="83">
        <f t="shared" si="801"/>
        <v>0</v>
      </c>
      <c r="BG183" s="152">
        <f t="shared" si="802"/>
        <v>0</v>
      </c>
      <c r="BH183" s="84">
        <f t="shared" si="794"/>
        <v>0</v>
      </c>
    </row>
    <row r="184" spans="1:60" x14ac:dyDescent="0.3">
      <c r="A184" s="191" t="str">
        <f t="shared" ref="A184:B184" si="808">IF(A49=0,"",A49)</f>
        <v/>
      </c>
      <c r="B184" s="85" t="str">
        <f t="shared" si="808"/>
        <v/>
      </c>
      <c r="E184" s="74">
        <v>0</v>
      </c>
      <c r="F184" s="92">
        <f t="shared" si="796"/>
        <v>0</v>
      </c>
      <c r="G184" s="74">
        <v>0</v>
      </c>
      <c r="H184" s="92">
        <f t="shared" si="796"/>
        <v>0</v>
      </c>
      <c r="I184" s="74">
        <v>0</v>
      </c>
      <c r="J184" s="92">
        <f t="shared" ref="J184" si="809">I184*$D184</f>
        <v>0</v>
      </c>
      <c r="K184" s="74">
        <v>0</v>
      </c>
      <c r="L184" s="92">
        <f t="shared" ref="L184" si="810">K184*$D184</f>
        <v>0</v>
      </c>
      <c r="M184" s="74">
        <v>0</v>
      </c>
      <c r="N184" s="92">
        <f t="shared" ref="N184" si="811">M184*$D184</f>
        <v>0</v>
      </c>
      <c r="O184" s="74">
        <v>0</v>
      </c>
      <c r="P184" s="92">
        <f t="shared" ref="P184" si="812">O184*$D184</f>
        <v>0</v>
      </c>
      <c r="Q184" s="74">
        <v>0</v>
      </c>
      <c r="R184" s="92">
        <f t="shared" si="772"/>
        <v>0</v>
      </c>
      <c r="S184" s="74">
        <v>0</v>
      </c>
      <c r="T184" s="92">
        <f t="shared" si="773"/>
        <v>0</v>
      </c>
      <c r="U184" s="74">
        <v>0</v>
      </c>
      <c r="V184" s="92">
        <f t="shared" si="774"/>
        <v>0</v>
      </c>
      <c r="W184" s="74">
        <v>0</v>
      </c>
      <c r="X184" s="92">
        <f t="shared" si="775"/>
        <v>0</v>
      </c>
      <c r="Y184" s="74">
        <v>0</v>
      </c>
      <c r="Z184" s="92">
        <f t="shared" si="776"/>
        <v>0</v>
      </c>
      <c r="AA184" s="74">
        <v>0</v>
      </c>
      <c r="AB184" s="92">
        <f t="shared" si="777"/>
        <v>0</v>
      </c>
      <c r="AC184" s="74">
        <v>0</v>
      </c>
      <c r="AD184" s="92">
        <f t="shared" si="778"/>
        <v>0</v>
      </c>
      <c r="AE184" s="74">
        <v>0</v>
      </c>
      <c r="AF184" s="92">
        <f t="shared" si="779"/>
        <v>0</v>
      </c>
      <c r="AG184" s="74">
        <v>0</v>
      </c>
      <c r="AH184" s="92">
        <f t="shared" si="780"/>
        <v>0</v>
      </c>
      <c r="AI184" s="74">
        <v>0</v>
      </c>
      <c r="AJ184" s="92">
        <f t="shared" si="781"/>
        <v>0</v>
      </c>
      <c r="AK184" s="74">
        <v>0</v>
      </c>
      <c r="AL184" s="92">
        <f t="shared" si="782"/>
        <v>0</v>
      </c>
      <c r="AM184" s="74">
        <v>0</v>
      </c>
      <c r="AN184" s="92">
        <f t="shared" si="783"/>
        <v>0</v>
      </c>
      <c r="AO184" s="74">
        <v>0</v>
      </c>
      <c r="AP184" s="92">
        <f t="shared" si="784"/>
        <v>0</v>
      </c>
      <c r="AQ184" s="74">
        <v>0</v>
      </c>
      <c r="AR184" s="92">
        <f t="shared" si="785"/>
        <v>0</v>
      </c>
      <c r="AS184" s="74">
        <v>0</v>
      </c>
      <c r="AT184" s="92">
        <f t="shared" si="786"/>
        <v>0</v>
      </c>
      <c r="AU184" s="74">
        <v>0</v>
      </c>
      <c r="AV184" s="92">
        <f t="shared" si="787"/>
        <v>0</v>
      </c>
      <c r="AW184" s="74">
        <v>0</v>
      </c>
      <c r="AX184" s="92">
        <f t="shared" si="788"/>
        <v>0</v>
      </c>
      <c r="AY184" s="74">
        <v>0</v>
      </c>
      <c r="AZ184" s="92">
        <f t="shared" si="789"/>
        <v>0</v>
      </c>
      <c r="BA184" s="74">
        <v>0</v>
      </c>
      <c r="BB184" s="92">
        <f t="shared" si="790"/>
        <v>0</v>
      </c>
      <c r="BC184" s="74">
        <v>0</v>
      </c>
      <c r="BD184" s="92">
        <f t="shared" si="791"/>
        <v>0</v>
      </c>
      <c r="BF184" s="83">
        <f t="shared" si="801"/>
        <v>0</v>
      </c>
      <c r="BG184" s="152">
        <f t="shared" si="802"/>
        <v>0</v>
      </c>
      <c r="BH184" s="84">
        <f t="shared" si="794"/>
        <v>0</v>
      </c>
    </row>
    <row r="185" spans="1:60" x14ac:dyDescent="0.3">
      <c r="A185" s="191" t="str">
        <f t="shared" ref="A185:B185" si="813">IF(A50=0,"",A50)</f>
        <v/>
      </c>
      <c r="B185" s="85" t="str">
        <f t="shared" si="813"/>
        <v/>
      </c>
      <c r="E185" s="74">
        <v>0</v>
      </c>
      <c r="F185" s="92">
        <f t="shared" si="796"/>
        <v>0</v>
      </c>
      <c r="G185" s="74">
        <v>0</v>
      </c>
      <c r="H185" s="92">
        <f t="shared" si="796"/>
        <v>0</v>
      </c>
      <c r="I185" s="74">
        <v>0</v>
      </c>
      <c r="J185" s="92">
        <f t="shared" ref="J185" si="814">I185*$D185</f>
        <v>0</v>
      </c>
      <c r="K185" s="74">
        <v>0</v>
      </c>
      <c r="L185" s="92">
        <f t="shared" ref="L185" si="815">K185*$D185</f>
        <v>0</v>
      </c>
      <c r="M185" s="74">
        <v>0</v>
      </c>
      <c r="N185" s="92">
        <f t="shared" ref="N185" si="816">M185*$D185</f>
        <v>0</v>
      </c>
      <c r="O185" s="74">
        <v>0</v>
      </c>
      <c r="P185" s="92">
        <f t="shared" ref="P185" si="817">O185*$D185</f>
        <v>0</v>
      </c>
      <c r="Q185" s="74">
        <v>0</v>
      </c>
      <c r="R185" s="92">
        <f t="shared" si="772"/>
        <v>0</v>
      </c>
      <c r="S185" s="74">
        <v>0</v>
      </c>
      <c r="T185" s="92">
        <f t="shared" si="773"/>
        <v>0</v>
      </c>
      <c r="U185" s="74">
        <v>0</v>
      </c>
      <c r="V185" s="92">
        <f t="shared" si="774"/>
        <v>0</v>
      </c>
      <c r="W185" s="74">
        <v>0</v>
      </c>
      <c r="X185" s="92">
        <f t="shared" si="775"/>
        <v>0</v>
      </c>
      <c r="Y185" s="74">
        <v>0</v>
      </c>
      <c r="Z185" s="92">
        <f t="shared" si="776"/>
        <v>0</v>
      </c>
      <c r="AA185" s="74">
        <v>0</v>
      </c>
      <c r="AB185" s="92">
        <f t="shared" si="777"/>
        <v>0</v>
      </c>
      <c r="AC185" s="74">
        <v>0</v>
      </c>
      <c r="AD185" s="92">
        <f t="shared" si="778"/>
        <v>0</v>
      </c>
      <c r="AE185" s="74">
        <v>0</v>
      </c>
      <c r="AF185" s="92">
        <f t="shared" si="779"/>
        <v>0</v>
      </c>
      <c r="AG185" s="74">
        <v>0</v>
      </c>
      <c r="AH185" s="92">
        <f t="shared" si="780"/>
        <v>0</v>
      </c>
      <c r="AI185" s="74">
        <v>0</v>
      </c>
      <c r="AJ185" s="92">
        <f t="shared" si="781"/>
        <v>0</v>
      </c>
      <c r="AK185" s="74">
        <v>0</v>
      </c>
      <c r="AL185" s="92">
        <f t="shared" si="782"/>
        <v>0</v>
      </c>
      <c r="AM185" s="74">
        <v>0</v>
      </c>
      <c r="AN185" s="92">
        <f t="shared" si="783"/>
        <v>0</v>
      </c>
      <c r="AO185" s="74">
        <v>0</v>
      </c>
      <c r="AP185" s="92">
        <f t="shared" si="784"/>
        <v>0</v>
      </c>
      <c r="AQ185" s="74">
        <v>0</v>
      </c>
      <c r="AR185" s="92">
        <f t="shared" si="785"/>
        <v>0</v>
      </c>
      <c r="AS185" s="74">
        <v>0</v>
      </c>
      <c r="AT185" s="92">
        <f t="shared" si="786"/>
        <v>0</v>
      </c>
      <c r="AU185" s="74">
        <v>0</v>
      </c>
      <c r="AV185" s="92">
        <f t="shared" si="787"/>
        <v>0</v>
      </c>
      <c r="AW185" s="74">
        <v>0</v>
      </c>
      <c r="AX185" s="92">
        <f t="shared" si="788"/>
        <v>0</v>
      </c>
      <c r="AY185" s="74">
        <v>0</v>
      </c>
      <c r="AZ185" s="92">
        <f t="shared" si="789"/>
        <v>0</v>
      </c>
      <c r="BA185" s="74">
        <v>0</v>
      </c>
      <c r="BB185" s="92">
        <f t="shared" si="790"/>
        <v>0</v>
      </c>
      <c r="BC185" s="74">
        <v>0</v>
      </c>
      <c r="BD185" s="92">
        <f t="shared" si="791"/>
        <v>0</v>
      </c>
      <c r="BF185" s="83">
        <f t="shared" si="801"/>
        <v>0</v>
      </c>
      <c r="BG185" s="152">
        <f t="shared" si="802"/>
        <v>0</v>
      </c>
      <c r="BH185" s="84">
        <f t="shared" si="794"/>
        <v>0</v>
      </c>
    </row>
    <row r="186" spans="1:60" x14ac:dyDescent="0.3">
      <c r="A186" s="191" t="str">
        <f t="shared" ref="A186:B186" si="818">IF(A51=0,"",A51)</f>
        <v/>
      </c>
      <c r="B186" s="85" t="str">
        <f t="shared" si="818"/>
        <v/>
      </c>
      <c r="E186" s="74">
        <v>0</v>
      </c>
      <c r="F186" s="92">
        <f t="shared" si="796"/>
        <v>0</v>
      </c>
      <c r="G186" s="74">
        <v>0</v>
      </c>
      <c r="H186" s="92">
        <f t="shared" si="796"/>
        <v>0</v>
      </c>
      <c r="I186" s="74">
        <v>0</v>
      </c>
      <c r="J186" s="92">
        <f t="shared" ref="J186" si="819">I186*$D186</f>
        <v>0</v>
      </c>
      <c r="K186" s="74">
        <v>0</v>
      </c>
      <c r="L186" s="92">
        <f t="shared" ref="L186" si="820">K186*$D186</f>
        <v>0</v>
      </c>
      <c r="M186" s="74">
        <v>0</v>
      </c>
      <c r="N186" s="92">
        <f t="shared" ref="N186" si="821">M186*$D186</f>
        <v>0</v>
      </c>
      <c r="O186" s="74">
        <v>0</v>
      </c>
      <c r="P186" s="92">
        <f t="shared" ref="P186" si="822">O186*$D186</f>
        <v>0</v>
      </c>
      <c r="Q186" s="74">
        <v>0</v>
      </c>
      <c r="R186" s="92">
        <f t="shared" si="772"/>
        <v>0</v>
      </c>
      <c r="S186" s="74">
        <v>0</v>
      </c>
      <c r="T186" s="92">
        <f t="shared" si="773"/>
        <v>0</v>
      </c>
      <c r="U186" s="74">
        <v>0</v>
      </c>
      <c r="V186" s="92">
        <f t="shared" si="774"/>
        <v>0</v>
      </c>
      <c r="W186" s="74">
        <v>0</v>
      </c>
      <c r="X186" s="92">
        <f t="shared" si="775"/>
        <v>0</v>
      </c>
      <c r="Y186" s="74">
        <v>0</v>
      </c>
      <c r="Z186" s="92">
        <f t="shared" si="776"/>
        <v>0</v>
      </c>
      <c r="AA186" s="74">
        <v>0</v>
      </c>
      <c r="AB186" s="92">
        <f t="shared" si="777"/>
        <v>0</v>
      </c>
      <c r="AC186" s="74">
        <v>0</v>
      </c>
      <c r="AD186" s="92">
        <f t="shared" si="778"/>
        <v>0</v>
      </c>
      <c r="AE186" s="74">
        <v>0</v>
      </c>
      <c r="AF186" s="92">
        <f t="shared" si="779"/>
        <v>0</v>
      </c>
      <c r="AG186" s="74">
        <v>0</v>
      </c>
      <c r="AH186" s="92">
        <f t="shared" si="780"/>
        <v>0</v>
      </c>
      <c r="AI186" s="74">
        <v>0</v>
      </c>
      <c r="AJ186" s="92">
        <f t="shared" si="781"/>
        <v>0</v>
      </c>
      <c r="AK186" s="74">
        <v>0</v>
      </c>
      <c r="AL186" s="92">
        <f t="shared" si="782"/>
        <v>0</v>
      </c>
      <c r="AM186" s="74">
        <v>0</v>
      </c>
      <c r="AN186" s="92">
        <f t="shared" si="783"/>
        <v>0</v>
      </c>
      <c r="AO186" s="74">
        <v>0</v>
      </c>
      <c r="AP186" s="92">
        <f t="shared" si="784"/>
        <v>0</v>
      </c>
      <c r="AQ186" s="74">
        <v>0</v>
      </c>
      <c r="AR186" s="92">
        <f t="shared" si="785"/>
        <v>0</v>
      </c>
      <c r="AS186" s="74">
        <v>0</v>
      </c>
      <c r="AT186" s="92">
        <f t="shared" si="786"/>
        <v>0</v>
      </c>
      <c r="AU186" s="74">
        <v>0</v>
      </c>
      <c r="AV186" s="92">
        <f t="shared" si="787"/>
        <v>0</v>
      </c>
      <c r="AW186" s="74">
        <v>0</v>
      </c>
      <c r="AX186" s="92">
        <f t="shared" si="788"/>
        <v>0</v>
      </c>
      <c r="AY186" s="74">
        <v>0</v>
      </c>
      <c r="AZ186" s="92">
        <f t="shared" si="789"/>
        <v>0</v>
      </c>
      <c r="BA186" s="74">
        <v>0</v>
      </c>
      <c r="BB186" s="92">
        <f t="shared" si="790"/>
        <v>0</v>
      </c>
      <c r="BC186" s="74">
        <v>0</v>
      </c>
      <c r="BD186" s="92">
        <f t="shared" si="791"/>
        <v>0</v>
      </c>
      <c r="BF186" s="83">
        <f t="shared" si="801"/>
        <v>0</v>
      </c>
      <c r="BG186" s="152">
        <f t="shared" si="802"/>
        <v>0</v>
      </c>
      <c r="BH186" s="84">
        <f t="shared" si="794"/>
        <v>0</v>
      </c>
    </row>
    <row r="187" spans="1:60" x14ac:dyDescent="0.3">
      <c r="A187" s="191" t="str">
        <f t="shared" ref="A187:B187" si="823">IF(A52=0,"",A52)</f>
        <v/>
      </c>
      <c r="B187" s="85" t="str">
        <f t="shared" si="823"/>
        <v/>
      </c>
      <c r="E187" s="74">
        <v>0</v>
      </c>
      <c r="F187" s="92">
        <f t="shared" si="796"/>
        <v>0</v>
      </c>
      <c r="G187" s="74">
        <v>0</v>
      </c>
      <c r="H187" s="92">
        <f t="shared" si="796"/>
        <v>0</v>
      </c>
      <c r="I187" s="74">
        <v>0</v>
      </c>
      <c r="J187" s="92">
        <f t="shared" ref="J187" si="824">I187*$D187</f>
        <v>0</v>
      </c>
      <c r="K187" s="74">
        <v>0</v>
      </c>
      <c r="L187" s="92">
        <f t="shared" ref="L187" si="825">K187*$D187</f>
        <v>0</v>
      </c>
      <c r="M187" s="74">
        <v>0</v>
      </c>
      <c r="N187" s="92">
        <f t="shared" ref="N187" si="826">M187*$D187</f>
        <v>0</v>
      </c>
      <c r="O187" s="74">
        <v>0</v>
      </c>
      <c r="P187" s="92">
        <f t="shared" ref="P187" si="827">O187*$D187</f>
        <v>0</v>
      </c>
      <c r="Q187" s="74">
        <v>0</v>
      </c>
      <c r="R187" s="92">
        <f t="shared" si="772"/>
        <v>0</v>
      </c>
      <c r="S187" s="74">
        <v>0</v>
      </c>
      <c r="T187" s="92">
        <f t="shared" si="773"/>
        <v>0</v>
      </c>
      <c r="U187" s="74">
        <v>0</v>
      </c>
      <c r="V187" s="92">
        <f t="shared" si="774"/>
        <v>0</v>
      </c>
      <c r="W187" s="74">
        <v>0</v>
      </c>
      <c r="X187" s="92">
        <f t="shared" si="775"/>
        <v>0</v>
      </c>
      <c r="Y187" s="74">
        <v>0</v>
      </c>
      <c r="Z187" s="92">
        <f t="shared" si="776"/>
        <v>0</v>
      </c>
      <c r="AA187" s="74">
        <v>0</v>
      </c>
      <c r="AB187" s="92">
        <f t="shared" si="777"/>
        <v>0</v>
      </c>
      <c r="AC187" s="74">
        <v>0</v>
      </c>
      <c r="AD187" s="92">
        <f t="shared" si="778"/>
        <v>0</v>
      </c>
      <c r="AE187" s="74">
        <v>0</v>
      </c>
      <c r="AF187" s="92">
        <f t="shared" si="779"/>
        <v>0</v>
      </c>
      <c r="AG187" s="74">
        <v>0</v>
      </c>
      <c r="AH187" s="92">
        <f t="shared" si="780"/>
        <v>0</v>
      </c>
      <c r="AI187" s="74">
        <v>0</v>
      </c>
      <c r="AJ187" s="92">
        <f t="shared" si="781"/>
        <v>0</v>
      </c>
      <c r="AK187" s="74">
        <v>0</v>
      </c>
      <c r="AL187" s="92">
        <f t="shared" si="782"/>
        <v>0</v>
      </c>
      <c r="AM187" s="74">
        <v>0</v>
      </c>
      <c r="AN187" s="92">
        <f t="shared" si="783"/>
        <v>0</v>
      </c>
      <c r="AO187" s="74">
        <v>0</v>
      </c>
      <c r="AP187" s="92">
        <f t="shared" si="784"/>
        <v>0</v>
      </c>
      <c r="AQ187" s="74">
        <v>0</v>
      </c>
      <c r="AR187" s="92">
        <f t="shared" si="785"/>
        <v>0</v>
      </c>
      <c r="AS187" s="74">
        <v>0</v>
      </c>
      <c r="AT187" s="92">
        <f t="shared" si="786"/>
        <v>0</v>
      </c>
      <c r="AU187" s="74">
        <v>0</v>
      </c>
      <c r="AV187" s="92">
        <f t="shared" si="787"/>
        <v>0</v>
      </c>
      <c r="AW187" s="74">
        <v>0</v>
      </c>
      <c r="AX187" s="92">
        <f t="shared" si="788"/>
        <v>0</v>
      </c>
      <c r="AY187" s="74">
        <v>0</v>
      </c>
      <c r="AZ187" s="92">
        <f t="shared" si="789"/>
        <v>0</v>
      </c>
      <c r="BA187" s="74">
        <v>0</v>
      </c>
      <c r="BB187" s="92">
        <f t="shared" si="790"/>
        <v>0</v>
      </c>
      <c r="BC187" s="74">
        <v>0</v>
      </c>
      <c r="BD187" s="92">
        <f t="shared" si="791"/>
        <v>0</v>
      </c>
      <c r="BF187" s="83">
        <f t="shared" si="801"/>
        <v>0</v>
      </c>
      <c r="BG187" s="152">
        <f t="shared" si="802"/>
        <v>0</v>
      </c>
      <c r="BH187" s="84">
        <f t="shared" si="794"/>
        <v>0</v>
      </c>
    </row>
    <row r="188" spans="1:60" hidden="1" x14ac:dyDescent="0.3">
      <c r="A188" s="191" t="str">
        <f t="shared" ref="A188:B188" si="828">IF(A53=0,"",A53)</f>
        <v/>
      </c>
      <c r="B188" s="85" t="str">
        <f t="shared" si="828"/>
        <v/>
      </c>
      <c r="E188" s="74">
        <v>0</v>
      </c>
      <c r="F188" s="92">
        <f t="shared" si="796"/>
        <v>0</v>
      </c>
      <c r="G188" s="74">
        <v>0</v>
      </c>
      <c r="H188" s="92">
        <f t="shared" si="796"/>
        <v>0</v>
      </c>
      <c r="I188" s="74">
        <v>0</v>
      </c>
      <c r="J188" s="92">
        <f t="shared" ref="J188" si="829">I188*$D188</f>
        <v>0</v>
      </c>
      <c r="K188" s="74">
        <v>0</v>
      </c>
      <c r="L188" s="92">
        <f t="shared" ref="L188" si="830">K188*$D188</f>
        <v>0</v>
      </c>
      <c r="M188" s="74">
        <v>0</v>
      </c>
      <c r="N188" s="92">
        <f t="shared" ref="N188" si="831">M188*$D188</f>
        <v>0</v>
      </c>
      <c r="O188" s="74">
        <v>0</v>
      </c>
      <c r="P188" s="92">
        <f t="shared" ref="P188" si="832">O188*$D188</f>
        <v>0</v>
      </c>
      <c r="Q188" s="74">
        <v>0</v>
      </c>
      <c r="R188" s="92">
        <f t="shared" si="772"/>
        <v>0</v>
      </c>
      <c r="S188" s="74">
        <v>0</v>
      </c>
      <c r="T188" s="92">
        <f t="shared" si="773"/>
        <v>0</v>
      </c>
      <c r="U188" s="74">
        <v>0</v>
      </c>
      <c r="V188" s="92">
        <f t="shared" si="774"/>
        <v>0</v>
      </c>
      <c r="W188" s="74">
        <v>0</v>
      </c>
      <c r="X188" s="92">
        <f t="shared" si="775"/>
        <v>0</v>
      </c>
      <c r="Y188" s="74">
        <v>0</v>
      </c>
      <c r="Z188" s="92">
        <f t="shared" si="776"/>
        <v>0</v>
      </c>
      <c r="AA188" s="74">
        <v>0</v>
      </c>
      <c r="AB188" s="92">
        <f t="shared" si="777"/>
        <v>0</v>
      </c>
      <c r="AC188" s="74">
        <v>0</v>
      </c>
      <c r="AD188" s="92">
        <f t="shared" si="778"/>
        <v>0</v>
      </c>
      <c r="AE188" s="74">
        <v>0</v>
      </c>
      <c r="AF188" s="92">
        <f t="shared" si="779"/>
        <v>0</v>
      </c>
      <c r="AG188" s="74">
        <v>0</v>
      </c>
      <c r="AH188" s="92">
        <f t="shared" si="780"/>
        <v>0</v>
      </c>
      <c r="AI188" s="74">
        <v>0</v>
      </c>
      <c r="AJ188" s="92">
        <f t="shared" si="781"/>
        <v>0</v>
      </c>
      <c r="AK188" s="74">
        <v>0</v>
      </c>
      <c r="AL188" s="92">
        <f t="shared" si="782"/>
        <v>0</v>
      </c>
      <c r="AM188" s="74">
        <v>0</v>
      </c>
      <c r="AN188" s="92">
        <f t="shared" si="783"/>
        <v>0</v>
      </c>
      <c r="AO188" s="74">
        <v>0</v>
      </c>
      <c r="AP188" s="92">
        <f t="shared" si="784"/>
        <v>0</v>
      </c>
      <c r="AQ188" s="74">
        <v>0</v>
      </c>
      <c r="AR188" s="92">
        <f t="shared" si="785"/>
        <v>0</v>
      </c>
      <c r="AS188" s="74">
        <v>0</v>
      </c>
      <c r="AT188" s="92">
        <f t="shared" si="786"/>
        <v>0</v>
      </c>
      <c r="AU188" s="74">
        <v>0</v>
      </c>
      <c r="AV188" s="92">
        <f t="shared" si="787"/>
        <v>0</v>
      </c>
      <c r="AW188" s="74">
        <v>0</v>
      </c>
      <c r="AX188" s="92">
        <f t="shared" si="788"/>
        <v>0</v>
      </c>
      <c r="AY188" s="74">
        <v>0</v>
      </c>
      <c r="AZ188" s="92">
        <f t="shared" si="789"/>
        <v>0</v>
      </c>
      <c r="BA188" s="74">
        <v>0</v>
      </c>
      <c r="BB188" s="92">
        <f t="shared" si="790"/>
        <v>0</v>
      </c>
      <c r="BC188" s="74">
        <v>0</v>
      </c>
      <c r="BD188" s="92">
        <f t="shared" si="791"/>
        <v>0</v>
      </c>
      <c r="BF188" s="83">
        <f t="shared" si="801"/>
        <v>0</v>
      </c>
      <c r="BG188" s="152">
        <f t="shared" si="802"/>
        <v>0</v>
      </c>
      <c r="BH188" s="84">
        <f t="shared" si="794"/>
        <v>0</v>
      </c>
    </row>
    <row r="189" spans="1:60" hidden="1" x14ac:dyDescent="0.3">
      <c r="A189" s="191" t="str">
        <f t="shared" ref="A189:B189" si="833">IF(A54=0,"",A54)</f>
        <v/>
      </c>
      <c r="B189" s="85" t="str">
        <f t="shared" si="833"/>
        <v/>
      </c>
      <c r="E189" s="74">
        <v>0</v>
      </c>
      <c r="F189" s="92">
        <f t="shared" si="796"/>
        <v>0</v>
      </c>
      <c r="G189" s="74">
        <v>0</v>
      </c>
      <c r="H189" s="92">
        <f t="shared" si="796"/>
        <v>0</v>
      </c>
      <c r="I189" s="74">
        <v>0</v>
      </c>
      <c r="J189" s="92">
        <f t="shared" ref="J189" si="834">I189*$D189</f>
        <v>0</v>
      </c>
      <c r="K189" s="74">
        <v>0</v>
      </c>
      <c r="L189" s="92">
        <f t="shared" ref="L189" si="835">K189*$D189</f>
        <v>0</v>
      </c>
      <c r="M189" s="74">
        <v>0</v>
      </c>
      <c r="N189" s="92">
        <f t="shared" ref="N189" si="836">M189*$D189</f>
        <v>0</v>
      </c>
      <c r="O189" s="74">
        <v>0</v>
      </c>
      <c r="P189" s="92">
        <f t="shared" ref="P189" si="837">O189*$D189</f>
        <v>0</v>
      </c>
      <c r="Q189" s="74">
        <v>0</v>
      </c>
      <c r="R189" s="92">
        <f t="shared" si="772"/>
        <v>0</v>
      </c>
      <c r="S189" s="74">
        <v>0</v>
      </c>
      <c r="T189" s="92">
        <f t="shared" si="773"/>
        <v>0</v>
      </c>
      <c r="U189" s="74">
        <v>0</v>
      </c>
      <c r="V189" s="92">
        <f t="shared" si="774"/>
        <v>0</v>
      </c>
      <c r="W189" s="74">
        <v>0</v>
      </c>
      <c r="X189" s="92">
        <f t="shared" si="775"/>
        <v>0</v>
      </c>
      <c r="Y189" s="74">
        <v>0</v>
      </c>
      <c r="Z189" s="92">
        <f t="shared" si="776"/>
        <v>0</v>
      </c>
      <c r="AA189" s="74">
        <v>0</v>
      </c>
      <c r="AB189" s="92">
        <f t="shared" si="777"/>
        <v>0</v>
      </c>
      <c r="AC189" s="74">
        <v>0</v>
      </c>
      <c r="AD189" s="92">
        <f t="shared" si="778"/>
        <v>0</v>
      </c>
      <c r="AE189" s="74">
        <v>0</v>
      </c>
      <c r="AF189" s="92">
        <f t="shared" si="779"/>
        <v>0</v>
      </c>
      <c r="AG189" s="74">
        <v>0</v>
      </c>
      <c r="AH189" s="92">
        <f t="shared" si="780"/>
        <v>0</v>
      </c>
      <c r="AI189" s="74">
        <v>0</v>
      </c>
      <c r="AJ189" s="92">
        <f t="shared" si="781"/>
        <v>0</v>
      </c>
      <c r="AK189" s="74">
        <v>0</v>
      </c>
      <c r="AL189" s="92">
        <f t="shared" si="782"/>
        <v>0</v>
      </c>
      <c r="AM189" s="74">
        <v>0</v>
      </c>
      <c r="AN189" s="92">
        <f t="shared" si="783"/>
        <v>0</v>
      </c>
      <c r="AO189" s="74">
        <v>0</v>
      </c>
      <c r="AP189" s="92">
        <f t="shared" si="784"/>
        <v>0</v>
      </c>
      <c r="AQ189" s="74">
        <v>0</v>
      </c>
      <c r="AR189" s="92">
        <f t="shared" si="785"/>
        <v>0</v>
      </c>
      <c r="AS189" s="74">
        <v>0</v>
      </c>
      <c r="AT189" s="92">
        <f t="shared" si="786"/>
        <v>0</v>
      </c>
      <c r="AU189" s="74">
        <v>0</v>
      </c>
      <c r="AV189" s="92">
        <f t="shared" si="787"/>
        <v>0</v>
      </c>
      <c r="AW189" s="74">
        <v>0</v>
      </c>
      <c r="AX189" s="92">
        <f t="shared" si="788"/>
        <v>0</v>
      </c>
      <c r="AY189" s="74">
        <v>0</v>
      </c>
      <c r="AZ189" s="92">
        <f t="shared" si="789"/>
        <v>0</v>
      </c>
      <c r="BA189" s="74">
        <v>0</v>
      </c>
      <c r="BB189" s="92">
        <f t="shared" si="790"/>
        <v>0</v>
      </c>
      <c r="BC189" s="74">
        <v>0</v>
      </c>
      <c r="BD189" s="92">
        <f t="shared" si="791"/>
        <v>0</v>
      </c>
      <c r="BF189" s="83">
        <f t="shared" si="801"/>
        <v>0</v>
      </c>
      <c r="BG189" s="152">
        <f t="shared" si="802"/>
        <v>0</v>
      </c>
      <c r="BH189" s="84">
        <f t="shared" si="794"/>
        <v>0</v>
      </c>
    </row>
    <row r="190" spans="1:60" hidden="1" x14ac:dyDescent="0.3">
      <c r="A190" s="191" t="str">
        <f t="shared" ref="A190:B190" si="838">IF(A55=0,"",A55)</f>
        <v/>
      </c>
      <c r="B190" s="85" t="str">
        <f t="shared" si="838"/>
        <v/>
      </c>
      <c r="E190" s="74">
        <v>0</v>
      </c>
      <c r="F190" s="92">
        <f t="shared" si="796"/>
        <v>0</v>
      </c>
      <c r="G190" s="74">
        <v>0</v>
      </c>
      <c r="H190" s="92">
        <f t="shared" si="796"/>
        <v>0</v>
      </c>
      <c r="I190" s="74">
        <v>0</v>
      </c>
      <c r="J190" s="92">
        <f t="shared" ref="J190" si="839">I190*$D190</f>
        <v>0</v>
      </c>
      <c r="K190" s="74">
        <v>0</v>
      </c>
      <c r="L190" s="92">
        <f t="shared" ref="L190" si="840">K190*$D190</f>
        <v>0</v>
      </c>
      <c r="M190" s="74">
        <v>0</v>
      </c>
      <c r="N190" s="92">
        <f t="shared" ref="N190" si="841">M190*$D190</f>
        <v>0</v>
      </c>
      <c r="O190" s="74">
        <v>0</v>
      </c>
      <c r="P190" s="92">
        <f t="shared" ref="P190" si="842">O190*$D190</f>
        <v>0</v>
      </c>
      <c r="Q190" s="74">
        <v>0</v>
      </c>
      <c r="R190" s="92">
        <f t="shared" si="772"/>
        <v>0</v>
      </c>
      <c r="S190" s="74">
        <v>0</v>
      </c>
      <c r="T190" s="92">
        <f t="shared" si="773"/>
        <v>0</v>
      </c>
      <c r="U190" s="74">
        <v>0</v>
      </c>
      <c r="V190" s="92">
        <f t="shared" si="774"/>
        <v>0</v>
      </c>
      <c r="W190" s="74">
        <v>0</v>
      </c>
      <c r="X190" s="92">
        <f t="shared" si="775"/>
        <v>0</v>
      </c>
      <c r="Y190" s="74">
        <v>0</v>
      </c>
      <c r="Z190" s="92">
        <f t="shared" si="776"/>
        <v>0</v>
      </c>
      <c r="AA190" s="74">
        <v>0</v>
      </c>
      <c r="AB190" s="92">
        <f t="shared" si="777"/>
        <v>0</v>
      </c>
      <c r="AC190" s="74">
        <v>0</v>
      </c>
      <c r="AD190" s="92">
        <f t="shared" si="778"/>
        <v>0</v>
      </c>
      <c r="AE190" s="74">
        <v>0</v>
      </c>
      <c r="AF190" s="92">
        <f t="shared" si="779"/>
        <v>0</v>
      </c>
      <c r="AG190" s="74">
        <v>0</v>
      </c>
      <c r="AH190" s="92">
        <f t="shared" si="780"/>
        <v>0</v>
      </c>
      <c r="AI190" s="74">
        <v>0</v>
      </c>
      <c r="AJ190" s="92">
        <f t="shared" si="781"/>
        <v>0</v>
      </c>
      <c r="AK190" s="74">
        <v>0</v>
      </c>
      <c r="AL190" s="92">
        <f t="shared" si="782"/>
        <v>0</v>
      </c>
      <c r="AM190" s="74">
        <v>0</v>
      </c>
      <c r="AN190" s="92">
        <f t="shared" si="783"/>
        <v>0</v>
      </c>
      <c r="AO190" s="74">
        <v>0</v>
      </c>
      <c r="AP190" s="92">
        <f t="shared" si="784"/>
        <v>0</v>
      </c>
      <c r="AQ190" s="74">
        <v>0</v>
      </c>
      <c r="AR190" s="92">
        <f t="shared" si="785"/>
        <v>0</v>
      </c>
      <c r="AS190" s="74">
        <v>0</v>
      </c>
      <c r="AT190" s="92">
        <f t="shared" si="786"/>
        <v>0</v>
      </c>
      <c r="AU190" s="74">
        <v>0</v>
      </c>
      <c r="AV190" s="92">
        <f t="shared" si="787"/>
        <v>0</v>
      </c>
      <c r="AW190" s="74">
        <v>0</v>
      </c>
      <c r="AX190" s="92">
        <f t="shared" si="788"/>
        <v>0</v>
      </c>
      <c r="AY190" s="74">
        <v>0</v>
      </c>
      <c r="AZ190" s="92">
        <f t="shared" si="789"/>
        <v>0</v>
      </c>
      <c r="BA190" s="74">
        <v>0</v>
      </c>
      <c r="BB190" s="92">
        <f t="shared" si="790"/>
        <v>0</v>
      </c>
      <c r="BC190" s="74">
        <v>0</v>
      </c>
      <c r="BD190" s="92">
        <f t="shared" si="791"/>
        <v>0</v>
      </c>
      <c r="BF190" s="83">
        <f t="shared" si="801"/>
        <v>0</v>
      </c>
      <c r="BG190" s="152">
        <f t="shared" si="802"/>
        <v>0</v>
      </c>
      <c r="BH190" s="84">
        <f t="shared" si="794"/>
        <v>0</v>
      </c>
    </row>
    <row r="191" spans="1:60" hidden="1" x14ac:dyDescent="0.3">
      <c r="A191" s="191" t="str">
        <f t="shared" ref="A191:B191" si="843">IF(A56=0,"",A56)</f>
        <v/>
      </c>
      <c r="B191" s="85" t="str">
        <f t="shared" si="843"/>
        <v/>
      </c>
      <c r="E191" s="74">
        <v>0</v>
      </c>
      <c r="F191" s="92">
        <f t="shared" si="796"/>
        <v>0</v>
      </c>
      <c r="G191" s="74">
        <v>0</v>
      </c>
      <c r="H191" s="92">
        <f t="shared" si="796"/>
        <v>0</v>
      </c>
      <c r="I191" s="74">
        <v>0</v>
      </c>
      <c r="J191" s="92">
        <f t="shared" ref="J191" si="844">I191*$D191</f>
        <v>0</v>
      </c>
      <c r="K191" s="74">
        <v>0</v>
      </c>
      <c r="L191" s="92">
        <f t="shared" ref="L191" si="845">K191*$D191</f>
        <v>0</v>
      </c>
      <c r="M191" s="74">
        <v>0</v>
      </c>
      <c r="N191" s="92">
        <f t="shared" ref="N191" si="846">M191*$D191</f>
        <v>0</v>
      </c>
      <c r="O191" s="74">
        <v>0</v>
      </c>
      <c r="P191" s="92">
        <f t="shared" ref="P191" si="847">O191*$D191</f>
        <v>0</v>
      </c>
      <c r="Q191" s="74">
        <v>0</v>
      </c>
      <c r="R191" s="92">
        <f t="shared" si="772"/>
        <v>0</v>
      </c>
      <c r="S191" s="74">
        <v>0</v>
      </c>
      <c r="T191" s="92">
        <f t="shared" si="773"/>
        <v>0</v>
      </c>
      <c r="U191" s="74">
        <v>0</v>
      </c>
      <c r="V191" s="92">
        <f t="shared" si="774"/>
        <v>0</v>
      </c>
      <c r="W191" s="74">
        <v>0</v>
      </c>
      <c r="X191" s="92">
        <f t="shared" si="775"/>
        <v>0</v>
      </c>
      <c r="Y191" s="74">
        <v>0</v>
      </c>
      <c r="Z191" s="92">
        <f t="shared" si="776"/>
        <v>0</v>
      </c>
      <c r="AA191" s="74">
        <v>0</v>
      </c>
      <c r="AB191" s="92">
        <f t="shared" si="777"/>
        <v>0</v>
      </c>
      <c r="AC191" s="74">
        <v>0</v>
      </c>
      <c r="AD191" s="92">
        <f t="shared" si="778"/>
        <v>0</v>
      </c>
      <c r="AE191" s="74">
        <v>0</v>
      </c>
      <c r="AF191" s="92">
        <f t="shared" si="779"/>
        <v>0</v>
      </c>
      <c r="AG191" s="74">
        <v>0</v>
      </c>
      <c r="AH191" s="92">
        <f t="shared" si="780"/>
        <v>0</v>
      </c>
      <c r="AI191" s="74">
        <v>0</v>
      </c>
      <c r="AJ191" s="92">
        <f t="shared" si="781"/>
        <v>0</v>
      </c>
      <c r="AK191" s="74">
        <v>0</v>
      </c>
      <c r="AL191" s="92">
        <f t="shared" si="782"/>
        <v>0</v>
      </c>
      <c r="AM191" s="74">
        <v>0</v>
      </c>
      <c r="AN191" s="92">
        <f t="shared" si="783"/>
        <v>0</v>
      </c>
      <c r="AO191" s="74">
        <v>0</v>
      </c>
      <c r="AP191" s="92">
        <f t="shared" si="784"/>
        <v>0</v>
      </c>
      <c r="AQ191" s="74">
        <v>0</v>
      </c>
      <c r="AR191" s="92">
        <f t="shared" si="785"/>
        <v>0</v>
      </c>
      <c r="AS191" s="74">
        <v>0</v>
      </c>
      <c r="AT191" s="92">
        <f t="shared" si="786"/>
        <v>0</v>
      </c>
      <c r="AU191" s="74">
        <v>0</v>
      </c>
      <c r="AV191" s="92">
        <f t="shared" si="787"/>
        <v>0</v>
      </c>
      <c r="AW191" s="74">
        <v>0</v>
      </c>
      <c r="AX191" s="92">
        <f t="shared" si="788"/>
        <v>0</v>
      </c>
      <c r="AY191" s="74">
        <v>0</v>
      </c>
      <c r="AZ191" s="92">
        <f t="shared" si="789"/>
        <v>0</v>
      </c>
      <c r="BA191" s="74">
        <v>0</v>
      </c>
      <c r="BB191" s="92">
        <f t="shared" si="790"/>
        <v>0</v>
      </c>
      <c r="BC191" s="74">
        <v>0</v>
      </c>
      <c r="BD191" s="92">
        <f t="shared" si="791"/>
        <v>0</v>
      </c>
      <c r="BF191" s="83">
        <f t="shared" si="801"/>
        <v>0</v>
      </c>
      <c r="BG191" s="152">
        <f t="shared" si="802"/>
        <v>0</v>
      </c>
      <c r="BH191" s="84">
        <f t="shared" si="794"/>
        <v>0</v>
      </c>
    </row>
    <row r="192" spans="1:60" hidden="1" x14ac:dyDescent="0.3">
      <c r="A192" s="191" t="str">
        <f t="shared" ref="A192:B192" si="848">IF(A57=0,"",A57)</f>
        <v/>
      </c>
      <c r="B192" s="85" t="str">
        <f t="shared" si="848"/>
        <v/>
      </c>
      <c r="E192" s="74">
        <v>0</v>
      </c>
      <c r="F192" s="92">
        <f t="shared" si="796"/>
        <v>0</v>
      </c>
      <c r="G192" s="74">
        <v>0</v>
      </c>
      <c r="H192" s="92">
        <f t="shared" si="796"/>
        <v>0</v>
      </c>
      <c r="I192" s="74">
        <v>0</v>
      </c>
      <c r="J192" s="92">
        <f t="shared" ref="J192" si="849">I192*$D192</f>
        <v>0</v>
      </c>
      <c r="K192" s="74">
        <v>0</v>
      </c>
      <c r="L192" s="92">
        <f t="shared" ref="L192" si="850">K192*$D192</f>
        <v>0</v>
      </c>
      <c r="M192" s="74">
        <v>0</v>
      </c>
      <c r="N192" s="92">
        <f t="shared" ref="N192" si="851">M192*$D192</f>
        <v>0</v>
      </c>
      <c r="O192" s="74">
        <v>0</v>
      </c>
      <c r="P192" s="92">
        <f t="shared" ref="P192" si="852">O192*$D192</f>
        <v>0</v>
      </c>
      <c r="Q192" s="74">
        <v>0</v>
      </c>
      <c r="R192" s="92">
        <f t="shared" si="772"/>
        <v>0</v>
      </c>
      <c r="S192" s="74">
        <v>0</v>
      </c>
      <c r="T192" s="92">
        <f t="shared" si="773"/>
        <v>0</v>
      </c>
      <c r="U192" s="74">
        <v>0</v>
      </c>
      <c r="V192" s="92">
        <f t="shared" si="774"/>
        <v>0</v>
      </c>
      <c r="W192" s="74">
        <v>0</v>
      </c>
      <c r="X192" s="92">
        <f t="shared" si="775"/>
        <v>0</v>
      </c>
      <c r="Y192" s="74">
        <v>0</v>
      </c>
      <c r="Z192" s="92">
        <f t="shared" si="776"/>
        <v>0</v>
      </c>
      <c r="AA192" s="74">
        <v>0</v>
      </c>
      <c r="AB192" s="92">
        <f t="shared" si="777"/>
        <v>0</v>
      </c>
      <c r="AC192" s="74">
        <v>0</v>
      </c>
      <c r="AD192" s="92">
        <f t="shared" si="778"/>
        <v>0</v>
      </c>
      <c r="AE192" s="74">
        <v>0</v>
      </c>
      <c r="AF192" s="92">
        <f t="shared" si="779"/>
        <v>0</v>
      </c>
      <c r="AG192" s="74">
        <v>0</v>
      </c>
      <c r="AH192" s="92">
        <f t="shared" si="780"/>
        <v>0</v>
      </c>
      <c r="AI192" s="74">
        <v>0</v>
      </c>
      <c r="AJ192" s="92">
        <f t="shared" si="781"/>
        <v>0</v>
      </c>
      <c r="AK192" s="74">
        <v>0</v>
      </c>
      <c r="AL192" s="92">
        <f t="shared" si="782"/>
        <v>0</v>
      </c>
      <c r="AM192" s="74">
        <v>0</v>
      </c>
      <c r="AN192" s="92">
        <f t="shared" si="783"/>
        <v>0</v>
      </c>
      <c r="AO192" s="74">
        <v>0</v>
      </c>
      <c r="AP192" s="92">
        <f t="shared" si="784"/>
        <v>0</v>
      </c>
      <c r="AQ192" s="74">
        <v>0</v>
      </c>
      <c r="AR192" s="92">
        <f t="shared" si="785"/>
        <v>0</v>
      </c>
      <c r="AS192" s="74">
        <v>0</v>
      </c>
      <c r="AT192" s="92">
        <f t="shared" si="786"/>
        <v>0</v>
      </c>
      <c r="AU192" s="74">
        <v>0</v>
      </c>
      <c r="AV192" s="92">
        <f t="shared" si="787"/>
        <v>0</v>
      </c>
      <c r="AW192" s="74">
        <v>0</v>
      </c>
      <c r="AX192" s="92">
        <f t="shared" si="788"/>
        <v>0</v>
      </c>
      <c r="AY192" s="74">
        <v>0</v>
      </c>
      <c r="AZ192" s="92">
        <f t="shared" si="789"/>
        <v>0</v>
      </c>
      <c r="BA192" s="74">
        <v>0</v>
      </c>
      <c r="BB192" s="92">
        <f t="shared" si="790"/>
        <v>0</v>
      </c>
      <c r="BC192" s="74">
        <v>0</v>
      </c>
      <c r="BD192" s="92">
        <f t="shared" si="791"/>
        <v>0</v>
      </c>
      <c r="BF192" s="83">
        <f t="shared" si="801"/>
        <v>0</v>
      </c>
      <c r="BG192" s="152">
        <f t="shared" si="802"/>
        <v>0</v>
      </c>
      <c r="BH192" s="84">
        <f t="shared" si="794"/>
        <v>0</v>
      </c>
    </row>
    <row r="193" spans="1:60" hidden="1" x14ac:dyDescent="0.3">
      <c r="A193" s="191" t="str">
        <f t="shared" ref="A193:B193" si="853">IF(A58=0,"",A58)</f>
        <v/>
      </c>
      <c r="B193" s="85" t="str">
        <f t="shared" si="853"/>
        <v/>
      </c>
      <c r="E193" s="74">
        <v>0</v>
      </c>
      <c r="F193" s="92">
        <f t="shared" si="796"/>
        <v>0</v>
      </c>
      <c r="G193" s="74">
        <v>0</v>
      </c>
      <c r="H193" s="92">
        <f t="shared" si="796"/>
        <v>0</v>
      </c>
      <c r="I193" s="74">
        <v>0</v>
      </c>
      <c r="J193" s="92">
        <f t="shared" ref="J193" si="854">I193*$D193</f>
        <v>0</v>
      </c>
      <c r="K193" s="74">
        <v>0</v>
      </c>
      <c r="L193" s="92">
        <f t="shared" ref="L193" si="855">K193*$D193</f>
        <v>0</v>
      </c>
      <c r="M193" s="74">
        <v>0</v>
      </c>
      <c r="N193" s="92">
        <f t="shared" ref="N193" si="856">M193*$D193</f>
        <v>0</v>
      </c>
      <c r="O193" s="74">
        <v>0</v>
      </c>
      <c r="P193" s="92">
        <f t="shared" ref="P193" si="857">O193*$D193</f>
        <v>0</v>
      </c>
      <c r="Q193" s="74">
        <v>0</v>
      </c>
      <c r="R193" s="92">
        <f t="shared" si="772"/>
        <v>0</v>
      </c>
      <c r="S193" s="74">
        <v>0</v>
      </c>
      <c r="T193" s="92">
        <f t="shared" si="773"/>
        <v>0</v>
      </c>
      <c r="U193" s="74">
        <v>0</v>
      </c>
      <c r="V193" s="92">
        <f t="shared" si="774"/>
        <v>0</v>
      </c>
      <c r="W193" s="74">
        <v>0</v>
      </c>
      <c r="X193" s="92">
        <f t="shared" si="775"/>
        <v>0</v>
      </c>
      <c r="Y193" s="74">
        <v>0</v>
      </c>
      <c r="Z193" s="92">
        <f t="shared" si="776"/>
        <v>0</v>
      </c>
      <c r="AA193" s="74">
        <v>0</v>
      </c>
      <c r="AB193" s="92">
        <f t="shared" si="777"/>
        <v>0</v>
      </c>
      <c r="AC193" s="74">
        <v>0</v>
      </c>
      <c r="AD193" s="92">
        <f t="shared" si="778"/>
        <v>0</v>
      </c>
      <c r="AE193" s="74">
        <v>0</v>
      </c>
      <c r="AF193" s="92">
        <f t="shared" si="779"/>
        <v>0</v>
      </c>
      <c r="AG193" s="74">
        <v>0</v>
      </c>
      <c r="AH193" s="92">
        <f t="shared" si="780"/>
        <v>0</v>
      </c>
      <c r="AI193" s="74">
        <v>0</v>
      </c>
      <c r="AJ193" s="92">
        <f t="shared" si="781"/>
        <v>0</v>
      </c>
      <c r="AK193" s="74">
        <v>0</v>
      </c>
      <c r="AL193" s="92">
        <f t="shared" si="782"/>
        <v>0</v>
      </c>
      <c r="AM193" s="74">
        <v>0</v>
      </c>
      <c r="AN193" s="92">
        <f t="shared" si="783"/>
        <v>0</v>
      </c>
      <c r="AO193" s="74">
        <v>0</v>
      </c>
      <c r="AP193" s="92">
        <f t="shared" si="784"/>
        <v>0</v>
      </c>
      <c r="AQ193" s="74">
        <v>0</v>
      </c>
      <c r="AR193" s="92">
        <f t="shared" si="785"/>
        <v>0</v>
      </c>
      <c r="AS193" s="74">
        <v>0</v>
      </c>
      <c r="AT193" s="92">
        <f t="shared" si="786"/>
        <v>0</v>
      </c>
      <c r="AU193" s="74">
        <v>0</v>
      </c>
      <c r="AV193" s="92">
        <f t="shared" si="787"/>
        <v>0</v>
      </c>
      <c r="AW193" s="74">
        <v>0</v>
      </c>
      <c r="AX193" s="92">
        <f t="shared" si="788"/>
        <v>0</v>
      </c>
      <c r="AY193" s="74">
        <v>0</v>
      </c>
      <c r="AZ193" s="92">
        <f t="shared" si="789"/>
        <v>0</v>
      </c>
      <c r="BA193" s="74">
        <v>0</v>
      </c>
      <c r="BB193" s="92">
        <f t="shared" si="790"/>
        <v>0</v>
      </c>
      <c r="BC193" s="74">
        <v>0</v>
      </c>
      <c r="BD193" s="92">
        <f t="shared" si="791"/>
        <v>0</v>
      </c>
      <c r="BF193" s="83">
        <f t="shared" si="801"/>
        <v>0</v>
      </c>
      <c r="BG193" s="152">
        <f t="shared" si="802"/>
        <v>0</v>
      </c>
      <c r="BH193" s="84">
        <f t="shared" si="794"/>
        <v>0</v>
      </c>
    </row>
    <row r="194" spans="1:60" hidden="1" x14ac:dyDescent="0.3">
      <c r="A194" s="191" t="str">
        <f t="shared" ref="A194:B194" si="858">IF(A59=0,"",A59)</f>
        <v/>
      </c>
      <c r="B194" s="85" t="str">
        <f t="shared" si="858"/>
        <v/>
      </c>
      <c r="E194" s="74">
        <v>0</v>
      </c>
      <c r="F194" s="92">
        <f t="shared" si="796"/>
        <v>0</v>
      </c>
      <c r="G194" s="74">
        <v>0</v>
      </c>
      <c r="H194" s="92">
        <f t="shared" si="796"/>
        <v>0</v>
      </c>
      <c r="I194" s="74">
        <v>0</v>
      </c>
      <c r="J194" s="92">
        <f t="shared" ref="J194" si="859">I194*$D194</f>
        <v>0</v>
      </c>
      <c r="K194" s="74">
        <v>0</v>
      </c>
      <c r="L194" s="92">
        <f t="shared" ref="L194" si="860">K194*$D194</f>
        <v>0</v>
      </c>
      <c r="M194" s="74">
        <v>0</v>
      </c>
      <c r="N194" s="92">
        <f t="shared" ref="N194" si="861">M194*$D194</f>
        <v>0</v>
      </c>
      <c r="O194" s="74">
        <v>0</v>
      </c>
      <c r="P194" s="92">
        <f t="shared" ref="P194" si="862">O194*$D194</f>
        <v>0</v>
      </c>
      <c r="Q194" s="74">
        <v>0</v>
      </c>
      <c r="R194" s="92">
        <f t="shared" si="772"/>
        <v>0</v>
      </c>
      <c r="S194" s="74">
        <v>0</v>
      </c>
      <c r="T194" s="92">
        <f t="shared" si="773"/>
        <v>0</v>
      </c>
      <c r="U194" s="74">
        <v>0</v>
      </c>
      <c r="V194" s="92">
        <f t="shared" si="774"/>
        <v>0</v>
      </c>
      <c r="W194" s="74">
        <v>0</v>
      </c>
      <c r="X194" s="92">
        <f t="shared" si="775"/>
        <v>0</v>
      </c>
      <c r="Y194" s="74">
        <v>0</v>
      </c>
      <c r="Z194" s="92">
        <f t="shared" si="776"/>
        <v>0</v>
      </c>
      <c r="AA194" s="74">
        <v>0</v>
      </c>
      <c r="AB194" s="92">
        <f t="shared" si="777"/>
        <v>0</v>
      </c>
      <c r="AC194" s="74">
        <v>0</v>
      </c>
      <c r="AD194" s="92">
        <f t="shared" si="778"/>
        <v>0</v>
      </c>
      <c r="AE194" s="74">
        <v>0</v>
      </c>
      <c r="AF194" s="92">
        <f t="shared" si="779"/>
        <v>0</v>
      </c>
      <c r="AG194" s="74">
        <v>0</v>
      </c>
      <c r="AH194" s="92">
        <f t="shared" si="780"/>
        <v>0</v>
      </c>
      <c r="AI194" s="74">
        <v>0</v>
      </c>
      <c r="AJ194" s="92">
        <f t="shared" si="781"/>
        <v>0</v>
      </c>
      <c r="AK194" s="74">
        <v>0</v>
      </c>
      <c r="AL194" s="92">
        <f t="shared" si="782"/>
        <v>0</v>
      </c>
      <c r="AM194" s="74">
        <v>0</v>
      </c>
      <c r="AN194" s="92">
        <f t="shared" si="783"/>
        <v>0</v>
      </c>
      <c r="AO194" s="74">
        <v>0</v>
      </c>
      <c r="AP194" s="92">
        <f t="shared" si="784"/>
        <v>0</v>
      </c>
      <c r="AQ194" s="74">
        <v>0</v>
      </c>
      <c r="AR194" s="92">
        <f t="shared" si="785"/>
        <v>0</v>
      </c>
      <c r="AS194" s="74">
        <v>0</v>
      </c>
      <c r="AT194" s="92">
        <f t="shared" si="786"/>
        <v>0</v>
      </c>
      <c r="AU194" s="74">
        <v>0</v>
      </c>
      <c r="AV194" s="92">
        <f t="shared" si="787"/>
        <v>0</v>
      </c>
      <c r="AW194" s="74">
        <v>0</v>
      </c>
      <c r="AX194" s="92">
        <f t="shared" si="788"/>
        <v>0</v>
      </c>
      <c r="AY194" s="74">
        <v>0</v>
      </c>
      <c r="AZ194" s="92">
        <f t="shared" si="789"/>
        <v>0</v>
      </c>
      <c r="BA194" s="74">
        <v>0</v>
      </c>
      <c r="BB194" s="92">
        <f t="shared" si="790"/>
        <v>0</v>
      </c>
      <c r="BC194" s="74">
        <v>0</v>
      </c>
      <c r="BD194" s="92">
        <f t="shared" si="791"/>
        <v>0</v>
      </c>
      <c r="BF194" s="83">
        <f t="shared" si="801"/>
        <v>0</v>
      </c>
      <c r="BG194" s="152">
        <f t="shared" si="802"/>
        <v>0</v>
      </c>
      <c r="BH194" s="84">
        <f t="shared" si="794"/>
        <v>0</v>
      </c>
    </row>
    <row r="195" spans="1:60" hidden="1" x14ac:dyDescent="0.3">
      <c r="A195" s="191" t="str">
        <f t="shared" ref="A195:B195" si="863">IF(A60=0,"",A60)</f>
        <v/>
      </c>
      <c r="B195" s="85" t="str">
        <f t="shared" si="863"/>
        <v/>
      </c>
      <c r="E195" s="74">
        <v>0</v>
      </c>
      <c r="F195" s="92">
        <f t="shared" si="796"/>
        <v>0</v>
      </c>
      <c r="G195" s="74">
        <v>0</v>
      </c>
      <c r="H195" s="92">
        <f t="shared" si="796"/>
        <v>0</v>
      </c>
      <c r="I195" s="74">
        <v>0</v>
      </c>
      <c r="J195" s="92">
        <f t="shared" ref="J195" si="864">I195*$D195</f>
        <v>0</v>
      </c>
      <c r="K195" s="74">
        <v>0</v>
      </c>
      <c r="L195" s="92">
        <f t="shared" ref="L195" si="865">K195*$D195</f>
        <v>0</v>
      </c>
      <c r="M195" s="74">
        <v>0</v>
      </c>
      <c r="N195" s="92">
        <f t="shared" ref="N195" si="866">M195*$D195</f>
        <v>0</v>
      </c>
      <c r="O195" s="74">
        <v>0</v>
      </c>
      <c r="P195" s="92">
        <f t="shared" ref="P195" si="867">O195*$D195</f>
        <v>0</v>
      </c>
      <c r="Q195" s="74">
        <v>0</v>
      </c>
      <c r="R195" s="92">
        <f t="shared" si="772"/>
        <v>0</v>
      </c>
      <c r="S195" s="74">
        <v>0</v>
      </c>
      <c r="T195" s="92">
        <f t="shared" si="773"/>
        <v>0</v>
      </c>
      <c r="U195" s="74">
        <v>0</v>
      </c>
      <c r="V195" s="92">
        <f t="shared" si="774"/>
        <v>0</v>
      </c>
      <c r="W195" s="74">
        <v>0</v>
      </c>
      <c r="X195" s="92">
        <f t="shared" si="775"/>
        <v>0</v>
      </c>
      <c r="Y195" s="74">
        <v>0</v>
      </c>
      <c r="Z195" s="92">
        <f t="shared" si="776"/>
        <v>0</v>
      </c>
      <c r="AA195" s="74">
        <v>0</v>
      </c>
      <c r="AB195" s="92">
        <f t="shared" si="777"/>
        <v>0</v>
      </c>
      <c r="AC195" s="74">
        <v>0</v>
      </c>
      <c r="AD195" s="92">
        <f t="shared" si="778"/>
        <v>0</v>
      </c>
      <c r="AE195" s="74">
        <v>0</v>
      </c>
      <c r="AF195" s="92">
        <f t="shared" si="779"/>
        <v>0</v>
      </c>
      <c r="AG195" s="74">
        <v>0</v>
      </c>
      <c r="AH195" s="92">
        <f t="shared" si="780"/>
        <v>0</v>
      </c>
      <c r="AI195" s="74">
        <v>0</v>
      </c>
      <c r="AJ195" s="92">
        <f t="shared" si="781"/>
        <v>0</v>
      </c>
      <c r="AK195" s="74">
        <v>0</v>
      </c>
      <c r="AL195" s="92">
        <f t="shared" si="782"/>
        <v>0</v>
      </c>
      <c r="AM195" s="74">
        <v>0</v>
      </c>
      <c r="AN195" s="92">
        <f t="shared" si="783"/>
        <v>0</v>
      </c>
      <c r="AO195" s="74">
        <v>0</v>
      </c>
      <c r="AP195" s="92">
        <f t="shared" si="784"/>
        <v>0</v>
      </c>
      <c r="AQ195" s="74">
        <v>0</v>
      </c>
      <c r="AR195" s="92">
        <f t="shared" si="785"/>
        <v>0</v>
      </c>
      <c r="AS195" s="74">
        <v>0</v>
      </c>
      <c r="AT195" s="92">
        <f t="shared" si="786"/>
        <v>0</v>
      </c>
      <c r="AU195" s="74">
        <v>0</v>
      </c>
      <c r="AV195" s="92">
        <f t="shared" si="787"/>
        <v>0</v>
      </c>
      <c r="AW195" s="74">
        <v>0</v>
      </c>
      <c r="AX195" s="92">
        <f t="shared" si="788"/>
        <v>0</v>
      </c>
      <c r="AY195" s="74">
        <v>0</v>
      </c>
      <c r="AZ195" s="92">
        <f t="shared" si="789"/>
        <v>0</v>
      </c>
      <c r="BA195" s="74">
        <v>0</v>
      </c>
      <c r="BB195" s="92">
        <f t="shared" si="790"/>
        <v>0</v>
      </c>
      <c r="BC195" s="74">
        <v>0</v>
      </c>
      <c r="BD195" s="92">
        <f t="shared" si="791"/>
        <v>0</v>
      </c>
      <c r="BF195" s="83">
        <f t="shared" si="801"/>
        <v>0</v>
      </c>
      <c r="BG195" s="152">
        <f t="shared" si="802"/>
        <v>0</v>
      </c>
      <c r="BH195" s="84">
        <f t="shared" si="794"/>
        <v>0</v>
      </c>
    </row>
    <row r="196" spans="1:60" hidden="1" x14ac:dyDescent="0.3">
      <c r="A196" s="191" t="str">
        <f t="shared" ref="A196:B196" si="868">IF(A61=0,"",A61)</f>
        <v/>
      </c>
      <c r="B196" s="85" t="str">
        <f t="shared" si="868"/>
        <v/>
      </c>
      <c r="E196" s="74">
        <v>0</v>
      </c>
      <c r="F196" s="92">
        <f t="shared" si="796"/>
        <v>0</v>
      </c>
      <c r="G196" s="74">
        <v>0</v>
      </c>
      <c r="H196" s="92">
        <f t="shared" si="796"/>
        <v>0</v>
      </c>
      <c r="I196" s="74">
        <v>0</v>
      </c>
      <c r="J196" s="92">
        <f t="shared" ref="J196" si="869">I196*$D196</f>
        <v>0</v>
      </c>
      <c r="K196" s="74">
        <v>0</v>
      </c>
      <c r="L196" s="92">
        <f t="shared" ref="L196" si="870">K196*$D196</f>
        <v>0</v>
      </c>
      <c r="M196" s="74">
        <v>0</v>
      </c>
      <c r="N196" s="92">
        <f t="shared" ref="N196" si="871">M196*$D196</f>
        <v>0</v>
      </c>
      <c r="O196" s="74">
        <v>0</v>
      </c>
      <c r="P196" s="92">
        <f t="shared" ref="P196" si="872">O196*$D196</f>
        <v>0</v>
      </c>
      <c r="Q196" s="74">
        <v>0</v>
      </c>
      <c r="R196" s="92">
        <f t="shared" si="772"/>
        <v>0</v>
      </c>
      <c r="S196" s="74">
        <v>0</v>
      </c>
      <c r="T196" s="92">
        <f t="shared" si="773"/>
        <v>0</v>
      </c>
      <c r="U196" s="74">
        <v>0</v>
      </c>
      <c r="V196" s="92">
        <f t="shared" si="774"/>
        <v>0</v>
      </c>
      <c r="W196" s="74">
        <v>0</v>
      </c>
      <c r="X196" s="92">
        <f t="shared" si="775"/>
        <v>0</v>
      </c>
      <c r="Y196" s="74">
        <v>0</v>
      </c>
      <c r="Z196" s="92">
        <f t="shared" si="776"/>
        <v>0</v>
      </c>
      <c r="AA196" s="74">
        <v>0</v>
      </c>
      <c r="AB196" s="92">
        <f t="shared" si="777"/>
        <v>0</v>
      </c>
      <c r="AC196" s="74">
        <v>0</v>
      </c>
      <c r="AD196" s="92">
        <f t="shared" si="778"/>
        <v>0</v>
      </c>
      <c r="AE196" s="74">
        <v>0</v>
      </c>
      <c r="AF196" s="92">
        <f t="shared" si="779"/>
        <v>0</v>
      </c>
      <c r="AG196" s="74">
        <v>0</v>
      </c>
      <c r="AH196" s="92">
        <f t="shared" si="780"/>
        <v>0</v>
      </c>
      <c r="AI196" s="74">
        <v>0</v>
      </c>
      <c r="AJ196" s="92">
        <f t="shared" si="781"/>
        <v>0</v>
      </c>
      <c r="AK196" s="74">
        <v>0</v>
      </c>
      <c r="AL196" s="92">
        <f t="shared" si="782"/>
        <v>0</v>
      </c>
      <c r="AM196" s="74">
        <v>0</v>
      </c>
      <c r="AN196" s="92">
        <f t="shared" si="783"/>
        <v>0</v>
      </c>
      <c r="AO196" s="74">
        <v>0</v>
      </c>
      <c r="AP196" s="92">
        <f t="shared" si="784"/>
        <v>0</v>
      </c>
      <c r="AQ196" s="74">
        <v>0</v>
      </c>
      <c r="AR196" s="92">
        <f t="shared" si="785"/>
        <v>0</v>
      </c>
      <c r="AS196" s="74">
        <v>0</v>
      </c>
      <c r="AT196" s="92">
        <f t="shared" si="786"/>
        <v>0</v>
      </c>
      <c r="AU196" s="74">
        <v>0</v>
      </c>
      <c r="AV196" s="92">
        <f t="shared" si="787"/>
        <v>0</v>
      </c>
      <c r="AW196" s="74">
        <v>0</v>
      </c>
      <c r="AX196" s="92">
        <f t="shared" si="788"/>
        <v>0</v>
      </c>
      <c r="AY196" s="74">
        <v>0</v>
      </c>
      <c r="AZ196" s="92">
        <f t="shared" si="789"/>
        <v>0</v>
      </c>
      <c r="BA196" s="74">
        <v>0</v>
      </c>
      <c r="BB196" s="92">
        <f t="shared" si="790"/>
        <v>0</v>
      </c>
      <c r="BC196" s="74">
        <v>0</v>
      </c>
      <c r="BD196" s="92">
        <f t="shared" si="791"/>
        <v>0</v>
      </c>
      <c r="BF196" s="83">
        <f t="shared" si="801"/>
        <v>0</v>
      </c>
      <c r="BG196" s="152">
        <f t="shared" si="802"/>
        <v>0</v>
      </c>
      <c r="BH196" s="84">
        <f t="shared" si="794"/>
        <v>0</v>
      </c>
    </row>
    <row r="197" spans="1:60" hidden="1" x14ac:dyDescent="0.3">
      <c r="A197" s="191" t="str">
        <f t="shared" ref="A197:B197" si="873">IF(A62=0,"",A62)</f>
        <v/>
      </c>
      <c r="B197" s="85" t="str">
        <f t="shared" si="873"/>
        <v/>
      </c>
      <c r="E197" s="74">
        <v>0</v>
      </c>
      <c r="F197" s="92">
        <f t="shared" si="796"/>
        <v>0</v>
      </c>
      <c r="G197" s="74">
        <v>0</v>
      </c>
      <c r="H197" s="92">
        <f t="shared" si="796"/>
        <v>0</v>
      </c>
      <c r="I197" s="74">
        <v>0</v>
      </c>
      <c r="J197" s="92">
        <f t="shared" ref="J197" si="874">I197*$D197</f>
        <v>0</v>
      </c>
      <c r="K197" s="74">
        <v>0</v>
      </c>
      <c r="L197" s="92">
        <f t="shared" ref="L197" si="875">K197*$D197</f>
        <v>0</v>
      </c>
      <c r="M197" s="74">
        <v>0</v>
      </c>
      <c r="N197" s="92">
        <f t="shared" ref="N197" si="876">M197*$D197</f>
        <v>0</v>
      </c>
      <c r="O197" s="74">
        <v>0</v>
      </c>
      <c r="P197" s="92">
        <f t="shared" ref="P197" si="877">O197*$D197</f>
        <v>0</v>
      </c>
      <c r="Q197" s="74">
        <v>0</v>
      </c>
      <c r="R197" s="92">
        <f t="shared" ref="R197:R203" si="878">Q197*$D197</f>
        <v>0</v>
      </c>
      <c r="S197" s="74">
        <v>0</v>
      </c>
      <c r="T197" s="92">
        <f t="shared" ref="T197:T203" si="879">S197*$D197</f>
        <v>0</v>
      </c>
      <c r="U197" s="74">
        <v>0</v>
      </c>
      <c r="V197" s="92">
        <f t="shared" ref="V197:V203" si="880">U197*$D197</f>
        <v>0</v>
      </c>
      <c r="W197" s="74">
        <v>0</v>
      </c>
      <c r="X197" s="92">
        <f t="shared" ref="X197:X203" si="881">W197*$D197</f>
        <v>0</v>
      </c>
      <c r="Y197" s="74">
        <v>0</v>
      </c>
      <c r="Z197" s="92">
        <f t="shared" ref="Z197:Z203" si="882">Y197*$D197</f>
        <v>0</v>
      </c>
      <c r="AA197" s="74">
        <v>0</v>
      </c>
      <c r="AB197" s="92">
        <f t="shared" ref="AB197:AB203" si="883">AA197*$D197</f>
        <v>0</v>
      </c>
      <c r="AC197" s="74">
        <v>0</v>
      </c>
      <c r="AD197" s="92">
        <f t="shared" ref="AD197:AD203" si="884">AC197*$D197</f>
        <v>0</v>
      </c>
      <c r="AE197" s="74">
        <v>0</v>
      </c>
      <c r="AF197" s="92">
        <f t="shared" ref="AF197:AF203" si="885">AE197*$D197</f>
        <v>0</v>
      </c>
      <c r="AG197" s="74">
        <v>0</v>
      </c>
      <c r="AH197" s="92">
        <f t="shared" ref="AH197:AH203" si="886">AG197*$D197</f>
        <v>0</v>
      </c>
      <c r="AI197" s="74">
        <v>0</v>
      </c>
      <c r="AJ197" s="92">
        <f t="shared" si="781"/>
        <v>0</v>
      </c>
      <c r="AK197" s="74">
        <v>0</v>
      </c>
      <c r="AL197" s="92">
        <f t="shared" si="782"/>
        <v>0</v>
      </c>
      <c r="AM197" s="74">
        <v>0</v>
      </c>
      <c r="AN197" s="92">
        <f t="shared" si="783"/>
        <v>0</v>
      </c>
      <c r="AO197" s="74">
        <v>0</v>
      </c>
      <c r="AP197" s="92">
        <f t="shared" si="784"/>
        <v>0</v>
      </c>
      <c r="AQ197" s="74">
        <v>0</v>
      </c>
      <c r="AR197" s="92">
        <f t="shared" si="785"/>
        <v>0</v>
      </c>
      <c r="AS197" s="74">
        <v>0</v>
      </c>
      <c r="AT197" s="92">
        <f t="shared" si="786"/>
        <v>0</v>
      </c>
      <c r="AU197" s="74">
        <v>0</v>
      </c>
      <c r="AV197" s="92">
        <f t="shared" si="787"/>
        <v>0</v>
      </c>
      <c r="AW197" s="74">
        <v>0</v>
      </c>
      <c r="AX197" s="92">
        <f t="shared" si="788"/>
        <v>0</v>
      </c>
      <c r="AY197" s="74">
        <v>0</v>
      </c>
      <c r="AZ197" s="92">
        <f t="shared" si="789"/>
        <v>0</v>
      </c>
      <c r="BA197" s="74">
        <v>0</v>
      </c>
      <c r="BB197" s="92">
        <f t="shared" si="790"/>
        <v>0</v>
      </c>
      <c r="BC197" s="74">
        <v>0</v>
      </c>
      <c r="BD197" s="92">
        <f t="shared" si="791"/>
        <v>0</v>
      </c>
      <c r="BF197" s="83">
        <f t="shared" si="801"/>
        <v>0</v>
      </c>
      <c r="BG197" s="152">
        <f t="shared" si="802"/>
        <v>0</v>
      </c>
      <c r="BH197" s="84">
        <f t="shared" si="794"/>
        <v>0</v>
      </c>
    </row>
    <row r="198" spans="1:60" hidden="1" x14ac:dyDescent="0.3">
      <c r="A198" s="191" t="str">
        <f t="shared" ref="A198:B198" si="887">IF(A63=0,"",A63)</f>
        <v/>
      </c>
      <c r="B198" s="85" t="str">
        <f t="shared" si="887"/>
        <v/>
      </c>
      <c r="E198" s="74">
        <v>0</v>
      </c>
      <c r="F198" s="92">
        <f t="shared" si="796"/>
        <v>0</v>
      </c>
      <c r="G198" s="74">
        <v>0</v>
      </c>
      <c r="H198" s="92">
        <f t="shared" si="796"/>
        <v>0</v>
      </c>
      <c r="I198" s="74">
        <v>0</v>
      </c>
      <c r="J198" s="92">
        <f t="shared" ref="J198" si="888">I198*$D198</f>
        <v>0</v>
      </c>
      <c r="K198" s="74">
        <v>0</v>
      </c>
      <c r="L198" s="92">
        <f t="shared" ref="L198" si="889">K198*$D198</f>
        <v>0</v>
      </c>
      <c r="M198" s="74">
        <v>0</v>
      </c>
      <c r="N198" s="92">
        <f t="shared" ref="N198" si="890">M198*$D198</f>
        <v>0</v>
      </c>
      <c r="O198" s="74">
        <v>0</v>
      </c>
      <c r="P198" s="92">
        <f t="shared" ref="P198" si="891">O198*$D198</f>
        <v>0</v>
      </c>
      <c r="Q198" s="74">
        <v>0</v>
      </c>
      <c r="R198" s="92">
        <f t="shared" si="878"/>
        <v>0</v>
      </c>
      <c r="S198" s="74">
        <v>0</v>
      </c>
      <c r="T198" s="92">
        <f t="shared" si="879"/>
        <v>0</v>
      </c>
      <c r="U198" s="74">
        <v>0</v>
      </c>
      <c r="V198" s="92">
        <f t="shared" si="880"/>
        <v>0</v>
      </c>
      <c r="W198" s="74">
        <v>0</v>
      </c>
      <c r="X198" s="92">
        <f t="shared" si="881"/>
        <v>0</v>
      </c>
      <c r="Y198" s="74">
        <v>0</v>
      </c>
      <c r="Z198" s="92">
        <f t="shared" si="882"/>
        <v>0</v>
      </c>
      <c r="AA198" s="74">
        <v>0</v>
      </c>
      <c r="AB198" s="92">
        <f t="shared" si="883"/>
        <v>0</v>
      </c>
      <c r="AC198" s="74">
        <v>0</v>
      </c>
      <c r="AD198" s="92">
        <f t="shared" si="884"/>
        <v>0</v>
      </c>
      <c r="AE198" s="74">
        <v>0</v>
      </c>
      <c r="AF198" s="92">
        <f t="shared" si="885"/>
        <v>0</v>
      </c>
      <c r="AG198" s="74">
        <v>0</v>
      </c>
      <c r="AH198" s="92">
        <f t="shared" si="886"/>
        <v>0</v>
      </c>
      <c r="AI198" s="74">
        <v>0</v>
      </c>
      <c r="AJ198" s="92">
        <f t="shared" si="781"/>
        <v>0</v>
      </c>
      <c r="AK198" s="74">
        <v>0</v>
      </c>
      <c r="AL198" s="92">
        <f t="shared" si="782"/>
        <v>0</v>
      </c>
      <c r="AM198" s="74">
        <v>0</v>
      </c>
      <c r="AN198" s="92">
        <f t="shared" si="783"/>
        <v>0</v>
      </c>
      <c r="AO198" s="74">
        <v>0</v>
      </c>
      <c r="AP198" s="92">
        <f t="shared" si="784"/>
        <v>0</v>
      </c>
      <c r="AQ198" s="74">
        <v>0</v>
      </c>
      <c r="AR198" s="92">
        <f t="shared" si="785"/>
        <v>0</v>
      </c>
      <c r="AS198" s="74">
        <v>0</v>
      </c>
      <c r="AT198" s="92">
        <f t="shared" si="786"/>
        <v>0</v>
      </c>
      <c r="AU198" s="74">
        <v>0</v>
      </c>
      <c r="AV198" s="92">
        <f t="shared" si="787"/>
        <v>0</v>
      </c>
      <c r="AW198" s="74">
        <v>0</v>
      </c>
      <c r="AX198" s="92">
        <f t="shared" si="788"/>
        <v>0</v>
      </c>
      <c r="AY198" s="74">
        <v>0</v>
      </c>
      <c r="AZ198" s="92">
        <f t="shared" si="789"/>
        <v>0</v>
      </c>
      <c r="BA198" s="74">
        <v>0</v>
      </c>
      <c r="BB198" s="92">
        <f t="shared" si="790"/>
        <v>0</v>
      </c>
      <c r="BC198" s="74">
        <v>0</v>
      </c>
      <c r="BD198" s="92">
        <f t="shared" si="791"/>
        <v>0</v>
      </c>
      <c r="BF198" s="83">
        <f t="shared" si="801"/>
        <v>0</v>
      </c>
      <c r="BG198" s="152">
        <f t="shared" si="802"/>
        <v>0</v>
      </c>
      <c r="BH198" s="84">
        <f t="shared" si="794"/>
        <v>0</v>
      </c>
    </row>
    <row r="199" spans="1:60" hidden="1" x14ac:dyDescent="0.3">
      <c r="A199" s="191" t="str">
        <f t="shared" ref="A199:B199" si="892">IF(A64=0,"",A64)</f>
        <v/>
      </c>
      <c r="B199" s="85" t="str">
        <f t="shared" si="892"/>
        <v/>
      </c>
      <c r="E199" s="74">
        <v>0</v>
      </c>
      <c r="F199" s="92">
        <f t="shared" si="796"/>
        <v>0</v>
      </c>
      <c r="G199" s="74">
        <v>0</v>
      </c>
      <c r="H199" s="92">
        <f t="shared" si="796"/>
        <v>0</v>
      </c>
      <c r="I199" s="74">
        <v>0</v>
      </c>
      <c r="J199" s="92">
        <f t="shared" ref="J199" si="893">I199*$D199</f>
        <v>0</v>
      </c>
      <c r="K199" s="74">
        <v>0</v>
      </c>
      <c r="L199" s="92">
        <f t="shared" ref="L199" si="894">K199*$D199</f>
        <v>0</v>
      </c>
      <c r="M199" s="74">
        <v>0</v>
      </c>
      <c r="N199" s="92">
        <f t="shared" ref="N199" si="895">M199*$D199</f>
        <v>0</v>
      </c>
      <c r="O199" s="74">
        <v>0</v>
      </c>
      <c r="P199" s="92">
        <f t="shared" ref="P199" si="896">O199*$D199</f>
        <v>0</v>
      </c>
      <c r="Q199" s="74">
        <v>0</v>
      </c>
      <c r="R199" s="92">
        <f t="shared" si="878"/>
        <v>0</v>
      </c>
      <c r="S199" s="74">
        <v>0</v>
      </c>
      <c r="T199" s="92">
        <f t="shared" si="879"/>
        <v>0</v>
      </c>
      <c r="U199" s="74">
        <v>0</v>
      </c>
      <c r="V199" s="92">
        <f t="shared" si="880"/>
        <v>0</v>
      </c>
      <c r="W199" s="74">
        <v>0</v>
      </c>
      <c r="X199" s="92">
        <f t="shared" si="881"/>
        <v>0</v>
      </c>
      <c r="Y199" s="74">
        <v>0</v>
      </c>
      <c r="Z199" s="92">
        <f t="shared" si="882"/>
        <v>0</v>
      </c>
      <c r="AA199" s="74">
        <v>0</v>
      </c>
      <c r="AB199" s="92">
        <f t="shared" si="883"/>
        <v>0</v>
      </c>
      <c r="AC199" s="74">
        <v>0</v>
      </c>
      <c r="AD199" s="92">
        <f t="shared" si="884"/>
        <v>0</v>
      </c>
      <c r="AE199" s="74">
        <v>0</v>
      </c>
      <c r="AF199" s="92">
        <f t="shared" si="885"/>
        <v>0</v>
      </c>
      <c r="AG199" s="74">
        <v>0</v>
      </c>
      <c r="AH199" s="92">
        <f t="shared" si="886"/>
        <v>0</v>
      </c>
      <c r="AI199" s="74">
        <v>0</v>
      </c>
      <c r="AJ199" s="92">
        <f t="shared" si="781"/>
        <v>0</v>
      </c>
      <c r="AK199" s="74">
        <v>0</v>
      </c>
      <c r="AL199" s="92">
        <f t="shared" si="782"/>
        <v>0</v>
      </c>
      <c r="AM199" s="74">
        <v>0</v>
      </c>
      <c r="AN199" s="92">
        <f t="shared" si="783"/>
        <v>0</v>
      </c>
      <c r="AO199" s="74">
        <v>0</v>
      </c>
      <c r="AP199" s="92">
        <f t="shared" si="784"/>
        <v>0</v>
      </c>
      <c r="AQ199" s="74">
        <v>0</v>
      </c>
      <c r="AR199" s="92">
        <f t="shared" si="785"/>
        <v>0</v>
      </c>
      <c r="AS199" s="74">
        <v>0</v>
      </c>
      <c r="AT199" s="92">
        <f t="shared" si="786"/>
        <v>0</v>
      </c>
      <c r="AU199" s="74">
        <v>0</v>
      </c>
      <c r="AV199" s="92">
        <f t="shared" si="787"/>
        <v>0</v>
      </c>
      <c r="AW199" s="74">
        <v>0</v>
      </c>
      <c r="AX199" s="92">
        <f t="shared" si="788"/>
        <v>0</v>
      </c>
      <c r="AY199" s="74">
        <v>0</v>
      </c>
      <c r="AZ199" s="92">
        <f t="shared" si="789"/>
        <v>0</v>
      </c>
      <c r="BA199" s="74">
        <v>0</v>
      </c>
      <c r="BB199" s="92">
        <f t="shared" si="790"/>
        <v>0</v>
      </c>
      <c r="BC199" s="74">
        <v>0</v>
      </c>
      <c r="BD199" s="92">
        <f t="shared" si="791"/>
        <v>0</v>
      </c>
      <c r="BF199" s="83">
        <f t="shared" si="801"/>
        <v>0</v>
      </c>
      <c r="BG199" s="152">
        <f t="shared" si="802"/>
        <v>0</v>
      </c>
      <c r="BH199" s="84">
        <f t="shared" si="794"/>
        <v>0</v>
      </c>
    </row>
    <row r="200" spans="1:60" hidden="1" x14ac:dyDescent="0.3">
      <c r="A200" s="191" t="str">
        <f t="shared" ref="A200:B200" si="897">IF(A65=0,"",A65)</f>
        <v/>
      </c>
      <c r="B200" s="85" t="str">
        <f t="shared" si="897"/>
        <v/>
      </c>
      <c r="E200" s="74">
        <v>0</v>
      </c>
      <c r="F200" s="92">
        <f t="shared" si="796"/>
        <v>0</v>
      </c>
      <c r="G200" s="74">
        <v>0</v>
      </c>
      <c r="H200" s="92">
        <f t="shared" si="796"/>
        <v>0</v>
      </c>
      <c r="I200" s="74">
        <v>0</v>
      </c>
      <c r="J200" s="92">
        <f t="shared" ref="J200" si="898">I200*$D200</f>
        <v>0</v>
      </c>
      <c r="K200" s="74">
        <v>0</v>
      </c>
      <c r="L200" s="92">
        <f t="shared" ref="L200" si="899">K200*$D200</f>
        <v>0</v>
      </c>
      <c r="M200" s="74">
        <v>0</v>
      </c>
      <c r="N200" s="92">
        <f t="shared" ref="N200" si="900">M200*$D200</f>
        <v>0</v>
      </c>
      <c r="O200" s="74">
        <v>0</v>
      </c>
      <c r="P200" s="92">
        <f t="shared" ref="P200" si="901">O200*$D200</f>
        <v>0</v>
      </c>
      <c r="Q200" s="74">
        <v>0</v>
      </c>
      <c r="R200" s="92">
        <f t="shared" si="878"/>
        <v>0</v>
      </c>
      <c r="S200" s="74">
        <v>0</v>
      </c>
      <c r="T200" s="92">
        <f t="shared" si="879"/>
        <v>0</v>
      </c>
      <c r="U200" s="74">
        <v>0</v>
      </c>
      <c r="V200" s="92">
        <f t="shared" si="880"/>
        <v>0</v>
      </c>
      <c r="W200" s="74">
        <v>0</v>
      </c>
      <c r="X200" s="92">
        <f t="shared" si="881"/>
        <v>0</v>
      </c>
      <c r="Y200" s="74">
        <v>0</v>
      </c>
      <c r="Z200" s="92">
        <f t="shared" si="882"/>
        <v>0</v>
      </c>
      <c r="AA200" s="74">
        <v>0</v>
      </c>
      <c r="AB200" s="92">
        <f t="shared" si="883"/>
        <v>0</v>
      </c>
      <c r="AC200" s="74">
        <v>0</v>
      </c>
      <c r="AD200" s="92">
        <f t="shared" si="884"/>
        <v>0</v>
      </c>
      <c r="AE200" s="74">
        <v>0</v>
      </c>
      <c r="AF200" s="92">
        <f t="shared" si="885"/>
        <v>0</v>
      </c>
      <c r="AG200" s="74">
        <v>0</v>
      </c>
      <c r="AH200" s="92">
        <f t="shared" si="886"/>
        <v>0</v>
      </c>
      <c r="AI200" s="74">
        <v>0</v>
      </c>
      <c r="AJ200" s="92">
        <f t="shared" si="781"/>
        <v>0</v>
      </c>
      <c r="AK200" s="74">
        <v>0</v>
      </c>
      <c r="AL200" s="92">
        <f t="shared" si="782"/>
        <v>0</v>
      </c>
      <c r="AM200" s="74">
        <v>0</v>
      </c>
      <c r="AN200" s="92">
        <f t="shared" si="783"/>
        <v>0</v>
      </c>
      <c r="AO200" s="74">
        <v>0</v>
      </c>
      <c r="AP200" s="92">
        <f t="shared" si="784"/>
        <v>0</v>
      </c>
      <c r="AQ200" s="74">
        <v>0</v>
      </c>
      <c r="AR200" s="92">
        <f t="shared" si="785"/>
        <v>0</v>
      </c>
      <c r="AS200" s="74">
        <v>0</v>
      </c>
      <c r="AT200" s="92">
        <f t="shared" si="786"/>
        <v>0</v>
      </c>
      <c r="AU200" s="74">
        <v>0</v>
      </c>
      <c r="AV200" s="92">
        <f t="shared" si="787"/>
        <v>0</v>
      </c>
      <c r="AW200" s="74">
        <v>0</v>
      </c>
      <c r="AX200" s="92">
        <f t="shared" si="788"/>
        <v>0</v>
      </c>
      <c r="AY200" s="74">
        <v>0</v>
      </c>
      <c r="AZ200" s="92">
        <f t="shared" si="789"/>
        <v>0</v>
      </c>
      <c r="BA200" s="74">
        <v>0</v>
      </c>
      <c r="BB200" s="92">
        <f t="shared" si="790"/>
        <v>0</v>
      </c>
      <c r="BC200" s="74">
        <v>0</v>
      </c>
      <c r="BD200" s="92">
        <f t="shared" si="791"/>
        <v>0</v>
      </c>
      <c r="BF200" s="83">
        <f t="shared" si="801"/>
        <v>0</v>
      </c>
      <c r="BG200" s="152">
        <f t="shared" si="802"/>
        <v>0</v>
      </c>
      <c r="BH200" s="84">
        <f t="shared" si="794"/>
        <v>0</v>
      </c>
    </row>
    <row r="201" spans="1:60" hidden="1" x14ac:dyDescent="0.3">
      <c r="A201" s="191" t="str">
        <f t="shared" ref="A201:B201" si="902">IF(A66=0,"",A66)</f>
        <v/>
      </c>
      <c r="B201" s="85" t="str">
        <f t="shared" si="902"/>
        <v/>
      </c>
      <c r="E201" s="74">
        <v>0</v>
      </c>
      <c r="F201" s="92">
        <f t="shared" si="796"/>
        <v>0</v>
      </c>
      <c r="G201" s="74">
        <v>0</v>
      </c>
      <c r="H201" s="92">
        <f t="shared" si="796"/>
        <v>0</v>
      </c>
      <c r="I201" s="74">
        <v>0</v>
      </c>
      <c r="J201" s="92">
        <f t="shared" ref="J201" si="903">I201*$D201</f>
        <v>0</v>
      </c>
      <c r="K201" s="74">
        <v>0</v>
      </c>
      <c r="L201" s="92">
        <f t="shared" ref="L201" si="904">K201*$D201</f>
        <v>0</v>
      </c>
      <c r="M201" s="74">
        <v>0</v>
      </c>
      <c r="N201" s="92">
        <f t="shared" ref="N201" si="905">M201*$D201</f>
        <v>0</v>
      </c>
      <c r="O201" s="74">
        <v>0</v>
      </c>
      <c r="P201" s="92">
        <f t="shared" ref="P201" si="906">O201*$D201</f>
        <v>0</v>
      </c>
      <c r="Q201" s="74">
        <v>0</v>
      </c>
      <c r="R201" s="92">
        <f t="shared" si="878"/>
        <v>0</v>
      </c>
      <c r="S201" s="74">
        <v>0</v>
      </c>
      <c r="T201" s="92">
        <f t="shared" si="879"/>
        <v>0</v>
      </c>
      <c r="U201" s="74">
        <v>0</v>
      </c>
      <c r="V201" s="92">
        <f t="shared" si="880"/>
        <v>0</v>
      </c>
      <c r="W201" s="74">
        <v>0</v>
      </c>
      <c r="X201" s="92">
        <f t="shared" si="881"/>
        <v>0</v>
      </c>
      <c r="Y201" s="74">
        <v>0</v>
      </c>
      <c r="Z201" s="92">
        <f t="shared" si="882"/>
        <v>0</v>
      </c>
      <c r="AA201" s="74">
        <v>0</v>
      </c>
      <c r="AB201" s="92">
        <f t="shared" si="883"/>
        <v>0</v>
      </c>
      <c r="AC201" s="74">
        <v>0</v>
      </c>
      <c r="AD201" s="92">
        <f t="shared" si="884"/>
        <v>0</v>
      </c>
      <c r="AE201" s="74">
        <v>0</v>
      </c>
      <c r="AF201" s="92">
        <f t="shared" si="885"/>
        <v>0</v>
      </c>
      <c r="AG201" s="74">
        <v>0</v>
      </c>
      <c r="AH201" s="92">
        <f t="shared" si="886"/>
        <v>0</v>
      </c>
      <c r="AI201" s="74">
        <v>0</v>
      </c>
      <c r="AJ201" s="92">
        <f t="shared" si="781"/>
        <v>0</v>
      </c>
      <c r="AK201" s="74">
        <v>0</v>
      </c>
      <c r="AL201" s="92">
        <f t="shared" si="782"/>
        <v>0</v>
      </c>
      <c r="AM201" s="74">
        <v>0</v>
      </c>
      <c r="AN201" s="92">
        <f t="shared" si="783"/>
        <v>0</v>
      </c>
      <c r="AO201" s="74">
        <v>0</v>
      </c>
      <c r="AP201" s="92">
        <f t="shared" si="784"/>
        <v>0</v>
      </c>
      <c r="AQ201" s="74">
        <v>0</v>
      </c>
      <c r="AR201" s="92">
        <f t="shared" si="785"/>
        <v>0</v>
      </c>
      <c r="AS201" s="74">
        <v>0</v>
      </c>
      <c r="AT201" s="92">
        <f t="shared" si="786"/>
        <v>0</v>
      </c>
      <c r="AU201" s="74">
        <v>0</v>
      </c>
      <c r="AV201" s="92">
        <f t="shared" si="787"/>
        <v>0</v>
      </c>
      <c r="AW201" s="74">
        <v>0</v>
      </c>
      <c r="AX201" s="92">
        <f t="shared" si="788"/>
        <v>0</v>
      </c>
      <c r="AY201" s="74">
        <v>0</v>
      </c>
      <c r="AZ201" s="92">
        <f t="shared" si="789"/>
        <v>0</v>
      </c>
      <c r="BA201" s="74">
        <v>0</v>
      </c>
      <c r="BB201" s="92">
        <f t="shared" si="790"/>
        <v>0</v>
      </c>
      <c r="BC201" s="74">
        <v>0</v>
      </c>
      <c r="BD201" s="92">
        <f t="shared" si="791"/>
        <v>0</v>
      </c>
      <c r="BF201" s="83">
        <f t="shared" si="801"/>
        <v>0</v>
      </c>
      <c r="BG201" s="152">
        <f t="shared" si="802"/>
        <v>0</v>
      </c>
      <c r="BH201" s="84">
        <f t="shared" si="794"/>
        <v>0</v>
      </c>
    </row>
    <row r="202" spans="1:60" hidden="1" x14ac:dyDescent="0.3">
      <c r="A202" s="191" t="str">
        <f t="shared" ref="A202:B202" si="907">IF(A67=0,"",A67)</f>
        <v/>
      </c>
      <c r="B202" s="85" t="str">
        <f t="shared" si="907"/>
        <v/>
      </c>
      <c r="E202" s="74">
        <v>0</v>
      </c>
      <c r="F202" s="92">
        <f t="shared" si="796"/>
        <v>0</v>
      </c>
      <c r="G202" s="74">
        <v>0</v>
      </c>
      <c r="H202" s="92">
        <f t="shared" si="796"/>
        <v>0</v>
      </c>
      <c r="I202" s="74">
        <v>0</v>
      </c>
      <c r="J202" s="92">
        <f t="shared" ref="J202" si="908">I202*$D202</f>
        <v>0</v>
      </c>
      <c r="K202" s="74">
        <v>0</v>
      </c>
      <c r="L202" s="92">
        <f t="shared" ref="L202" si="909">K202*$D202</f>
        <v>0</v>
      </c>
      <c r="M202" s="74">
        <v>0</v>
      </c>
      <c r="N202" s="92">
        <f t="shared" ref="N202" si="910">M202*$D202</f>
        <v>0</v>
      </c>
      <c r="O202" s="74">
        <v>0</v>
      </c>
      <c r="P202" s="92">
        <f t="shared" ref="P202" si="911">O202*$D202</f>
        <v>0</v>
      </c>
      <c r="Q202" s="74">
        <v>0</v>
      </c>
      <c r="R202" s="92">
        <f t="shared" si="878"/>
        <v>0</v>
      </c>
      <c r="S202" s="74">
        <v>0</v>
      </c>
      <c r="T202" s="92">
        <f t="shared" si="879"/>
        <v>0</v>
      </c>
      <c r="U202" s="74">
        <v>0</v>
      </c>
      <c r="V202" s="92">
        <f t="shared" si="880"/>
        <v>0</v>
      </c>
      <c r="W202" s="74">
        <v>0</v>
      </c>
      <c r="X202" s="92">
        <f t="shared" si="881"/>
        <v>0</v>
      </c>
      <c r="Y202" s="74">
        <v>0</v>
      </c>
      <c r="Z202" s="92">
        <f t="shared" si="882"/>
        <v>0</v>
      </c>
      <c r="AA202" s="74">
        <v>0</v>
      </c>
      <c r="AB202" s="92">
        <f t="shared" si="883"/>
        <v>0</v>
      </c>
      <c r="AC202" s="74">
        <v>0</v>
      </c>
      <c r="AD202" s="92">
        <f t="shared" si="884"/>
        <v>0</v>
      </c>
      <c r="AE202" s="74">
        <v>0</v>
      </c>
      <c r="AF202" s="92">
        <f t="shared" si="885"/>
        <v>0</v>
      </c>
      <c r="AG202" s="74">
        <v>0</v>
      </c>
      <c r="AH202" s="92">
        <f t="shared" si="886"/>
        <v>0</v>
      </c>
      <c r="AI202" s="74">
        <v>0</v>
      </c>
      <c r="AJ202" s="92">
        <f t="shared" si="781"/>
        <v>0</v>
      </c>
      <c r="AK202" s="74">
        <v>0</v>
      </c>
      <c r="AL202" s="92">
        <f t="shared" si="782"/>
        <v>0</v>
      </c>
      <c r="AM202" s="74">
        <v>0</v>
      </c>
      <c r="AN202" s="92">
        <f t="shared" si="783"/>
        <v>0</v>
      </c>
      <c r="AO202" s="74">
        <v>0</v>
      </c>
      <c r="AP202" s="92">
        <f t="shared" si="784"/>
        <v>0</v>
      </c>
      <c r="AQ202" s="74">
        <v>0</v>
      </c>
      <c r="AR202" s="92">
        <f t="shared" si="785"/>
        <v>0</v>
      </c>
      <c r="AS202" s="74">
        <v>0</v>
      </c>
      <c r="AT202" s="92">
        <f t="shared" si="786"/>
        <v>0</v>
      </c>
      <c r="AU202" s="74">
        <v>0</v>
      </c>
      <c r="AV202" s="92">
        <f t="shared" si="787"/>
        <v>0</v>
      </c>
      <c r="AW202" s="74">
        <v>0</v>
      </c>
      <c r="AX202" s="92">
        <f t="shared" si="788"/>
        <v>0</v>
      </c>
      <c r="AY202" s="74">
        <v>0</v>
      </c>
      <c r="AZ202" s="92">
        <f t="shared" si="789"/>
        <v>0</v>
      </c>
      <c r="BA202" s="74">
        <v>0</v>
      </c>
      <c r="BB202" s="92">
        <f t="shared" si="790"/>
        <v>0</v>
      </c>
      <c r="BC202" s="74">
        <v>0</v>
      </c>
      <c r="BD202" s="92">
        <f t="shared" si="791"/>
        <v>0</v>
      </c>
      <c r="BF202" s="83">
        <f t="shared" si="801"/>
        <v>0</v>
      </c>
      <c r="BG202" s="152">
        <f t="shared" si="802"/>
        <v>0</v>
      </c>
      <c r="BH202" s="84">
        <f t="shared" si="794"/>
        <v>0</v>
      </c>
    </row>
    <row r="203" spans="1:60" hidden="1" x14ac:dyDescent="0.3">
      <c r="A203" s="191" t="str">
        <f t="shared" ref="A203:B203" si="912">IF(A68=0,"",A68)</f>
        <v/>
      </c>
      <c r="B203" s="85" t="str">
        <f t="shared" si="912"/>
        <v/>
      </c>
      <c r="E203" s="74">
        <v>0</v>
      </c>
      <c r="F203" s="92">
        <f t="shared" si="796"/>
        <v>0</v>
      </c>
      <c r="G203" s="74">
        <v>0</v>
      </c>
      <c r="H203" s="92">
        <f t="shared" si="796"/>
        <v>0</v>
      </c>
      <c r="I203" s="74">
        <v>0</v>
      </c>
      <c r="J203" s="92">
        <f t="shared" ref="J203" si="913">I203*$D203</f>
        <v>0</v>
      </c>
      <c r="K203" s="74">
        <v>0</v>
      </c>
      <c r="L203" s="92">
        <f t="shared" ref="L203" si="914">K203*$D203</f>
        <v>0</v>
      </c>
      <c r="M203" s="74">
        <v>0</v>
      </c>
      <c r="N203" s="92">
        <f t="shared" ref="N203" si="915">M203*$D203</f>
        <v>0</v>
      </c>
      <c r="O203" s="74">
        <v>0</v>
      </c>
      <c r="P203" s="92">
        <f t="shared" ref="P203" si="916">O203*$D203</f>
        <v>0</v>
      </c>
      <c r="Q203" s="74">
        <v>0</v>
      </c>
      <c r="R203" s="92">
        <f t="shared" si="878"/>
        <v>0</v>
      </c>
      <c r="S203" s="74">
        <v>0</v>
      </c>
      <c r="T203" s="92">
        <f t="shared" si="879"/>
        <v>0</v>
      </c>
      <c r="U203" s="74">
        <v>0</v>
      </c>
      <c r="V203" s="92">
        <f t="shared" si="880"/>
        <v>0</v>
      </c>
      <c r="W203" s="74">
        <v>0</v>
      </c>
      <c r="X203" s="92">
        <f t="shared" si="881"/>
        <v>0</v>
      </c>
      <c r="Y203" s="74">
        <v>0</v>
      </c>
      <c r="Z203" s="92">
        <f t="shared" si="882"/>
        <v>0</v>
      </c>
      <c r="AA203" s="74">
        <v>0</v>
      </c>
      <c r="AB203" s="92">
        <f t="shared" si="883"/>
        <v>0</v>
      </c>
      <c r="AC203" s="74">
        <v>0</v>
      </c>
      <c r="AD203" s="92">
        <f t="shared" si="884"/>
        <v>0</v>
      </c>
      <c r="AE203" s="74">
        <v>0</v>
      </c>
      <c r="AF203" s="92">
        <f t="shared" si="885"/>
        <v>0</v>
      </c>
      <c r="AG203" s="74">
        <v>0</v>
      </c>
      <c r="AH203" s="92">
        <f t="shared" si="886"/>
        <v>0</v>
      </c>
      <c r="AI203" s="74">
        <v>0</v>
      </c>
      <c r="AJ203" s="92">
        <f t="shared" si="781"/>
        <v>0</v>
      </c>
      <c r="AK203" s="74">
        <v>0</v>
      </c>
      <c r="AL203" s="92">
        <f t="shared" si="782"/>
        <v>0</v>
      </c>
      <c r="AM203" s="74">
        <v>0</v>
      </c>
      <c r="AN203" s="92">
        <f t="shared" si="783"/>
        <v>0</v>
      </c>
      <c r="AO203" s="74">
        <v>0</v>
      </c>
      <c r="AP203" s="92">
        <f t="shared" si="784"/>
        <v>0</v>
      </c>
      <c r="AQ203" s="74">
        <v>0</v>
      </c>
      <c r="AR203" s="92">
        <f t="shared" si="785"/>
        <v>0</v>
      </c>
      <c r="AS203" s="74">
        <v>0</v>
      </c>
      <c r="AT203" s="92">
        <f t="shared" si="786"/>
        <v>0</v>
      </c>
      <c r="AU203" s="74">
        <v>0</v>
      </c>
      <c r="AV203" s="92">
        <f t="shared" si="787"/>
        <v>0</v>
      </c>
      <c r="AW203" s="74">
        <v>0</v>
      </c>
      <c r="AX203" s="92">
        <f t="shared" si="788"/>
        <v>0</v>
      </c>
      <c r="AY203" s="74">
        <v>0</v>
      </c>
      <c r="AZ203" s="92">
        <f t="shared" si="789"/>
        <v>0</v>
      </c>
      <c r="BA203" s="74">
        <v>0</v>
      </c>
      <c r="BB203" s="92">
        <f t="shared" si="790"/>
        <v>0</v>
      </c>
      <c r="BC203" s="74">
        <v>0</v>
      </c>
      <c r="BD203" s="92">
        <f t="shared" si="791"/>
        <v>0</v>
      </c>
      <c r="BF203" s="83">
        <f t="shared" si="801"/>
        <v>0</v>
      </c>
      <c r="BG203" s="152">
        <f t="shared" si="802"/>
        <v>0</v>
      </c>
      <c r="BH203" s="84">
        <f t="shared" si="794"/>
        <v>0</v>
      </c>
    </row>
    <row r="204" spans="1:60" ht="15" thickBot="1" x14ac:dyDescent="0.35">
      <c r="A204" s="150"/>
      <c r="F204" s="85"/>
      <c r="H204" s="85"/>
      <c r="J204" s="85"/>
      <c r="L204" s="85"/>
      <c r="N204" s="85"/>
      <c r="P204" s="85"/>
      <c r="R204" s="85"/>
      <c r="T204" s="85"/>
      <c r="V204" s="85"/>
      <c r="X204" s="85"/>
      <c r="Z204" s="85"/>
      <c r="AB204" s="85"/>
      <c r="AD204" s="85"/>
      <c r="AF204" s="85"/>
      <c r="AH204" s="85"/>
      <c r="AJ204" s="85"/>
      <c r="AL204" s="85"/>
      <c r="AN204" s="85"/>
      <c r="AP204" s="85"/>
      <c r="AR204" s="85"/>
      <c r="AT204" s="85"/>
      <c r="AV204" s="85"/>
      <c r="AX204" s="85"/>
      <c r="AZ204" s="85"/>
      <c r="BB204" s="85"/>
      <c r="BD204" s="85"/>
    </row>
    <row r="205" spans="1:60" s="85" customFormat="1" ht="16.2" thickBot="1" x14ac:dyDescent="0.35">
      <c r="A205" s="522" t="s">
        <v>104</v>
      </c>
      <c r="B205" s="523"/>
      <c r="C205" s="524"/>
      <c r="D205" s="89">
        <f>SUM(D181:D203)</f>
        <v>0</v>
      </c>
      <c r="E205" s="90"/>
      <c r="F205" s="89">
        <f>SUM(F181:F203)</f>
        <v>0</v>
      </c>
      <c r="G205" s="91"/>
      <c r="H205" s="89">
        <f>SUM(H181:H203)</f>
        <v>0</v>
      </c>
      <c r="I205" s="91"/>
      <c r="J205" s="89">
        <f>SUM(J181:J203)</f>
        <v>0</v>
      </c>
      <c r="K205" s="91"/>
      <c r="L205" s="89">
        <f>SUM(L181:L203)</f>
        <v>0</v>
      </c>
      <c r="M205" s="91"/>
      <c r="N205" s="89">
        <f>SUM(N181:N203)</f>
        <v>0</v>
      </c>
      <c r="O205" s="91"/>
      <c r="P205" s="89">
        <f>SUM(P181:P203)</f>
        <v>0</v>
      </c>
      <c r="Q205" s="91"/>
      <c r="R205" s="89">
        <f t="shared" ref="R205" si="917">SUM(R181:R203)</f>
        <v>0</v>
      </c>
      <c r="S205" s="91"/>
      <c r="T205" s="89">
        <f t="shared" ref="T205" si="918">SUM(T181:T203)</f>
        <v>0</v>
      </c>
      <c r="U205" s="91"/>
      <c r="V205" s="89">
        <f t="shared" ref="V205" si="919">SUM(V181:V203)</f>
        <v>0</v>
      </c>
      <c r="W205" s="91"/>
      <c r="X205" s="89">
        <f t="shared" ref="X205" si="920">SUM(X181:X203)</f>
        <v>0</v>
      </c>
      <c r="Y205" s="91"/>
      <c r="Z205" s="89">
        <f t="shared" ref="Z205" si="921">SUM(Z181:Z203)</f>
        <v>0</v>
      </c>
      <c r="AA205" s="91"/>
      <c r="AB205" s="89">
        <f t="shared" ref="AB205" si="922">SUM(AB181:AB203)</f>
        <v>0</v>
      </c>
      <c r="AC205" s="91"/>
      <c r="AD205" s="89">
        <f t="shared" ref="AD205" si="923">SUM(AD181:AD203)</f>
        <v>0</v>
      </c>
      <c r="AE205" s="91"/>
      <c r="AF205" s="89">
        <f t="shared" ref="AF205" si="924">SUM(AF181:AF203)</f>
        <v>0</v>
      </c>
      <c r="AG205" s="91"/>
      <c r="AH205" s="89">
        <f t="shared" ref="AH205" si="925">SUM(AH181:AH203)</f>
        <v>0</v>
      </c>
      <c r="AI205" s="91"/>
      <c r="AJ205" s="89">
        <f t="shared" ref="AJ205:BD205" si="926">SUM(AJ181:AJ203)</f>
        <v>0</v>
      </c>
      <c r="AK205" s="91"/>
      <c r="AL205" s="89">
        <f t="shared" si="926"/>
        <v>0</v>
      </c>
      <c r="AM205" s="91"/>
      <c r="AN205" s="89">
        <f t="shared" si="926"/>
        <v>0</v>
      </c>
      <c r="AO205" s="91"/>
      <c r="AP205" s="89">
        <f t="shared" si="926"/>
        <v>0</v>
      </c>
      <c r="AQ205" s="91"/>
      <c r="AR205" s="89">
        <f t="shared" si="926"/>
        <v>0</v>
      </c>
      <c r="AS205" s="91"/>
      <c r="AT205" s="89">
        <f t="shared" si="926"/>
        <v>0</v>
      </c>
      <c r="AU205" s="91"/>
      <c r="AV205" s="89">
        <f t="shared" si="926"/>
        <v>0</v>
      </c>
      <c r="AW205" s="91"/>
      <c r="AX205" s="89">
        <f t="shared" si="926"/>
        <v>0</v>
      </c>
      <c r="AY205" s="91"/>
      <c r="AZ205" s="89">
        <f t="shared" si="926"/>
        <v>0</v>
      </c>
      <c r="BA205" s="91"/>
      <c r="BB205" s="89">
        <f t="shared" si="926"/>
        <v>0</v>
      </c>
      <c r="BC205" s="91"/>
      <c r="BD205" s="89">
        <f t="shared" si="926"/>
        <v>0</v>
      </c>
      <c r="BG205" s="152">
        <f>F205+H205+J205+L205+N205+P205+R205+T205+V205+X205+Z205+AB205+AD205+AF205+AH205+AJ205+AL205+AN205+AP205+AR205+AT205+AV205+AX205+AZ205+BB205+BD205</f>
        <v>0</v>
      </c>
      <c r="BH205" s="84">
        <f>BG205-D205</f>
        <v>0</v>
      </c>
    </row>
    <row r="207" spans="1:60" ht="15" thickBot="1" x14ac:dyDescent="0.35"/>
    <row r="208" spans="1:60" ht="36.6" customHeight="1" x14ac:dyDescent="0.3">
      <c r="A208" s="526" t="s">
        <v>99</v>
      </c>
      <c r="B208" s="527"/>
      <c r="C208" s="527"/>
      <c r="D208" s="528"/>
      <c r="E208" s="450" t="s">
        <v>208</v>
      </c>
      <c r="F208" s="452"/>
      <c r="G208" s="450" t="s">
        <v>84</v>
      </c>
      <c r="H208" s="452"/>
      <c r="I208" s="450" t="s">
        <v>54</v>
      </c>
      <c r="J208" s="452"/>
      <c r="K208" s="450" t="s">
        <v>85</v>
      </c>
      <c r="L208" s="452"/>
      <c r="M208" s="450" t="s">
        <v>57</v>
      </c>
      <c r="N208" s="452"/>
      <c r="O208" s="450" t="s">
        <v>86</v>
      </c>
      <c r="P208" s="452"/>
      <c r="Q208" s="450" t="s">
        <v>239</v>
      </c>
      <c r="R208" s="452"/>
      <c r="S208" s="450" t="s">
        <v>240</v>
      </c>
      <c r="T208" s="452"/>
      <c r="U208" s="450" t="s">
        <v>241</v>
      </c>
      <c r="V208" s="452"/>
      <c r="W208" s="450" t="s">
        <v>242</v>
      </c>
      <c r="X208" s="452"/>
      <c r="Y208" s="450" t="s">
        <v>243</v>
      </c>
      <c r="Z208" s="452"/>
      <c r="AA208" s="450" t="s">
        <v>244</v>
      </c>
      <c r="AB208" s="452"/>
      <c r="AC208" s="450" t="s">
        <v>235</v>
      </c>
      <c r="AD208" s="452"/>
      <c r="AE208" s="450" t="s">
        <v>245</v>
      </c>
      <c r="AF208" s="452"/>
      <c r="AG208" s="450" t="s">
        <v>246</v>
      </c>
      <c r="AH208" s="452"/>
      <c r="AI208" s="450" t="s">
        <v>247</v>
      </c>
      <c r="AJ208" s="452"/>
      <c r="AK208" s="450" t="s">
        <v>258</v>
      </c>
      <c r="AL208" s="452"/>
      <c r="AM208" s="450" t="s">
        <v>269</v>
      </c>
      <c r="AN208" s="452"/>
      <c r="AO208" s="450" t="s">
        <v>270</v>
      </c>
      <c r="AP208" s="452"/>
      <c r="AQ208" s="450" t="s">
        <v>271</v>
      </c>
      <c r="AR208" s="452"/>
      <c r="AS208" s="450" t="s">
        <v>272</v>
      </c>
      <c r="AT208" s="452"/>
      <c r="AU208" s="450" t="s">
        <v>273</v>
      </c>
      <c r="AV208" s="452"/>
      <c r="AW208" s="450" t="s">
        <v>274</v>
      </c>
      <c r="AX208" s="452"/>
      <c r="AY208" s="450" t="s">
        <v>275</v>
      </c>
      <c r="AZ208" s="452"/>
      <c r="BA208" s="450" t="s">
        <v>276</v>
      </c>
      <c r="BB208" s="452"/>
      <c r="BC208" s="450" t="s">
        <v>277</v>
      </c>
      <c r="BD208" s="452"/>
      <c r="BF208" s="82" t="s">
        <v>68</v>
      </c>
      <c r="BG208" s="525" t="s">
        <v>90</v>
      </c>
      <c r="BH208" s="525" t="s">
        <v>91</v>
      </c>
    </row>
    <row r="209" spans="1:60" ht="29.1" customHeight="1" thickBot="1" x14ac:dyDescent="0.35">
      <c r="A209" s="529"/>
      <c r="B209" s="530"/>
      <c r="C209" s="530"/>
      <c r="D209" s="531"/>
      <c r="E209" s="520" t="str">
        <f>IF(Usage!$B$9=0, "", Usage!$B$9)</f>
        <v>Overhead</v>
      </c>
      <c r="F209" s="521"/>
      <c r="G209" s="520" t="str">
        <f>IF(Usage!$B$10=0, "", Usage!$B$10)</f>
        <v/>
      </c>
      <c r="H209" s="521"/>
      <c r="I209" s="520" t="str">
        <f>IF(Usage!$B$11=0, "", Usage!$B$11)</f>
        <v/>
      </c>
      <c r="J209" s="521"/>
      <c r="K209" s="520" t="str">
        <f>IF(Usage!$B$12=0, "", Usage!$B$12)</f>
        <v/>
      </c>
      <c r="L209" s="521"/>
      <c r="M209" s="520" t="str">
        <f>IF(Usage!$B$13=0, "", Usage!$B$13)</f>
        <v/>
      </c>
      <c r="N209" s="521"/>
      <c r="O209" s="520" t="str">
        <f>IF(Usage!$B$14=0, "", Usage!$B$14)</f>
        <v/>
      </c>
      <c r="P209" s="521"/>
      <c r="Q209" s="520" t="str">
        <f>IF(Usage!$B$15=0, "", Usage!$B$15)</f>
        <v/>
      </c>
      <c r="R209" s="521"/>
      <c r="S209" s="520" t="str">
        <f>IF(Usage!$B$16=0, "", Usage!$B$16)</f>
        <v/>
      </c>
      <c r="T209" s="521"/>
      <c r="U209" s="520" t="str">
        <f>IF(Usage!$B$17=0, "", Usage!$B$17)</f>
        <v/>
      </c>
      <c r="V209" s="521"/>
      <c r="W209" s="520" t="str">
        <f>IF(Usage!$B$18=0, "", Usage!$B$18)</f>
        <v/>
      </c>
      <c r="X209" s="521"/>
      <c r="Y209" s="520" t="str">
        <f>IF(Usage!$B$19=0, "", Usage!$B$19)</f>
        <v/>
      </c>
      <c r="Z209" s="521"/>
      <c r="AA209" s="520" t="str">
        <f>IF(Usage!$B$20=0, "", Usage!$B$20)</f>
        <v/>
      </c>
      <c r="AB209" s="521"/>
      <c r="AC209" s="520" t="str">
        <f>IF(Usage!$B$21=0, "", Usage!$B$21)</f>
        <v/>
      </c>
      <c r="AD209" s="521"/>
      <c r="AE209" s="520" t="str">
        <f>IF(Usage!$B$22=0, "", Usage!$B$22)</f>
        <v/>
      </c>
      <c r="AF209" s="521"/>
      <c r="AG209" s="520" t="str">
        <f>IF(Usage!$B$23=0, "", Usage!$B$23)</f>
        <v/>
      </c>
      <c r="AH209" s="521"/>
      <c r="AI209" s="520" t="str">
        <f>IF(Usage!$B$24=0, "", Usage!$B$24)</f>
        <v/>
      </c>
      <c r="AJ209" s="521"/>
      <c r="AK209" s="520" t="str">
        <f>IF(Usage!$B$25=0, "", Usage!$B$25)</f>
        <v/>
      </c>
      <c r="AL209" s="521"/>
      <c r="AM209" s="520" t="str">
        <f>IF(Usage!$B$26=0, "", Usage!$B$26)</f>
        <v/>
      </c>
      <c r="AN209" s="521"/>
      <c r="AO209" s="520" t="str">
        <f>IF(Usage!$B$27=0, "", Usage!$B$27)</f>
        <v/>
      </c>
      <c r="AP209" s="521"/>
      <c r="AQ209" s="520" t="str">
        <f>IF(Usage!$B$28=0, "", Usage!$B$28)</f>
        <v/>
      </c>
      <c r="AR209" s="521"/>
      <c r="AS209" s="520" t="str">
        <f>IF(Usage!$B$29=0, "", Usage!$B$29)</f>
        <v/>
      </c>
      <c r="AT209" s="521"/>
      <c r="AU209" s="520" t="str">
        <f>IF(Usage!$B$30=0, "", Usage!$B$30)</f>
        <v/>
      </c>
      <c r="AV209" s="521"/>
      <c r="AW209" s="520" t="str">
        <f>IF(Usage!$B$31=0, "", Usage!$B$31)</f>
        <v/>
      </c>
      <c r="AX209" s="521"/>
      <c r="AY209" s="520" t="str">
        <f>IF(Usage!$B$32=0, "", Usage!$B$32)</f>
        <v/>
      </c>
      <c r="AZ209" s="521"/>
      <c r="BA209" s="520" t="str">
        <f>IF(Usage!$B$33=0, "", Usage!$B$33)</f>
        <v/>
      </c>
      <c r="BB209" s="521"/>
      <c r="BC209" s="520" t="str">
        <f>IF(Usage!$B$34=0, "", Usage!$B$34)</f>
        <v/>
      </c>
      <c r="BD209" s="521"/>
      <c r="BE209" s="67"/>
      <c r="BF209" s="525" t="s">
        <v>69</v>
      </c>
      <c r="BG209" s="525"/>
      <c r="BH209" s="525"/>
    </row>
    <row r="210" spans="1:60" x14ac:dyDescent="0.3">
      <c r="A210" s="80" t="s">
        <v>43</v>
      </c>
      <c r="B210" s="80" t="s">
        <v>92</v>
      </c>
      <c r="C210" s="71" t="s">
        <v>93</v>
      </c>
      <c r="D210" s="71" t="s">
        <v>94</v>
      </c>
      <c r="E210" s="72" t="s">
        <v>83</v>
      </c>
      <c r="F210" s="73" t="s">
        <v>61</v>
      </c>
      <c r="G210" s="72" t="s">
        <v>95</v>
      </c>
      <c r="H210" s="73" t="s">
        <v>61</v>
      </c>
      <c r="I210" s="72" t="s">
        <v>83</v>
      </c>
      <c r="J210" s="73" t="s">
        <v>61</v>
      </c>
      <c r="K210" s="72" t="s">
        <v>83</v>
      </c>
      <c r="L210" s="73" t="s">
        <v>61</v>
      </c>
      <c r="M210" s="72" t="s">
        <v>95</v>
      </c>
      <c r="N210" s="73" t="s">
        <v>61</v>
      </c>
      <c r="O210" s="72" t="s">
        <v>83</v>
      </c>
      <c r="P210" s="73" t="s">
        <v>61</v>
      </c>
      <c r="Q210" s="72" t="s">
        <v>83</v>
      </c>
      <c r="R210" s="73" t="s">
        <v>61</v>
      </c>
      <c r="S210" s="72" t="s">
        <v>83</v>
      </c>
      <c r="T210" s="73" t="s">
        <v>61</v>
      </c>
      <c r="U210" s="72" t="s">
        <v>83</v>
      </c>
      <c r="V210" s="73" t="s">
        <v>61</v>
      </c>
      <c r="W210" s="72" t="s">
        <v>83</v>
      </c>
      <c r="X210" s="73" t="s">
        <v>61</v>
      </c>
      <c r="Y210" s="72" t="s">
        <v>83</v>
      </c>
      <c r="Z210" s="73" t="s">
        <v>61</v>
      </c>
      <c r="AA210" s="72" t="s">
        <v>83</v>
      </c>
      <c r="AB210" s="73" t="s">
        <v>61</v>
      </c>
      <c r="AC210" s="72" t="s">
        <v>83</v>
      </c>
      <c r="AD210" s="73" t="s">
        <v>61</v>
      </c>
      <c r="AE210" s="72" t="s">
        <v>83</v>
      </c>
      <c r="AF210" s="73" t="s">
        <v>61</v>
      </c>
      <c r="AG210" s="72" t="s">
        <v>83</v>
      </c>
      <c r="AH210" s="73" t="s">
        <v>61</v>
      </c>
      <c r="AI210" s="72" t="s">
        <v>83</v>
      </c>
      <c r="AJ210" s="73" t="s">
        <v>61</v>
      </c>
      <c r="AK210" s="72" t="s">
        <v>83</v>
      </c>
      <c r="AL210" s="73" t="s">
        <v>61</v>
      </c>
      <c r="AM210" s="72" t="s">
        <v>83</v>
      </c>
      <c r="AN210" s="73" t="s">
        <v>61</v>
      </c>
      <c r="AO210" s="72" t="s">
        <v>83</v>
      </c>
      <c r="AP210" s="73" t="s">
        <v>61</v>
      </c>
      <c r="AQ210" s="72" t="s">
        <v>83</v>
      </c>
      <c r="AR210" s="73" t="s">
        <v>61</v>
      </c>
      <c r="AS210" s="72" t="s">
        <v>83</v>
      </c>
      <c r="AT210" s="73" t="s">
        <v>61</v>
      </c>
      <c r="AU210" s="72" t="s">
        <v>83</v>
      </c>
      <c r="AV210" s="73" t="s">
        <v>61</v>
      </c>
      <c r="AW210" s="72" t="s">
        <v>83</v>
      </c>
      <c r="AX210" s="73" t="s">
        <v>61</v>
      </c>
      <c r="AY210" s="72" t="s">
        <v>83</v>
      </c>
      <c r="AZ210" s="73" t="s">
        <v>61</v>
      </c>
      <c r="BA210" s="72" t="s">
        <v>83</v>
      </c>
      <c r="BB210" s="73" t="s">
        <v>61</v>
      </c>
      <c r="BC210" s="72" t="s">
        <v>83</v>
      </c>
      <c r="BD210" s="73" t="s">
        <v>61</v>
      </c>
      <c r="BE210" s="67"/>
      <c r="BF210" s="525"/>
      <c r="BG210" s="525"/>
      <c r="BH210" s="525"/>
    </row>
    <row r="211" spans="1:60" x14ac:dyDescent="0.3">
      <c r="A211" s="191" t="str">
        <f>IF(A76=0,"",A76)</f>
        <v/>
      </c>
      <c r="B211" s="85" t="str">
        <f>IF(B76=0,"",B76)</f>
        <v/>
      </c>
      <c r="E211" s="74">
        <v>0</v>
      </c>
      <c r="F211" s="92">
        <f>E211*$D211</f>
        <v>0</v>
      </c>
      <c r="G211" s="74">
        <v>0</v>
      </c>
      <c r="H211" s="92">
        <f>G211*$D211</f>
        <v>0</v>
      </c>
      <c r="I211" s="74">
        <v>0</v>
      </c>
      <c r="J211" s="92">
        <f>I211*$D211</f>
        <v>0</v>
      </c>
      <c r="K211" s="74">
        <v>0</v>
      </c>
      <c r="L211" s="92">
        <f>K211*$D211</f>
        <v>0</v>
      </c>
      <c r="M211" s="74">
        <v>0</v>
      </c>
      <c r="N211" s="92">
        <f>M211*$D211</f>
        <v>0</v>
      </c>
      <c r="O211" s="74">
        <v>0</v>
      </c>
      <c r="P211" s="92">
        <f>O211*$D211</f>
        <v>0</v>
      </c>
      <c r="Q211" s="74">
        <v>0</v>
      </c>
      <c r="R211" s="92">
        <f t="shared" ref="R211:R223" si="927">Q211*$D211</f>
        <v>0</v>
      </c>
      <c r="S211" s="74">
        <v>0</v>
      </c>
      <c r="T211" s="92">
        <f t="shared" ref="T211:T223" si="928">S211*$D211</f>
        <v>0</v>
      </c>
      <c r="U211" s="74">
        <v>0</v>
      </c>
      <c r="V211" s="92">
        <f t="shared" ref="V211:V223" si="929">U211*$D211</f>
        <v>0</v>
      </c>
      <c r="W211" s="74">
        <v>0</v>
      </c>
      <c r="X211" s="92">
        <f t="shared" ref="X211:X223" si="930">W211*$D211</f>
        <v>0</v>
      </c>
      <c r="Y211" s="74">
        <v>0</v>
      </c>
      <c r="Z211" s="92">
        <f t="shared" ref="Z211:Z223" si="931">Y211*$D211</f>
        <v>0</v>
      </c>
      <c r="AA211" s="74">
        <v>0</v>
      </c>
      <c r="AB211" s="92">
        <f t="shared" ref="AB211:AB223" si="932">AA211*$D211</f>
        <v>0</v>
      </c>
      <c r="AC211" s="74">
        <v>0</v>
      </c>
      <c r="AD211" s="92">
        <f t="shared" ref="AD211:AD223" si="933">AC211*$D211</f>
        <v>0</v>
      </c>
      <c r="AE211" s="74">
        <v>0</v>
      </c>
      <c r="AF211" s="92">
        <f t="shared" ref="AF211:AF223" si="934">AE211*$D211</f>
        <v>0</v>
      </c>
      <c r="AG211" s="74">
        <v>0</v>
      </c>
      <c r="AH211" s="92">
        <f t="shared" ref="AH211:AH223" si="935">AG211*$D211</f>
        <v>0</v>
      </c>
      <c r="AI211" s="74">
        <v>0</v>
      </c>
      <c r="AJ211" s="92">
        <f t="shared" ref="AJ211:AJ223" si="936">AI211*$D211</f>
        <v>0</v>
      </c>
      <c r="AK211" s="74">
        <v>0</v>
      </c>
      <c r="AL211" s="92">
        <f t="shared" ref="AL211:AL223" si="937">AK211*$D211</f>
        <v>0</v>
      </c>
      <c r="AM211" s="74">
        <v>0</v>
      </c>
      <c r="AN211" s="92">
        <f t="shared" ref="AN211:AN223" si="938">AM211*$D211</f>
        <v>0</v>
      </c>
      <c r="AO211" s="74">
        <v>0</v>
      </c>
      <c r="AP211" s="92">
        <f t="shared" ref="AP211:AP223" si="939">AO211*$D211</f>
        <v>0</v>
      </c>
      <c r="AQ211" s="74">
        <v>0</v>
      </c>
      <c r="AR211" s="92">
        <f t="shared" ref="AR211:AR223" si="940">AQ211*$D211</f>
        <v>0</v>
      </c>
      <c r="AS211" s="74">
        <v>0</v>
      </c>
      <c r="AT211" s="92">
        <f t="shared" ref="AT211:AT223" si="941">AS211*$D211</f>
        <v>0</v>
      </c>
      <c r="AU211" s="74">
        <v>0</v>
      </c>
      <c r="AV211" s="92">
        <f t="shared" ref="AV211:AV223" si="942">AU211*$D211</f>
        <v>0</v>
      </c>
      <c r="AW211" s="74">
        <v>0</v>
      </c>
      <c r="AX211" s="92">
        <f t="shared" ref="AX211:AX223" si="943">AW211*$D211</f>
        <v>0</v>
      </c>
      <c r="AY211" s="74">
        <v>0</v>
      </c>
      <c r="AZ211" s="92">
        <f t="shared" ref="AZ211:AZ223" si="944">AY211*$D211</f>
        <v>0</v>
      </c>
      <c r="BA211" s="74">
        <v>0</v>
      </c>
      <c r="BB211" s="92">
        <f t="shared" ref="BB211:BB223" si="945">BA211*$D211</f>
        <v>0</v>
      </c>
      <c r="BC211" s="74">
        <v>0</v>
      </c>
      <c r="BD211" s="92">
        <f t="shared" ref="BD211:BD223" si="946">BC211*$D211</f>
        <v>0</v>
      </c>
      <c r="BF211" s="83">
        <f t="shared" ref="BF211" si="947">E211+G211+I211+K211+M211+O211+Q211+S211+U211+W211+Y211+AA211+AC211+AE211+AG211+AI211+AK211+AM211+AO211+AQ211+AS211+AU211+AW211+AY211+BA211+BC211</f>
        <v>0</v>
      </c>
      <c r="BG211" s="152">
        <f t="shared" ref="BG211" si="948">F211+H211+J211+L211+N211+P211+R211+T211+V211+X211+Z211+AB211+AD211+AF211+AH211+AJ211+AL211+AN211+AP211+AR211+AT211+AV211+AX211+AZ211+BB211+BD211</f>
        <v>0</v>
      </c>
      <c r="BH211" s="84">
        <f t="shared" ref="BH211:BH223" si="949">BG211-D211</f>
        <v>0</v>
      </c>
    </row>
    <row r="212" spans="1:60" x14ac:dyDescent="0.3">
      <c r="A212" s="191" t="str">
        <f t="shared" ref="A212:B212" si="950">IF(A77=0,"",A77)</f>
        <v/>
      </c>
      <c r="B212" s="85" t="str">
        <f t="shared" si="950"/>
        <v/>
      </c>
      <c r="E212" s="74">
        <v>0</v>
      </c>
      <c r="F212" s="92">
        <f t="shared" ref="F212:F223" si="951">E212*$D212</f>
        <v>0</v>
      </c>
      <c r="G212" s="74">
        <v>0</v>
      </c>
      <c r="H212" s="92">
        <f t="shared" ref="H212" si="952">G212*$D212</f>
        <v>0</v>
      </c>
      <c r="I212" s="74">
        <v>0</v>
      </c>
      <c r="J212" s="92">
        <f t="shared" ref="J212" si="953">I212*$D212</f>
        <v>0</v>
      </c>
      <c r="K212" s="74">
        <v>0</v>
      </c>
      <c r="L212" s="92">
        <f t="shared" ref="L212" si="954">K212*$D212</f>
        <v>0</v>
      </c>
      <c r="M212" s="74">
        <v>0</v>
      </c>
      <c r="N212" s="92">
        <f t="shared" ref="N212" si="955">M212*$D212</f>
        <v>0</v>
      </c>
      <c r="O212" s="74">
        <v>0</v>
      </c>
      <c r="P212" s="92">
        <f t="shared" ref="P212" si="956">O212*$D212</f>
        <v>0</v>
      </c>
      <c r="Q212" s="74">
        <v>0</v>
      </c>
      <c r="R212" s="92">
        <f t="shared" si="927"/>
        <v>0</v>
      </c>
      <c r="S212" s="74">
        <v>0</v>
      </c>
      <c r="T212" s="92">
        <f t="shared" si="928"/>
        <v>0</v>
      </c>
      <c r="U212" s="74">
        <v>0</v>
      </c>
      <c r="V212" s="92">
        <f t="shared" si="929"/>
        <v>0</v>
      </c>
      <c r="W212" s="74">
        <v>0</v>
      </c>
      <c r="X212" s="92">
        <f t="shared" si="930"/>
        <v>0</v>
      </c>
      <c r="Y212" s="74">
        <v>0</v>
      </c>
      <c r="Z212" s="92">
        <f t="shared" si="931"/>
        <v>0</v>
      </c>
      <c r="AA212" s="74">
        <v>0</v>
      </c>
      <c r="AB212" s="92">
        <f t="shared" si="932"/>
        <v>0</v>
      </c>
      <c r="AC212" s="74">
        <v>0</v>
      </c>
      <c r="AD212" s="92">
        <f t="shared" si="933"/>
        <v>0</v>
      </c>
      <c r="AE212" s="74">
        <v>0</v>
      </c>
      <c r="AF212" s="92">
        <f t="shared" si="934"/>
        <v>0</v>
      </c>
      <c r="AG212" s="74">
        <v>0</v>
      </c>
      <c r="AH212" s="92">
        <f t="shared" si="935"/>
        <v>0</v>
      </c>
      <c r="AI212" s="74">
        <v>0</v>
      </c>
      <c r="AJ212" s="92">
        <f t="shared" si="936"/>
        <v>0</v>
      </c>
      <c r="AK212" s="74">
        <v>0</v>
      </c>
      <c r="AL212" s="92">
        <f t="shared" si="937"/>
        <v>0</v>
      </c>
      <c r="AM212" s="74">
        <v>0</v>
      </c>
      <c r="AN212" s="92">
        <f t="shared" si="938"/>
        <v>0</v>
      </c>
      <c r="AO212" s="74">
        <v>0</v>
      </c>
      <c r="AP212" s="92">
        <f t="shared" si="939"/>
        <v>0</v>
      </c>
      <c r="AQ212" s="74">
        <v>0</v>
      </c>
      <c r="AR212" s="92">
        <f t="shared" si="940"/>
        <v>0</v>
      </c>
      <c r="AS212" s="74">
        <v>0</v>
      </c>
      <c r="AT212" s="92">
        <f t="shared" si="941"/>
        <v>0</v>
      </c>
      <c r="AU212" s="74">
        <v>0</v>
      </c>
      <c r="AV212" s="92">
        <f t="shared" si="942"/>
        <v>0</v>
      </c>
      <c r="AW212" s="74">
        <v>0</v>
      </c>
      <c r="AX212" s="92">
        <f t="shared" si="943"/>
        <v>0</v>
      </c>
      <c r="AY212" s="74">
        <v>0</v>
      </c>
      <c r="AZ212" s="92">
        <f t="shared" si="944"/>
        <v>0</v>
      </c>
      <c r="BA212" s="74">
        <v>0</v>
      </c>
      <c r="BB212" s="92">
        <f t="shared" si="945"/>
        <v>0</v>
      </c>
      <c r="BC212" s="74">
        <v>0</v>
      </c>
      <c r="BD212" s="92">
        <f t="shared" si="946"/>
        <v>0</v>
      </c>
      <c r="BF212" s="83">
        <f t="shared" ref="BF212:BF223" si="957">E212+G212+I212+K212+M212+O212+Q212+S212+U212+W212+Y212+AA212+AC212+AE212+AG212+AI212+AK212+AM212+AO212+AQ212+AS212+AU212+AW212+AY212+BA212+BC212</f>
        <v>0</v>
      </c>
      <c r="BG212" s="152">
        <f t="shared" ref="BG212:BG225" si="958">F212+H212+J212+L212+N212+P212+R212+T212+V212+X212+Z212+AB212+AD212+AF212+AH212+AJ212+AL212+AN212+AP212+AR212+AT212+AV212+AX212+AZ212+BB212+BD212</f>
        <v>0</v>
      </c>
      <c r="BH212" s="84">
        <f t="shared" si="949"/>
        <v>0</v>
      </c>
    </row>
    <row r="213" spans="1:60" x14ac:dyDescent="0.3">
      <c r="A213" s="191" t="str">
        <f t="shared" ref="A213:B213" si="959">IF(A78=0,"",A78)</f>
        <v/>
      </c>
      <c r="B213" s="85" t="str">
        <f t="shared" si="959"/>
        <v/>
      </c>
      <c r="E213" s="74">
        <v>0</v>
      </c>
      <c r="F213" s="92">
        <f t="shared" si="951"/>
        <v>0</v>
      </c>
      <c r="G213" s="74">
        <v>0</v>
      </c>
      <c r="H213" s="92">
        <f t="shared" ref="H213" si="960">G213*$D213</f>
        <v>0</v>
      </c>
      <c r="I213" s="74">
        <v>0</v>
      </c>
      <c r="J213" s="92">
        <f t="shared" ref="J213" si="961">I213*$D213</f>
        <v>0</v>
      </c>
      <c r="K213" s="74">
        <v>0</v>
      </c>
      <c r="L213" s="92">
        <f t="shared" ref="L213" si="962">K213*$D213</f>
        <v>0</v>
      </c>
      <c r="M213" s="74">
        <v>0</v>
      </c>
      <c r="N213" s="92">
        <f t="shared" ref="N213" si="963">M213*$D213</f>
        <v>0</v>
      </c>
      <c r="O213" s="74">
        <v>0</v>
      </c>
      <c r="P213" s="92">
        <f t="shared" ref="P213" si="964">O213*$D213</f>
        <v>0</v>
      </c>
      <c r="Q213" s="74">
        <v>0</v>
      </c>
      <c r="R213" s="92">
        <f t="shared" si="927"/>
        <v>0</v>
      </c>
      <c r="S213" s="74">
        <v>0</v>
      </c>
      <c r="T213" s="92">
        <f t="shared" si="928"/>
        <v>0</v>
      </c>
      <c r="U213" s="74">
        <v>0</v>
      </c>
      <c r="V213" s="92">
        <f t="shared" si="929"/>
        <v>0</v>
      </c>
      <c r="W213" s="74">
        <v>0</v>
      </c>
      <c r="X213" s="92">
        <f t="shared" si="930"/>
        <v>0</v>
      </c>
      <c r="Y213" s="74">
        <v>0</v>
      </c>
      <c r="Z213" s="92">
        <f t="shared" si="931"/>
        <v>0</v>
      </c>
      <c r="AA213" s="74">
        <v>0</v>
      </c>
      <c r="AB213" s="92">
        <f t="shared" si="932"/>
        <v>0</v>
      </c>
      <c r="AC213" s="74">
        <v>0</v>
      </c>
      <c r="AD213" s="92">
        <f t="shared" si="933"/>
        <v>0</v>
      </c>
      <c r="AE213" s="74">
        <v>0</v>
      </c>
      <c r="AF213" s="92">
        <f t="shared" si="934"/>
        <v>0</v>
      </c>
      <c r="AG213" s="74">
        <v>0</v>
      </c>
      <c r="AH213" s="92">
        <f t="shared" si="935"/>
        <v>0</v>
      </c>
      <c r="AI213" s="74">
        <v>0</v>
      </c>
      <c r="AJ213" s="92">
        <f t="shared" si="936"/>
        <v>0</v>
      </c>
      <c r="AK213" s="74">
        <v>0</v>
      </c>
      <c r="AL213" s="92">
        <f t="shared" si="937"/>
        <v>0</v>
      </c>
      <c r="AM213" s="74">
        <v>0</v>
      </c>
      <c r="AN213" s="92">
        <f t="shared" si="938"/>
        <v>0</v>
      </c>
      <c r="AO213" s="74">
        <v>0</v>
      </c>
      <c r="AP213" s="92">
        <f t="shared" si="939"/>
        <v>0</v>
      </c>
      <c r="AQ213" s="74">
        <v>0</v>
      </c>
      <c r="AR213" s="92">
        <f t="shared" si="940"/>
        <v>0</v>
      </c>
      <c r="AS213" s="74">
        <v>0</v>
      </c>
      <c r="AT213" s="92">
        <f t="shared" si="941"/>
        <v>0</v>
      </c>
      <c r="AU213" s="74">
        <v>0</v>
      </c>
      <c r="AV213" s="92">
        <f t="shared" si="942"/>
        <v>0</v>
      </c>
      <c r="AW213" s="74">
        <v>0</v>
      </c>
      <c r="AX213" s="92">
        <f t="shared" si="943"/>
        <v>0</v>
      </c>
      <c r="AY213" s="74">
        <v>0</v>
      </c>
      <c r="AZ213" s="92">
        <f t="shared" si="944"/>
        <v>0</v>
      </c>
      <c r="BA213" s="74">
        <v>0</v>
      </c>
      <c r="BB213" s="92">
        <f t="shared" si="945"/>
        <v>0</v>
      </c>
      <c r="BC213" s="74">
        <v>0</v>
      </c>
      <c r="BD213" s="92">
        <f t="shared" si="946"/>
        <v>0</v>
      </c>
      <c r="BF213" s="83">
        <f t="shared" si="957"/>
        <v>0</v>
      </c>
      <c r="BG213" s="152">
        <f t="shared" si="958"/>
        <v>0</v>
      </c>
      <c r="BH213" s="84">
        <f t="shared" si="949"/>
        <v>0</v>
      </c>
    </row>
    <row r="214" spans="1:60" x14ac:dyDescent="0.3">
      <c r="A214" s="191" t="str">
        <f t="shared" ref="A214:B214" si="965">IF(A79=0,"",A79)</f>
        <v/>
      </c>
      <c r="B214" s="85" t="str">
        <f t="shared" si="965"/>
        <v/>
      </c>
      <c r="E214" s="74">
        <v>0</v>
      </c>
      <c r="F214" s="92">
        <f t="shared" si="951"/>
        <v>0</v>
      </c>
      <c r="G214" s="74">
        <v>0</v>
      </c>
      <c r="H214" s="92">
        <f t="shared" ref="H214" si="966">G214*$D214</f>
        <v>0</v>
      </c>
      <c r="I214" s="74">
        <v>0</v>
      </c>
      <c r="J214" s="92">
        <f t="shared" ref="J214" si="967">I214*$D214</f>
        <v>0</v>
      </c>
      <c r="K214" s="74">
        <v>0</v>
      </c>
      <c r="L214" s="92">
        <f t="shared" ref="L214" si="968">K214*$D214</f>
        <v>0</v>
      </c>
      <c r="M214" s="74">
        <v>0</v>
      </c>
      <c r="N214" s="92">
        <f t="shared" ref="N214" si="969">M214*$D214</f>
        <v>0</v>
      </c>
      <c r="O214" s="74">
        <v>0</v>
      </c>
      <c r="P214" s="92">
        <f t="shared" ref="P214" si="970">O214*$D214</f>
        <v>0</v>
      </c>
      <c r="Q214" s="74">
        <v>0</v>
      </c>
      <c r="R214" s="92">
        <f t="shared" si="927"/>
        <v>0</v>
      </c>
      <c r="S214" s="74">
        <v>0</v>
      </c>
      <c r="T214" s="92">
        <f t="shared" si="928"/>
        <v>0</v>
      </c>
      <c r="U214" s="74">
        <v>0</v>
      </c>
      <c r="V214" s="92">
        <f t="shared" si="929"/>
        <v>0</v>
      </c>
      <c r="W214" s="74">
        <v>0</v>
      </c>
      <c r="X214" s="92">
        <f t="shared" si="930"/>
        <v>0</v>
      </c>
      <c r="Y214" s="74">
        <v>0</v>
      </c>
      <c r="Z214" s="92">
        <f t="shared" si="931"/>
        <v>0</v>
      </c>
      <c r="AA214" s="74">
        <v>0</v>
      </c>
      <c r="AB214" s="92">
        <f t="shared" si="932"/>
        <v>0</v>
      </c>
      <c r="AC214" s="74">
        <v>0</v>
      </c>
      <c r="AD214" s="92">
        <f t="shared" si="933"/>
        <v>0</v>
      </c>
      <c r="AE214" s="74">
        <v>0</v>
      </c>
      <c r="AF214" s="92">
        <f t="shared" si="934"/>
        <v>0</v>
      </c>
      <c r="AG214" s="74">
        <v>0</v>
      </c>
      <c r="AH214" s="92">
        <f t="shared" si="935"/>
        <v>0</v>
      </c>
      <c r="AI214" s="74">
        <v>0</v>
      </c>
      <c r="AJ214" s="92">
        <f t="shared" si="936"/>
        <v>0</v>
      </c>
      <c r="AK214" s="74">
        <v>0</v>
      </c>
      <c r="AL214" s="92">
        <f t="shared" si="937"/>
        <v>0</v>
      </c>
      <c r="AM214" s="74">
        <v>0</v>
      </c>
      <c r="AN214" s="92">
        <f t="shared" si="938"/>
        <v>0</v>
      </c>
      <c r="AO214" s="74">
        <v>0</v>
      </c>
      <c r="AP214" s="92">
        <f t="shared" si="939"/>
        <v>0</v>
      </c>
      <c r="AQ214" s="74">
        <v>0</v>
      </c>
      <c r="AR214" s="92">
        <f t="shared" si="940"/>
        <v>0</v>
      </c>
      <c r="AS214" s="74">
        <v>0</v>
      </c>
      <c r="AT214" s="92">
        <f t="shared" si="941"/>
        <v>0</v>
      </c>
      <c r="AU214" s="74">
        <v>0</v>
      </c>
      <c r="AV214" s="92">
        <f t="shared" si="942"/>
        <v>0</v>
      </c>
      <c r="AW214" s="74">
        <v>0</v>
      </c>
      <c r="AX214" s="92">
        <f t="shared" si="943"/>
        <v>0</v>
      </c>
      <c r="AY214" s="74">
        <v>0</v>
      </c>
      <c r="AZ214" s="92">
        <f t="shared" si="944"/>
        <v>0</v>
      </c>
      <c r="BA214" s="74">
        <v>0</v>
      </c>
      <c r="BB214" s="92">
        <f t="shared" si="945"/>
        <v>0</v>
      </c>
      <c r="BC214" s="74">
        <v>0</v>
      </c>
      <c r="BD214" s="92">
        <f t="shared" si="946"/>
        <v>0</v>
      </c>
      <c r="BF214" s="83">
        <f t="shared" si="957"/>
        <v>0</v>
      </c>
      <c r="BG214" s="152">
        <f t="shared" si="958"/>
        <v>0</v>
      </c>
      <c r="BH214" s="84">
        <f t="shared" si="949"/>
        <v>0</v>
      </c>
    </row>
    <row r="215" spans="1:60" x14ac:dyDescent="0.3">
      <c r="A215" s="191" t="str">
        <f t="shared" ref="A215:B215" si="971">IF(A80=0,"",A80)</f>
        <v/>
      </c>
      <c r="B215" s="85" t="str">
        <f t="shared" si="971"/>
        <v/>
      </c>
      <c r="E215" s="74">
        <v>0</v>
      </c>
      <c r="F215" s="92">
        <f t="shared" si="951"/>
        <v>0</v>
      </c>
      <c r="G215" s="74">
        <v>0</v>
      </c>
      <c r="H215" s="92">
        <f t="shared" ref="H215" si="972">G215*$D215</f>
        <v>0</v>
      </c>
      <c r="I215" s="74">
        <v>0</v>
      </c>
      <c r="J215" s="92">
        <f t="shared" ref="J215" si="973">I215*$D215</f>
        <v>0</v>
      </c>
      <c r="K215" s="74">
        <v>0</v>
      </c>
      <c r="L215" s="92">
        <f t="shared" ref="L215" si="974">K215*$D215</f>
        <v>0</v>
      </c>
      <c r="M215" s="74">
        <v>0</v>
      </c>
      <c r="N215" s="92">
        <f t="shared" ref="N215" si="975">M215*$D215</f>
        <v>0</v>
      </c>
      <c r="O215" s="74">
        <v>0</v>
      </c>
      <c r="P215" s="92">
        <f t="shared" ref="P215" si="976">O215*$D215</f>
        <v>0</v>
      </c>
      <c r="Q215" s="74">
        <v>0</v>
      </c>
      <c r="R215" s="92">
        <f t="shared" si="927"/>
        <v>0</v>
      </c>
      <c r="S215" s="74">
        <v>0</v>
      </c>
      <c r="T215" s="92">
        <f t="shared" si="928"/>
        <v>0</v>
      </c>
      <c r="U215" s="74">
        <v>0</v>
      </c>
      <c r="V215" s="92">
        <f t="shared" si="929"/>
        <v>0</v>
      </c>
      <c r="W215" s="74">
        <v>0</v>
      </c>
      <c r="X215" s="92">
        <f t="shared" si="930"/>
        <v>0</v>
      </c>
      <c r="Y215" s="74">
        <v>0</v>
      </c>
      <c r="Z215" s="92">
        <f t="shared" si="931"/>
        <v>0</v>
      </c>
      <c r="AA215" s="74">
        <v>0</v>
      </c>
      <c r="AB215" s="92">
        <f t="shared" si="932"/>
        <v>0</v>
      </c>
      <c r="AC215" s="74">
        <v>0</v>
      </c>
      <c r="AD215" s="92">
        <f t="shared" si="933"/>
        <v>0</v>
      </c>
      <c r="AE215" s="74">
        <v>0</v>
      </c>
      <c r="AF215" s="92">
        <f t="shared" si="934"/>
        <v>0</v>
      </c>
      <c r="AG215" s="74">
        <v>0</v>
      </c>
      <c r="AH215" s="92">
        <f t="shared" si="935"/>
        <v>0</v>
      </c>
      <c r="AI215" s="74">
        <v>0</v>
      </c>
      <c r="AJ215" s="92">
        <f t="shared" si="936"/>
        <v>0</v>
      </c>
      <c r="AK215" s="74">
        <v>0</v>
      </c>
      <c r="AL215" s="92">
        <f t="shared" si="937"/>
        <v>0</v>
      </c>
      <c r="AM215" s="74">
        <v>0</v>
      </c>
      <c r="AN215" s="92">
        <f t="shared" si="938"/>
        <v>0</v>
      </c>
      <c r="AO215" s="74">
        <v>0</v>
      </c>
      <c r="AP215" s="92">
        <f t="shared" si="939"/>
        <v>0</v>
      </c>
      <c r="AQ215" s="74">
        <v>0</v>
      </c>
      <c r="AR215" s="92">
        <f t="shared" si="940"/>
        <v>0</v>
      </c>
      <c r="AS215" s="74">
        <v>0</v>
      </c>
      <c r="AT215" s="92">
        <f t="shared" si="941"/>
        <v>0</v>
      </c>
      <c r="AU215" s="74">
        <v>0</v>
      </c>
      <c r="AV215" s="92">
        <f t="shared" si="942"/>
        <v>0</v>
      </c>
      <c r="AW215" s="74">
        <v>0</v>
      </c>
      <c r="AX215" s="92">
        <f t="shared" si="943"/>
        <v>0</v>
      </c>
      <c r="AY215" s="74">
        <v>0</v>
      </c>
      <c r="AZ215" s="92">
        <f t="shared" si="944"/>
        <v>0</v>
      </c>
      <c r="BA215" s="74">
        <v>0</v>
      </c>
      <c r="BB215" s="92">
        <f t="shared" si="945"/>
        <v>0</v>
      </c>
      <c r="BC215" s="74">
        <v>0</v>
      </c>
      <c r="BD215" s="92">
        <f t="shared" si="946"/>
        <v>0</v>
      </c>
      <c r="BF215" s="83">
        <f t="shared" si="957"/>
        <v>0</v>
      </c>
      <c r="BG215" s="152">
        <f t="shared" si="958"/>
        <v>0</v>
      </c>
      <c r="BH215" s="84">
        <f t="shared" si="949"/>
        <v>0</v>
      </c>
    </row>
    <row r="216" spans="1:60" x14ac:dyDescent="0.3">
      <c r="A216" s="191" t="str">
        <f t="shared" ref="A216:B216" si="977">IF(A81=0,"",A81)</f>
        <v/>
      </c>
      <c r="B216" s="85" t="str">
        <f t="shared" si="977"/>
        <v/>
      </c>
      <c r="E216" s="74">
        <v>0</v>
      </c>
      <c r="F216" s="92">
        <f t="shared" si="951"/>
        <v>0</v>
      </c>
      <c r="G216" s="74">
        <v>0</v>
      </c>
      <c r="H216" s="92">
        <f t="shared" ref="H216" si="978">G216*$D216</f>
        <v>0</v>
      </c>
      <c r="I216" s="74">
        <v>0</v>
      </c>
      <c r="J216" s="92">
        <f t="shared" ref="J216" si="979">I216*$D216</f>
        <v>0</v>
      </c>
      <c r="K216" s="74">
        <v>0</v>
      </c>
      <c r="L216" s="92">
        <f t="shared" ref="L216" si="980">K216*$D216</f>
        <v>0</v>
      </c>
      <c r="M216" s="74">
        <v>0</v>
      </c>
      <c r="N216" s="92">
        <f t="shared" ref="N216" si="981">M216*$D216</f>
        <v>0</v>
      </c>
      <c r="O216" s="74">
        <v>0</v>
      </c>
      <c r="P216" s="92">
        <f t="shared" ref="P216" si="982">O216*$D216</f>
        <v>0</v>
      </c>
      <c r="Q216" s="74">
        <v>0</v>
      </c>
      <c r="R216" s="92">
        <f t="shared" si="927"/>
        <v>0</v>
      </c>
      <c r="S216" s="74">
        <v>0</v>
      </c>
      <c r="T216" s="92">
        <f t="shared" si="928"/>
        <v>0</v>
      </c>
      <c r="U216" s="74">
        <v>0</v>
      </c>
      <c r="V216" s="92">
        <f t="shared" si="929"/>
        <v>0</v>
      </c>
      <c r="W216" s="74">
        <v>0</v>
      </c>
      <c r="X216" s="92">
        <f t="shared" si="930"/>
        <v>0</v>
      </c>
      <c r="Y216" s="74">
        <v>0</v>
      </c>
      <c r="Z216" s="92">
        <f t="shared" si="931"/>
        <v>0</v>
      </c>
      <c r="AA216" s="74">
        <v>0</v>
      </c>
      <c r="AB216" s="92">
        <f t="shared" si="932"/>
        <v>0</v>
      </c>
      <c r="AC216" s="74">
        <v>0</v>
      </c>
      <c r="AD216" s="92">
        <f t="shared" si="933"/>
        <v>0</v>
      </c>
      <c r="AE216" s="74">
        <v>0</v>
      </c>
      <c r="AF216" s="92">
        <f t="shared" si="934"/>
        <v>0</v>
      </c>
      <c r="AG216" s="74">
        <v>0</v>
      </c>
      <c r="AH216" s="92">
        <f t="shared" si="935"/>
        <v>0</v>
      </c>
      <c r="AI216" s="74">
        <v>0</v>
      </c>
      <c r="AJ216" s="92">
        <f t="shared" si="936"/>
        <v>0</v>
      </c>
      <c r="AK216" s="74">
        <v>0</v>
      </c>
      <c r="AL216" s="92">
        <f t="shared" si="937"/>
        <v>0</v>
      </c>
      <c r="AM216" s="74">
        <v>0</v>
      </c>
      <c r="AN216" s="92">
        <f t="shared" si="938"/>
        <v>0</v>
      </c>
      <c r="AO216" s="74">
        <v>0</v>
      </c>
      <c r="AP216" s="92">
        <f t="shared" si="939"/>
        <v>0</v>
      </c>
      <c r="AQ216" s="74">
        <v>0</v>
      </c>
      <c r="AR216" s="92">
        <f t="shared" si="940"/>
        <v>0</v>
      </c>
      <c r="AS216" s="74">
        <v>0</v>
      </c>
      <c r="AT216" s="92">
        <f t="shared" si="941"/>
        <v>0</v>
      </c>
      <c r="AU216" s="74">
        <v>0</v>
      </c>
      <c r="AV216" s="92">
        <f t="shared" si="942"/>
        <v>0</v>
      </c>
      <c r="AW216" s="74">
        <v>0</v>
      </c>
      <c r="AX216" s="92">
        <f t="shared" si="943"/>
        <v>0</v>
      </c>
      <c r="AY216" s="74">
        <v>0</v>
      </c>
      <c r="AZ216" s="92">
        <f t="shared" si="944"/>
        <v>0</v>
      </c>
      <c r="BA216" s="74">
        <v>0</v>
      </c>
      <c r="BB216" s="92">
        <f t="shared" si="945"/>
        <v>0</v>
      </c>
      <c r="BC216" s="74">
        <v>0</v>
      </c>
      <c r="BD216" s="92">
        <f t="shared" si="946"/>
        <v>0</v>
      </c>
      <c r="BF216" s="83">
        <f t="shared" si="957"/>
        <v>0</v>
      </c>
      <c r="BG216" s="152">
        <f t="shared" si="958"/>
        <v>0</v>
      </c>
      <c r="BH216" s="84">
        <f t="shared" si="949"/>
        <v>0</v>
      </c>
    </row>
    <row r="217" spans="1:60" x14ac:dyDescent="0.3">
      <c r="A217" s="191" t="str">
        <f t="shared" ref="A217:B217" si="983">IF(A82=0,"",A82)</f>
        <v/>
      </c>
      <c r="B217" s="85" t="str">
        <f t="shared" si="983"/>
        <v/>
      </c>
      <c r="E217" s="74">
        <v>0</v>
      </c>
      <c r="F217" s="92">
        <f t="shared" si="951"/>
        <v>0</v>
      </c>
      <c r="G217" s="74">
        <v>0</v>
      </c>
      <c r="H217" s="92">
        <f t="shared" ref="H217" si="984">G217*$D217</f>
        <v>0</v>
      </c>
      <c r="I217" s="74">
        <v>0</v>
      </c>
      <c r="J217" s="92">
        <f t="shared" ref="J217" si="985">I217*$D217</f>
        <v>0</v>
      </c>
      <c r="K217" s="74">
        <v>0</v>
      </c>
      <c r="L217" s="92">
        <f t="shared" ref="L217" si="986">K217*$D217</f>
        <v>0</v>
      </c>
      <c r="M217" s="74">
        <v>0</v>
      </c>
      <c r="N217" s="92">
        <f t="shared" ref="N217" si="987">M217*$D217</f>
        <v>0</v>
      </c>
      <c r="O217" s="74">
        <v>0</v>
      </c>
      <c r="P217" s="92">
        <f t="shared" ref="P217" si="988">O217*$D217</f>
        <v>0</v>
      </c>
      <c r="Q217" s="74">
        <v>0</v>
      </c>
      <c r="R217" s="92">
        <f t="shared" si="927"/>
        <v>0</v>
      </c>
      <c r="S217" s="74">
        <v>0</v>
      </c>
      <c r="T217" s="92">
        <f t="shared" si="928"/>
        <v>0</v>
      </c>
      <c r="U217" s="74">
        <v>0</v>
      </c>
      <c r="V217" s="92">
        <f t="shared" si="929"/>
        <v>0</v>
      </c>
      <c r="W217" s="74">
        <v>0</v>
      </c>
      <c r="X217" s="92">
        <f t="shared" si="930"/>
        <v>0</v>
      </c>
      <c r="Y217" s="74">
        <v>0</v>
      </c>
      <c r="Z217" s="92">
        <f t="shared" si="931"/>
        <v>0</v>
      </c>
      <c r="AA217" s="74">
        <v>0</v>
      </c>
      <c r="AB217" s="92">
        <f t="shared" si="932"/>
        <v>0</v>
      </c>
      <c r="AC217" s="74">
        <v>0</v>
      </c>
      <c r="AD217" s="92">
        <f t="shared" si="933"/>
        <v>0</v>
      </c>
      <c r="AE217" s="74">
        <v>0</v>
      </c>
      <c r="AF217" s="92">
        <f t="shared" si="934"/>
        <v>0</v>
      </c>
      <c r="AG217" s="74">
        <v>0</v>
      </c>
      <c r="AH217" s="92">
        <f t="shared" si="935"/>
        <v>0</v>
      </c>
      <c r="AI217" s="74">
        <v>0</v>
      </c>
      <c r="AJ217" s="92">
        <f t="shared" si="936"/>
        <v>0</v>
      </c>
      <c r="AK217" s="74">
        <v>0</v>
      </c>
      <c r="AL217" s="92">
        <f t="shared" si="937"/>
        <v>0</v>
      </c>
      <c r="AM217" s="74">
        <v>0</v>
      </c>
      <c r="AN217" s="92">
        <f t="shared" si="938"/>
        <v>0</v>
      </c>
      <c r="AO217" s="74">
        <v>0</v>
      </c>
      <c r="AP217" s="92">
        <f t="shared" si="939"/>
        <v>0</v>
      </c>
      <c r="AQ217" s="74">
        <v>0</v>
      </c>
      <c r="AR217" s="92">
        <f t="shared" si="940"/>
        <v>0</v>
      </c>
      <c r="AS217" s="74">
        <v>0</v>
      </c>
      <c r="AT217" s="92">
        <f t="shared" si="941"/>
        <v>0</v>
      </c>
      <c r="AU217" s="74">
        <v>0</v>
      </c>
      <c r="AV217" s="92">
        <f t="shared" si="942"/>
        <v>0</v>
      </c>
      <c r="AW217" s="74">
        <v>0</v>
      </c>
      <c r="AX217" s="92">
        <f t="shared" si="943"/>
        <v>0</v>
      </c>
      <c r="AY217" s="74">
        <v>0</v>
      </c>
      <c r="AZ217" s="92">
        <f t="shared" si="944"/>
        <v>0</v>
      </c>
      <c r="BA217" s="74">
        <v>0</v>
      </c>
      <c r="BB217" s="92">
        <f t="shared" si="945"/>
        <v>0</v>
      </c>
      <c r="BC217" s="74">
        <v>0</v>
      </c>
      <c r="BD217" s="92">
        <f t="shared" si="946"/>
        <v>0</v>
      </c>
      <c r="BF217" s="83">
        <f t="shared" si="957"/>
        <v>0</v>
      </c>
      <c r="BG217" s="152">
        <f t="shared" si="958"/>
        <v>0</v>
      </c>
      <c r="BH217" s="84">
        <f t="shared" si="949"/>
        <v>0</v>
      </c>
    </row>
    <row r="218" spans="1:60" hidden="1" x14ac:dyDescent="0.3">
      <c r="A218" s="191" t="str">
        <f t="shared" ref="A218:B218" si="989">IF(A83=0,"",A83)</f>
        <v/>
      </c>
      <c r="B218" s="85" t="str">
        <f t="shared" si="989"/>
        <v/>
      </c>
      <c r="E218" s="74">
        <v>0</v>
      </c>
      <c r="F218" s="92">
        <f t="shared" si="951"/>
        <v>0</v>
      </c>
      <c r="G218" s="74">
        <v>0</v>
      </c>
      <c r="H218" s="92">
        <f t="shared" ref="H218" si="990">G218*$D218</f>
        <v>0</v>
      </c>
      <c r="I218" s="74">
        <v>0</v>
      </c>
      <c r="J218" s="92">
        <f t="shared" ref="J218" si="991">I218*$D218</f>
        <v>0</v>
      </c>
      <c r="K218" s="74">
        <v>0</v>
      </c>
      <c r="L218" s="92">
        <f t="shared" ref="L218" si="992">K218*$D218</f>
        <v>0</v>
      </c>
      <c r="M218" s="74">
        <v>0</v>
      </c>
      <c r="N218" s="92">
        <f t="shared" ref="N218" si="993">M218*$D218</f>
        <v>0</v>
      </c>
      <c r="O218" s="74">
        <v>0</v>
      </c>
      <c r="P218" s="92">
        <f t="shared" ref="P218" si="994">O218*$D218</f>
        <v>0</v>
      </c>
      <c r="Q218" s="74">
        <v>0</v>
      </c>
      <c r="R218" s="92">
        <f t="shared" si="927"/>
        <v>0</v>
      </c>
      <c r="S218" s="74">
        <v>0</v>
      </c>
      <c r="T218" s="92">
        <f t="shared" si="928"/>
        <v>0</v>
      </c>
      <c r="U218" s="74">
        <v>0</v>
      </c>
      <c r="V218" s="92">
        <f t="shared" si="929"/>
        <v>0</v>
      </c>
      <c r="W218" s="74">
        <v>0</v>
      </c>
      <c r="X218" s="92">
        <f t="shared" si="930"/>
        <v>0</v>
      </c>
      <c r="Y218" s="74">
        <v>0</v>
      </c>
      <c r="Z218" s="92">
        <f t="shared" si="931"/>
        <v>0</v>
      </c>
      <c r="AA218" s="74">
        <v>0</v>
      </c>
      <c r="AB218" s="92">
        <f t="shared" si="932"/>
        <v>0</v>
      </c>
      <c r="AC218" s="74">
        <v>0</v>
      </c>
      <c r="AD218" s="92">
        <f t="shared" si="933"/>
        <v>0</v>
      </c>
      <c r="AE218" s="74">
        <v>0</v>
      </c>
      <c r="AF218" s="92">
        <f t="shared" si="934"/>
        <v>0</v>
      </c>
      <c r="AG218" s="74">
        <v>0</v>
      </c>
      <c r="AH218" s="92">
        <f t="shared" si="935"/>
        <v>0</v>
      </c>
      <c r="AI218" s="74">
        <v>0</v>
      </c>
      <c r="AJ218" s="92">
        <f t="shared" si="936"/>
        <v>0</v>
      </c>
      <c r="AK218" s="74">
        <v>0</v>
      </c>
      <c r="AL218" s="92">
        <f t="shared" si="937"/>
        <v>0</v>
      </c>
      <c r="AM218" s="74">
        <v>0</v>
      </c>
      <c r="AN218" s="92">
        <f t="shared" si="938"/>
        <v>0</v>
      </c>
      <c r="AO218" s="74">
        <v>0</v>
      </c>
      <c r="AP218" s="92">
        <f t="shared" si="939"/>
        <v>0</v>
      </c>
      <c r="AQ218" s="74">
        <v>0</v>
      </c>
      <c r="AR218" s="92">
        <f t="shared" si="940"/>
        <v>0</v>
      </c>
      <c r="AS218" s="74">
        <v>0</v>
      </c>
      <c r="AT218" s="92">
        <f t="shared" si="941"/>
        <v>0</v>
      </c>
      <c r="AU218" s="74">
        <v>0</v>
      </c>
      <c r="AV218" s="92">
        <f t="shared" si="942"/>
        <v>0</v>
      </c>
      <c r="AW218" s="74">
        <v>0</v>
      </c>
      <c r="AX218" s="92">
        <f t="shared" si="943"/>
        <v>0</v>
      </c>
      <c r="AY218" s="74">
        <v>0</v>
      </c>
      <c r="AZ218" s="92">
        <f t="shared" si="944"/>
        <v>0</v>
      </c>
      <c r="BA218" s="74">
        <v>0</v>
      </c>
      <c r="BB218" s="92">
        <f t="shared" si="945"/>
        <v>0</v>
      </c>
      <c r="BC218" s="74">
        <v>0</v>
      </c>
      <c r="BD218" s="92">
        <f t="shared" si="946"/>
        <v>0</v>
      </c>
      <c r="BF218" s="83">
        <f t="shared" si="957"/>
        <v>0</v>
      </c>
      <c r="BG218" s="152">
        <f t="shared" si="958"/>
        <v>0</v>
      </c>
      <c r="BH218" s="84">
        <f t="shared" si="949"/>
        <v>0</v>
      </c>
    </row>
    <row r="219" spans="1:60" hidden="1" x14ac:dyDescent="0.3">
      <c r="A219" s="191" t="str">
        <f t="shared" ref="A219:B219" si="995">IF(A84=0,"",A84)</f>
        <v/>
      </c>
      <c r="B219" s="85" t="str">
        <f t="shared" si="995"/>
        <v/>
      </c>
      <c r="E219" s="74">
        <v>0</v>
      </c>
      <c r="F219" s="92">
        <f t="shared" si="951"/>
        <v>0</v>
      </c>
      <c r="G219" s="74">
        <v>0</v>
      </c>
      <c r="H219" s="92">
        <f t="shared" ref="H219" si="996">G219*$D219</f>
        <v>0</v>
      </c>
      <c r="I219" s="74">
        <v>0</v>
      </c>
      <c r="J219" s="92">
        <f t="shared" ref="J219" si="997">I219*$D219</f>
        <v>0</v>
      </c>
      <c r="K219" s="74">
        <v>0</v>
      </c>
      <c r="L219" s="92">
        <f t="shared" ref="L219" si="998">K219*$D219</f>
        <v>0</v>
      </c>
      <c r="M219" s="74">
        <v>0</v>
      </c>
      <c r="N219" s="92">
        <f t="shared" ref="N219" si="999">M219*$D219</f>
        <v>0</v>
      </c>
      <c r="O219" s="74">
        <v>0</v>
      </c>
      <c r="P219" s="92">
        <f t="shared" ref="P219" si="1000">O219*$D219</f>
        <v>0</v>
      </c>
      <c r="Q219" s="74">
        <v>0</v>
      </c>
      <c r="R219" s="92">
        <f t="shared" si="927"/>
        <v>0</v>
      </c>
      <c r="S219" s="74">
        <v>0</v>
      </c>
      <c r="T219" s="92">
        <f t="shared" si="928"/>
        <v>0</v>
      </c>
      <c r="U219" s="74">
        <v>0</v>
      </c>
      <c r="V219" s="92">
        <f t="shared" si="929"/>
        <v>0</v>
      </c>
      <c r="W219" s="74">
        <v>0</v>
      </c>
      <c r="X219" s="92">
        <f t="shared" si="930"/>
        <v>0</v>
      </c>
      <c r="Y219" s="74">
        <v>0</v>
      </c>
      <c r="Z219" s="92">
        <f t="shared" si="931"/>
        <v>0</v>
      </c>
      <c r="AA219" s="74">
        <v>0</v>
      </c>
      <c r="AB219" s="92">
        <f t="shared" si="932"/>
        <v>0</v>
      </c>
      <c r="AC219" s="74">
        <v>0</v>
      </c>
      <c r="AD219" s="92">
        <f t="shared" si="933"/>
        <v>0</v>
      </c>
      <c r="AE219" s="74">
        <v>0</v>
      </c>
      <c r="AF219" s="92">
        <f t="shared" si="934"/>
        <v>0</v>
      </c>
      <c r="AG219" s="74">
        <v>0</v>
      </c>
      <c r="AH219" s="92">
        <f t="shared" si="935"/>
        <v>0</v>
      </c>
      <c r="AI219" s="74">
        <v>0</v>
      </c>
      <c r="AJ219" s="92">
        <f t="shared" si="936"/>
        <v>0</v>
      </c>
      <c r="AK219" s="74">
        <v>0</v>
      </c>
      <c r="AL219" s="92">
        <f t="shared" si="937"/>
        <v>0</v>
      </c>
      <c r="AM219" s="74">
        <v>0</v>
      </c>
      <c r="AN219" s="92">
        <f t="shared" si="938"/>
        <v>0</v>
      </c>
      <c r="AO219" s="74">
        <v>0</v>
      </c>
      <c r="AP219" s="92">
        <f t="shared" si="939"/>
        <v>0</v>
      </c>
      <c r="AQ219" s="74">
        <v>0</v>
      </c>
      <c r="AR219" s="92">
        <f t="shared" si="940"/>
        <v>0</v>
      </c>
      <c r="AS219" s="74">
        <v>0</v>
      </c>
      <c r="AT219" s="92">
        <f t="shared" si="941"/>
        <v>0</v>
      </c>
      <c r="AU219" s="74">
        <v>0</v>
      </c>
      <c r="AV219" s="92">
        <f t="shared" si="942"/>
        <v>0</v>
      </c>
      <c r="AW219" s="74">
        <v>0</v>
      </c>
      <c r="AX219" s="92">
        <f t="shared" si="943"/>
        <v>0</v>
      </c>
      <c r="AY219" s="74">
        <v>0</v>
      </c>
      <c r="AZ219" s="92">
        <f t="shared" si="944"/>
        <v>0</v>
      </c>
      <c r="BA219" s="74">
        <v>0</v>
      </c>
      <c r="BB219" s="92">
        <f t="shared" si="945"/>
        <v>0</v>
      </c>
      <c r="BC219" s="74">
        <v>0</v>
      </c>
      <c r="BD219" s="92">
        <f t="shared" si="946"/>
        <v>0</v>
      </c>
      <c r="BF219" s="83">
        <f t="shared" si="957"/>
        <v>0</v>
      </c>
      <c r="BG219" s="152">
        <f t="shared" si="958"/>
        <v>0</v>
      </c>
      <c r="BH219" s="84">
        <f t="shared" si="949"/>
        <v>0</v>
      </c>
    </row>
    <row r="220" spans="1:60" hidden="1" x14ac:dyDescent="0.3">
      <c r="A220" s="191" t="str">
        <f t="shared" ref="A220:B220" si="1001">IF(A85=0,"",A85)</f>
        <v/>
      </c>
      <c r="B220" s="85" t="str">
        <f t="shared" si="1001"/>
        <v/>
      </c>
      <c r="E220" s="74">
        <v>0</v>
      </c>
      <c r="F220" s="92">
        <f t="shared" si="951"/>
        <v>0</v>
      </c>
      <c r="G220" s="74">
        <v>0</v>
      </c>
      <c r="H220" s="92">
        <f t="shared" ref="H220" si="1002">G220*$D220</f>
        <v>0</v>
      </c>
      <c r="I220" s="74">
        <v>0</v>
      </c>
      <c r="J220" s="92">
        <f t="shared" ref="J220" si="1003">I220*$D220</f>
        <v>0</v>
      </c>
      <c r="K220" s="74">
        <v>0</v>
      </c>
      <c r="L220" s="92">
        <f t="shared" ref="L220" si="1004">K220*$D220</f>
        <v>0</v>
      </c>
      <c r="M220" s="74">
        <v>0</v>
      </c>
      <c r="N220" s="92">
        <f t="shared" ref="N220" si="1005">M220*$D220</f>
        <v>0</v>
      </c>
      <c r="O220" s="74">
        <v>0</v>
      </c>
      <c r="P220" s="92">
        <f t="shared" ref="P220" si="1006">O220*$D220</f>
        <v>0</v>
      </c>
      <c r="Q220" s="74">
        <v>0</v>
      </c>
      <c r="R220" s="92">
        <f t="shared" si="927"/>
        <v>0</v>
      </c>
      <c r="S220" s="74">
        <v>0</v>
      </c>
      <c r="T220" s="92">
        <f t="shared" si="928"/>
        <v>0</v>
      </c>
      <c r="U220" s="74">
        <v>0</v>
      </c>
      <c r="V220" s="92">
        <f t="shared" si="929"/>
        <v>0</v>
      </c>
      <c r="W220" s="74">
        <v>0</v>
      </c>
      <c r="X220" s="92">
        <f t="shared" si="930"/>
        <v>0</v>
      </c>
      <c r="Y220" s="74">
        <v>0</v>
      </c>
      <c r="Z220" s="92">
        <f t="shared" si="931"/>
        <v>0</v>
      </c>
      <c r="AA220" s="74">
        <v>0</v>
      </c>
      <c r="AB220" s="92">
        <f t="shared" si="932"/>
        <v>0</v>
      </c>
      <c r="AC220" s="74">
        <v>0</v>
      </c>
      <c r="AD220" s="92">
        <f t="shared" si="933"/>
        <v>0</v>
      </c>
      <c r="AE220" s="74">
        <v>0</v>
      </c>
      <c r="AF220" s="92">
        <f t="shared" si="934"/>
        <v>0</v>
      </c>
      <c r="AG220" s="74">
        <v>0</v>
      </c>
      <c r="AH220" s="92">
        <f t="shared" si="935"/>
        <v>0</v>
      </c>
      <c r="AI220" s="74">
        <v>0</v>
      </c>
      <c r="AJ220" s="92">
        <f t="shared" si="936"/>
        <v>0</v>
      </c>
      <c r="AK220" s="74">
        <v>0</v>
      </c>
      <c r="AL220" s="92">
        <f t="shared" si="937"/>
        <v>0</v>
      </c>
      <c r="AM220" s="74">
        <v>0</v>
      </c>
      <c r="AN220" s="92">
        <f t="shared" si="938"/>
        <v>0</v>
      </c>
      <c r="AO220" s="74">
        <v>0</v>
      </c>
      <c r="AP220" s="92">
        <f t="shared" si="939"/>
        <v>0</v>
      </c>
      <c r="AQ220" s="74">
        <v>0</v>
      </c>
      <c r="AR220" s="92">
        <f t="shared" si="940"/>
        <v>0</v>
      </c>
      <c r="AS220" s="74">
        <v>0</v>
      </c>
      <c r="AT220" s="92">
        <f t="shared" si="941"/>
        <v>0</v>
      </c>
      <c r="AU220" s="74">
        <v>0</v>
      </c>
      <c r="AV220" s="92">
        <f t="shared" si="942"/>
        <v>0</v>
      </c>
      <c r="AW220" s="74">
        <v>0</v>
      </c>
      <c r="AX220" s="92">
        <f t="shared" si="943"/>
        <v>0</v>
      </c>
      <c r="AY220" s="74">
        <v>0</v>
      </c>
      <c r="AZ220" s="92">
        <f t="shared" si="944"/>
        <v>0</v>
      </c>
      <c r="BA220" s="74">
        <v>0</v>
      </c>
      <c r="BB220" s="92">
        <f t="shared" si="945"/>
        <v>0</v>
      </c>
      <c r="BC220" s="74">
        <v>0</v>
      </c>
      <c r="BD220" s="92">
        <f t="shared" si="946"/>
        <v>0</v>
      </c>
      <c r="BF220" s="83">
        <f t="shared" si="957"/>
        <v>0</v>
      </c>
      <c r="BG220" s="152">
        <f t="shared" si="958"/>
        <v>0</v>
      </c>
      <c r="BH220" s="84">
        <f t="shared" si="949"/>
        <v>0</v>
      </c>
    </row>
    <row r="221" spans="1:60" hidden="1" x14ac:dyDescent="0.3">
      <c r="A221" s="191" t="str">
        <f t="shared" ref="A221:B221" si="1007">IF(A86=0,"",A86)</f>
        <v/>
      </c>
      <c r="B221" s="85" t="str">
        <f t="shared" si="1007"/>
        <v/>
      </c>
      <c r="E221" s="74">
        <v>0</v>
      </c>
      <c r="F221" s="92">
        <f t="shared" si="951"/>
        <v>0</v>
      </c>
      <c r="G221" s="74">
        <v>0</v>
      </c>
      <c r="H221" s="92">
        <f t="shared" ref="H221" si="1008">G221*$D221</f>
        <v>0</v>
      </c>
      <c r="I221" s="74">
        <v>0</v>
      </c>
      <c r="J221" s="92">
        <f t="shared" ref="J221" si="1009">I221*$D221</f>
        <v>0</v>
      </c>
      <c r="K221" s="74">
        <v>0</v>
      </c>
      <c r="L221" s="92">
        <f t="shared" ref="L221" si="1010">K221*$D221</f>
        <v>0</v>
      </c>
      <c r="M221" s="74">
        <v>0</v>
      </c>
      <c r="N221" s="92">
        <f t="shared" ref="N221" si="1011">M221*$D221</f>
        <v>0</v>
      </c>
      <c r="O221" s="74">
        <v>0</v>
      </c>
      <c r="P221" s="92">
        <f t="shared" ref="P221" si="1012">O221*$D221</f>
        <v>0</v>
      </c>
      <c r="Q221" s="74">
        <v>0</v>
      </c>
      <c r="R221" s="92">
        <f t="shared" si="927"/>
        <v>0</v>
      </c>
      <c r="S221" s="74">
        <v>0</v>
      </c>
      <c r="T221" s="92">
        <f t="shared" si="928"/>
        <v>0</v>
      </c>
      <c r="U221" s="74">
        <v>0</v>
      </c>
      <c r="V221" s="92">
        <f t="shared" si="929"/>
        <v>0</v>
      </c>
      <c r="W221" s="74">
        <v>0</v>
      </c>
      <c r="X221" s="92">
        <f t="shared" si="930"/>
        <v>0</v>
      </c>
      <c r="Y221" s="74">
        <v>0</v>
      </c>
      <c r="Z221" s="92">
        <f t="shared" si="931"/>
        <v>0</v>
      </c>
      <c r="AA221" s="74">
        <v>0</v>
      </c>
      <c r="AB221" s="92">
        <f t="shared" si="932"/>
        <v>0</v>
      </c>
      <c r="AC221" s="74">
        <v>0</v>
      </c>
      <c r="AD221" s="92">
        <f t="shared" si="933"/>
        <v>0</v>
      </c>
      <c r="AE221" s="74">
        <v>0</v>
      </c>
      <c r="AF221" s="92">
        <f t="shared" si="934"/>
        <v>0</v>
      </c>
      <c r="AG221" s="74">
        <v>0</v>
      </c>
      <c r="AH221" s="92">
        <f t="shared" si="935"/>
        <v>0</v>
      </c>
      <c r="AI221" s="74">
        <v>0</v>
      </c>
      <c r="AJ221" s="92">
        <f t="shared" si="936"/>
        <v>0</v>
      </c>
      <c r="AK221" s="74">
        <v>0</v>
      </c>
      <c r="AL221" s="92">
        <f t="shared" si="937"/>
        <v>0</v>
      </c>
      <c r="AM221" s="74">
        <v>0</v>
      </c>
      <c r="AN221" s="92">
        <f t="shared" si="938"/>
        <v>0</v>
      </c>
      <c r="AO221" s="74">
        <v>0</v>
      </c>
      <c r="AP221" s="92">
        <f t="shared" si="939"/>
        <v>0</v>
      </c>
      <c r="AQ221" s="74">
        <v>0</v>
      </c>
      <c r="AR221" s="92">
        <f t="shared" si="940"/>
        <v>0</v>
      </c>
      <c r="AS221" s="74">
        <v>0</v>
      </c>
      <c r="AT221" s="92">
        <f t="shared" si="941"/>
        <v>0</v>
      </c>
      <c r="AU221" s="74">
        <v>0</v>
      </c>
      <c r="AV221" s="92">
        <f t="shared" si="942"/>
        <v>0</v>
      </c>
      <c r="AW221" s="74">
        <v>0</v>
      </c>
      <c r="AX221" s="92">
        <f t="shared" si="943"/>
        <v>0</v>
      </c>
      <c r="AY221" s="74">
        <v>0</v>
      </c>
      <c r="AZ221" s="92">
        <f t="shared" si="944"/>
        <v>0</v>
      </c>
      <c r="BA221" s="74">
        <v>0</v>
      </c>
      <c r="BB221" s="92">
        <f t="shared" si="945"/>
        <v>0</v>
      </c>
      <c r="BC221" s="74">
        <v>0</v>
      </c>
      <c r="BD221" s="92">
        <f t="shared" si="946"/>
        <v>0</v>
      </c>
      <c r="BF221" s="83">
        <f t="shared" si="957"/>
        <v>0</v>
      </c>
      <c r="BG221" s="152">
        <f t="shared" si="958"/>
        <v>0</v>
      </c>
      <c r="BH221" s="84">
        <f t="shared" si="949"/>
        <v>0</v>
      </c>
    </row>
    <row r="222" spans="1:60" hidden="1" x14ac:dyDescent="0.3">
      <c r="A222" s="191" t="str">
        <f t="shared" ref="A222:B222" si="1013">IF(A87=0,"",A87)</f>
        <v/>
      </c>
      <c r="B222" s="85" t="str">
        <f t="shared" si="1013"/>
        <v/>
      </c>
      <c r="E222" s="74">
        <v>0</v>
      </c>
      <c r="F222" s="92">
        <f t="shared" si="951"/>
        <v>0</v>
      </c>
      <c r="G222" s="74">
        <v>0</v>
      </c>
      <c r="H222" s="92">
        <f t="shared" ref="H222" si="1014">G222*$D222</f>
        <v>0</v>
      </c>
      <c r="I222" s="74">
        <v>0</v>
      </c>
      <c r="J222" s="92">
        <f t="shared" ref="J222" si="1015">I222*$D222</f>
        <v>0</v>
      </c>
      <c r="K222" s="74">
        <v>0</v>
      </c>
      <c r="L222" s="92">
        <f t="shared" ref="L222" si="1016">K222*$D222</f>
        <v>0</v>
      </c>
      <c r="M222" s="74">
        <v>0</v>
      </c>
      <c r="N222" s="92">
        <f t="shared" ref="N222" si="1017">M222*$D222</f>
        <v>0</v>
      </c>
      <c r="O222" s="74">
        <v>0</v>
      </c>
      <c r="P222" s="92">
        <f t="shared" ref="P222" si="1018">O222*$D222</f>
        <v>0</v>
      </c>
      <c r="Q222" s="74">
        <v>0</v>
      </c>
      <c r="R222" s="92">
        <f t="shared" si="927"/>
        <v>0</v>
      </c>
      <c r="S222" s="74">
        <v>0</v>
      </c>
      <c r="T222" s="92">
        <f t="shared" si="928"/>
        <v>0</v>
      </c>
      <c r="U222" s="74">
        <v>0</v>
      </c>
      <c r="V222" s="92">
        <f t="shared" si="929"/>
        <v>0</v>
      </c>
      <c r="W222" s="74">
        <v>0</v>
      </c>
      <c r="X222" s="92">
        <f t="shared" si="930"/>
        <v>0</v>
      </c>
      <c r="Y222" s="74">
        <v>0</v>
      </c>
      <c r="Z222" s="92">
        <f t="shared" si="931"/>
        <v>0</v>
      </c>
      <c r="AA222" s="74">
        <v>0</v>
      </c>
      <c r="AB222" s="92">
        <f t="shared" si="932"/>
        <v>0</v>
      </c>
      <c r="AC222" s="74">
        <v>0</v>
      </c>
      <c r="AD222" s="92">
        <f t="shared" si="933"/>
        <v>0</v>
      </c>
      <c r="AE222" s="74">
        <v>0</v>
      </c>
      <c r="AF222" s="92">
        <f t="shared" si="934"/>
        <v>0</v>
      </c>
      <c r="AG222" s="74">
        <v>0</v>
      </c>
      <c r="AH222" s="92">
        <f t="shared" si="935"/>
        <v>0</v>
      </c>
      <c r="AI222" s="74">
        <v>0</v>
      </c>
      <c r="AJ222" s="92">
        <f t="shared" si="936"/>
        <v>0</v>
      </c>
      <c r="AK222" s="74">
        <v>0</v>
      </c>
      <c r="AL222" s="92">
        <f t="shared" si="937"/>
        <v>0</v>
      </c>
      <c r="AM222" s="74">
        <v>0</v>
      </c>
      <c r="AN222" s="92">
        <f t="shared" si="938"/>
        <v>0</v>
      </c>
      <c r="AO222" s="74">
        <v>0</v>
      </c>
      <c r="AP222" s="92">
        <f t="shared" si="939"/>
        <v>0</v>
      </c>
      <c r="AQ222" s="74">
        <v>0</v>
      </c>
      <c r="AR222" s="92">
        <f t="shared" si="940"/>
        <v>0</v>
      </c>
      <c r="AS222" s="74">
        <v>0</v>
      </c>
      <c r="AT222" s="92">
        <f t="shared" si="941"/>
        <v>0</v>
      </c>
      <c r="AU222" s="74">
        <v>0</v>
      </c>
      <c r="AV222" s="92">
        <f t="shared" si="942"/>
        <v>0</v>
      </c>
      <c r="AW222" s="74">
        <v>0</v>
      </c>
      <c r="AX222" s="92">
        <f t="shared" si="943"/>
        <v>0</v>
      </c>
      <c r="AY222" s="74">
        <v>0</v>
      </c>
      <c r="AZ222" s="92">
        <f t="shared" si="944"/>
        <v>0</v>
      </c>
      <c r="BA222" s="74">
        <v>0</v>
      </c>
      <c r="BB222" s="92">
        <f t="shared" si="945"/>
        <v>0</v>
      </c>
      <c r="BC222" s="74">
        <v>0</v>
      </c>
      <c r="BD222" s="92">
        <f t="shared" si="946"/>
        <v>0</v>
      </c>
      <c r="BF222" s="83">
        <f t="shared" si="957"/>
        <v>0</v>
      </c>
      <c r="BG222" s="152">
        <f t="shared" si="958"/>
        <v>0</v>
      </c>
      <c r="BH222" s="84">
        <f t="shared" si="949"/>
        <v>0</v>
      </c>
    </row>
    <row r="223" spans="1:60" hidden="1" x14ac:dyDescent="0.3">
      <c r="A223" s="191" t="str">
        <f t="shared" ref="A223:B223" si="1019">IF(A88=0,"",A88)</f>
        <v/>
      </c>
      <c r="B223" s="85" t="str">
        <f t="shared" si="1019"/>
        <v/>
      </c>
      <c r="E223" s="74">
        <v>0</v>
      </c>
      <c r="F223" s="92">
        <f t="shared" si="951"/>
        <v>0</v>
      </c>
      <c r="G223" s="74">
        <v>0</v>
      </c>
      <c r="H223" s="92">
        <f t="shared" ref="H223" si="1020">G223*$D223</f>
        <v>0</v>
      </c>
      <c r="I223" s="74">
        <v>0</v>
      </c>
      <c r="J223" s="92">
        <f t="shared" ref="J223" si="1021">I223*$D223</f>
        <v>0</v>
      </c>
      <c r="K223" s="74">
        <v>0</v>
      </c>
      <c r="L223" s="92">
        <f t="shared" ref="L223" si="1022">K223*$D223</f>
        <v>0</v>
      </c>
      <c r="M223" s="74">
        <v>0</v>
      </c>
      <c r="N223" s="92">
        <f t="shared" ref="N223" si="1023">M223*$D223</f>
        <v>0</v>
      </c>
      <c r="O223" s="74">
        <v>0</v>
      </c>
      <c r="P223" s="92">
        <f t="shared" ref="P223" si="1024">O223*$D223</f>
        <v>0</v>
      </c>
      <c r="Q223" s="74">
        <v>0</v>
      </c>
      <c r="R223" s="92">
        <f t="shared" si="927"/>
        <v>0</v>
      </c>
      <c r="S223" s="74">
        <v>0</v>
      </c>
      <c r="T223" s="92">
        <f t="shared" si="928"/>
        <v>0</v>
      </c>
      <c r="U223" s="74">
        <v>0</v>
      </c>
      <c r="V223" s="92">
        <f t="shared" si="929"/>
        <v>0</v>
      </c>
      <c r="W223" s="74">
        <v>0</v>
      </c>
      <c r="X223" s="92">
        <f t="shared" si="930"/>
        <v>0</v>
      </c>
      <c r="Y223" s="74">
        <v>0</v>
      </c>
      <c r="Z223" s="92">
        <f t="shared" si="931"/>
        <v>0</v>
      </c>
      <c r="AA223" s="74">
        <v>0</v>
      </c>
      <c r="AB223" s="92">
        <f t="shared" si="932"/>
        <v>0</v>
      </c>
      <c r="AC223" s="74">
        <v>0</v>
      </c>
      <c r="AD223" s="92">
        <f t="shared" si="933"/>
        <v>0</v>
      </c>
      <c r="AE223" s="74">
        <v>0</v>
      </c>
      <c r="AF223" s="92">
        <f t="shared" si="934"/>
        <v>0</v>
      </c>
      <c r="AG223" s="74">
        <v>0</v>
      </c>
      <c r="AH223" s="92">
        <f t="shared" si="935"/>
        <v>0</v>
      </c>
      <c r="AI223" s="74">
        <v>0</v>
      </c>
      <c r="AJ223" s="92">
        <f t="shared" si="936"/>
        <v>0</v>
      </c>
      <c r="AK223" s="74">
        <v>0</v>
      </c>
      <c r="AL223" s="92">
        <f t="shared" si="937"/>
        <v>0</v>
      </c>
      <c r="AM223" s="74">
        <v>0</v>
      </c>
      <c r="AN223" s="92">
        <f t="shared" si="938"/>
        <v>0</v>
      </c>
      <c r="AO223" s="74">
        <v>0</v>
      </c>
      <c r="AP223" s="92">
        <f t="shared" si="939"/>
        <v>0</v>
      </c>
      <c r="AQ223" s="74">
        <v>0</v>
      </c>
      <c r="AR223" s="92">
        <f t="shared" si="940"/>
        <v>0</v>
      </c>
      <c r="AS223" s="74">
        <v>0</v>
      </c>
      <c r="AT223" s="92">
        <f t="shared" si="941"/>
        <v>0</v>
      </c>
      <c r="AU223" s="74">
        <v>0</v>
      </c>
      <c r="AV223" s="92">
        <f t="shared" si="942"/>
        <v>0</v>
      </c>
      <c r="AW223" s="74">
        <v>0</v>
      </c>
      <c r="AX223" s="92">
        <f t="shared" si="943"/>
        <v>0</v>
      </c>
      <c r="AY223" s="74">
        <v>0</v>
      </c>
      <c r="AZ223" s="92">
        <f t="shared" si="944"/>
        <v>0</v>
      </c>
      <c r="BA223" s="74">
        <v>0</v>
      </c>
      <c r="BB223" s="92">
        <f t="shared" si="945"/>
        <v>0</v>
      </c>
      <c r="BC223" s="74">
        <v>0</v>
      </c>
      <c r="BD223" s="92">
        <f t="shared" si="946"/>
        <v>0</v>
      </c>
      <c r="BF223" s="83">
        <f t="shared" si="957"/>
        <v>0</v>
      </c>
      <c r="BG223" s="152">
        <f t="shared" si="958"/>
        <v>0</v>
      </c>
      <c r="BH223" s="84">
        <f t="shared" si="949"/>
        <v>0</v>
      </c>
    </row>
    <row r="224" spans="1:60" ht="15" thickBot="1" x14ac:dyDescent="0.35">
      <c r="A224" s="150"/>
      <c r="F224" s="85"/>
      <c r="H224" s="85"/>
      <c r="J224" s="85"/>
      <c r="L224" s="85"/>
      <c r="N224" s="85"/>
      <c r="P224" s="85"/>
      <c r="R224" s="85"/>
      <c r="T224" s="85"/>
      <c r="V224" s="85"/>
      <c r="X224" s="85"/>
      <c r="Z224" s="85"/>
      <c r="AB224" s="85"/>
      <c r="AD224" s="85"/>
      <c r="AF224" s="85"/>
      <c r="AH224" s="85"/>
      <c r="AJ224" s="85"/>
      <c r="AL224" s="85"/>
      <c r="AN224" s="85"/>
      <c r="AP224" s="85"/>
      <c r="AR224" s="85"/>
      <c r="AT224" s="85"/>
      <c r="AV224" s="85"/>
      <c r="AX224" s="85"/>
      <c r="AZ224" s="85"/>
      <c r="BB224" s="85"/>
      <c r="BD224" s="85"/>
    </row>
    <row r="225" spans="1:60" s="85" customFormat="1" ht="16.2" thickBot="1" x14ac:dyDescent="0.35">
      <c r="A225" s="522" t="s">
        <v>105</v>
      </c>
      <c r="B225" s="523"/>
      <c r="C225" s="524"/>
      <c r="D225" s="89">
        <f>SUM(D211:D223)</f>
        <v>0</v>
      </c>
      <c r="E225" s="90"/>
      <c r="F225" s="89">
        <f>SUM(F211:F223)</f>
        <v>0</v>
      </c>
      <c r="G225" s="91"/>
      <c r="H225" s="89">
        <f>SUM(H211:H223)</f>
        <v>0</v>
      </c>
      <c r="I225" s="91"/>
      <c r="J225" s="89">
        <f>SUM(J211:J223)</f>
        <v>0</v>
      </c>
      <c r="K225" s="91"/>
      <c r="L225" s="89">
        <f>SUM(L211:L223)</f>
        <v>0</v>
      </c>
      <c r="M225" s="91"/>
      <c r="N225" s="89">
        <f>SUM(N211:N223)</f>
        <v>0</v>
      </c>
      <c r="O225" s="91"/>
      <c r="P225" s="89">
        <f>SUM(P211:P223)</f>
        <v>0</v>
      </c>
      <c r="Q225" s="91"/>
      <c r="R225" s="89">
        <f t="shared" ref="R225" si="1025">SUM(R211:R223)</f>
        <v>0</v>
      </c>
      <c r="S225" s="91"/>
      <c r="T225" s="89">
        <f t="shared" ref="T225" si="1026">SUM(T211:T223)</f>
        <v>0</v>
      </c>
      <c r="U225" s="91"/>
      <c r="V225" s="89">
        <f t="shared" ref="V225" si="1027">SUM(V211:V223)</f>
        <v>0</v>
      </c>
      <c r="W225" s="91"/>
      <c r="X225" s="89">
        <f t="shared" ref="X225" si="1028">SUM(X211:X223)</f>
        <v>0</v>
      </c>
      <c r="Y225" s="91"/>
      <c r="Z225" s="89">
        <f t="shared" ref="Z225" si="1029">SUM(Z211:Z223)</f>
        <v>0</v>
      </c>
      <c r="AA225" s="91"/>
      <c r="AB225" s="89">
        <f t="shared" ref="AB225" si="1030">SUM(AB211:AB223)</f>
        <v>0</v>
      </c>
      <c r="AC225" s="91"/>
      <c r="AD225" s="89">
        <f t="shared" ref="AD225" si="1031">SUM(AD211:AD223)</f>
        <v>0</v>
      </c>
      <c r="AE225" s="91"/>
      <c r="AF225" s="89">
        <f t="shared" ref="AF225" si="1032">SUM(AF211:AF223)</f>
        <v>0</v>
      </c>
      <c r="AG225" s="91"/>
      <c r="AH225" s="89">
        <f t="shared" ref="AH225" si="1033">SUM(AH211:AH223)</f>
        <v>0</v>
      </c>
      <c r="AI225" s="91"/>
      <c r="AJ225" s="89">
        <f t="shared" ref="AJ225:BD225" si="1034">SUM(AJ211:AJ223)</f>
        <v>0</v>
      </c>
      <c r="AK225" s="91"/>
      <c r="AL225" s="89">
        <f t="shared" si="1034"/>
        <v>0</v>
      </c>
      <c r="AM225" s="91"/>
      <c r="AN225" s="89">
        <f t="shared" si="1034"/>
        <v>0</v>
      </c>
      <c r="AO225" s="91"/>
      <c r="AP225" s="89">
        <f t="shared" si="1034"/>
        <v>0</v>
      </c>
      <c r="AQ225" s="91"/>
      <c r="AR225" s="89">
        <f t="shared" si="1034"/>
        <v>0</v>
      </c>
      <c r="AS225" s="91"/>
      <c r="AT225" s="89">
        <f t="shared" si="1034"/>
        <v>0</v>
      </c>
      <c r="AU225" s="91"/>
      <c r="AV225" s="89">
        <f t="shared" si="1034"/>
        <v>0</v>
      </c>
      <c r="AW225" s="91"/>
      <c r="AX225" s="89">
        <f t="shared" si="1034"/>
        <v>0</v>
      </c>
      <c r="AY225" s="91"/>
      <c r="AZ225" s="89">
        <f t="shared" si="1034"/>
        <v>0</v>
      </c>
      <c r="BA225" s="91"/>
      <c r="BB225" s="89">
        <f t="shared" si="1034"/>
        <v>0</v>
      </c>
      <c r="BC225" s="91"/>
      <c r="BD225" s="89">
        <f t="shared" si="1034"/>
        <v>0</v>
      </c>
      <c r="BG225" s="152">
        <f t="shared" si="958"/>
        <v>0</v>
      </c>
      <c r="BH225" s="84">
        <f>BG225-D225</f>
        <v>0</v>
      </c>
    </row>
    <row r="226" spans="1:60" ht="15.6" x14ac:dyDescent="0.3">
      <c r="A226" s="76"/>
      <c r="B226" s="76"/>
      <c r="C226" s="76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8"/>
      <c r="BF226" s="86"/>
      <c r="BG226" s="87"/>
      <c r="BH226" s="87"/>
    </row>
    <row r="227" spans="1:60" ht="15" thickBot="1" x14ac:dyDescent="0.35"/>
    <row r="228" spans="1:60" ht="38.1" customHeight="1" x14ac:dyDescent="0.3">
      <c r="A228" s="526" t="s">
        <v>101</v>
      </c>
      <c r="B228" s="527"/>
      <c r="C228" s="527"/>
      <c r="D228" s="528"/>
      <c r="E228" s="450" t="s">
        <v>208</v>
      </c>
      <c r="F228" s="452"/>
      <c r="G228" s="450" t="s">
        <v>84</v>
      </c>
      <c r="H228" s="452"/>
      <c r="I228" s="450" t="s">
        <v>54</v>
      </c>
      <c r="J228" s="452"/>
      <c r="K228" s="450" t="s">
        <v>85</v>
      </c>
      <c r="L228" s="452"/>
      <c r="M228" s="450" t="s">
        <v>57</v>
      </c>
      <c r="N228" s="452"/>
      <c r="O228" s="450" t="s">
        <v>86</v>
      </c>
      <c r="P228" s="452"/>
      <c r="Q228" s="450" t="s">
        <v>239</v>
      </c>
      <c r="R228" s="452"/>
      <c r="S228" s="450" t="s">
        <v>240</v>
      </c>
      <c r="T228" s="452"/>
      <c r="U228" s="450" t="s">
        <v>241</v>
      </c>
      <c r="V228" s="452"/>
      <c r="W228" s="450" t="s">
        <v>242</v>
      </c>
      <c r="X228" s="452"/>
      <c r="Y228" s="450" t="s">
        <v>243</v>
      </c>
      <c r="Z228" s="452"/>
      <c r="AA228" s="450" t="s">
        <v>244</v>
      </c>
      <c r="AB228" s="452"/>
      <c r="AC228" s="450" t="s">
        <v>235</v>
      </c>
      <c r="AD228" s="452"/>
      <c r="AE228" s="450" t="s">
        <v>245</v>
      </c>
      <c r="AF228" s="452"/>
      <c r="AG228" s="450" t="s">
        <v>246</v>
      </c>
      <c r="AH228" s="452"/>
      <c r="AI228" s="450" t="s">
        <v>247</v>
      </c>
      <c r="AJ228" s="452"/>
      <c r="AK228" s="450" t="s">
        <v>258</v>
      </c>
      <c r="AL228" s="452"/>
      <c r="AM228" s="450" t="s">
        <v>269</v>
      </c>
      <c r="AN228" s="452"/>
      <c r="AO228" s="450" t="s">
        <v>270</v>
      </c>
      <c r="AP228" s="452"/>
      <c r="AQ228" s="450" t="s">
        <v>271</v>
      </c>
      <c r="AR228" s="452"/>
      <c r="AS228" s="450" t="s">
        <v>272</v>
      </c>
      <c r="AT228" s="452"/>
      <c r="AU228" s="450" t="s">
        <v>273</v>
      </c>
      <c r="AV228" s="452"/>
      <c r="AW228" s="450" t="s">
        <v>274</v>
      </c>
      <c r="AX228" s="452"/>
      <c r="AY228" s="450" t="s">
        <v>275</v>
      </c>
      <c r="AZ228" s="452"/>
      <c r="BA228" s="450" t="s">
        <v>276</v>
      </c>
      <c r="BB228" s="452"/>
      <c r="BC228" s="450" t="s">
        <v>277</v>
      </c>
      <c r="BD228" s="452"/>
      <c r="BF228" s="82" t="s">
        <v>68</v>
      </c>
      <c r="BG228" s="525" t="s">
        <v>90</v>
      </c>
      <c r="BH228" s="525" t="s">
        <v>91</v>
      </c>
    </row>
    <row r="229" spans="1:60" ht="28.35" customHeight="1" thickBot="1" x14ac:dyDescent="0.35">
      <c r="A229" s="529"/>
      <c r="B229" s="530"/>
      <c r="C229" s="530"/>
      <c r="D229" s="531"/>
      <c r="E229" s="520" t="str">
        <f>IF(Usage!$B$9=0, "", Usage!$B$9)</f>
        <v>Overhead</v>
      </c>
      <c r="F229" s="521"/>
      <c r="G229" s="520" t="str">
        <f>IF(Usage!$B$10=0, "", Usage!$B$10)</f>
        <v/>
      </c>
      <c r="H229" s="521"/>
      <c r="I229" s="520" t="str">
        <f>IF(Usage!$B$11=0, "", Usage!$B$11)</f>
        <v/>
      </c>
      <c r="J229" s="521"/>
      <c r="K229" s="520" t="str">
        <f>IF(Usage!$B$12=0, "", Usage!$B$12)</f>
        <v/>
      </c>
      <c r="L229" s="521"/>
      <c r="M229" s="520" t="str">
        <f>IF(Usage!$B$13=0, "", Usage!$B$13)</f>
        <v/>
      </c>
      <c r="N229" s="521"/>
      <c r="O229" s="520" t="str">
        <f>IF(Usage!$B$14=0, "", Usage!$B$14)</f>
        <v/>
      </c>
      <c r="P229" s="521"/>
      <c r="Q229" s="520" t="str">
        <f>IF(Usage!$B$15=0, "", Usage!$B$15)</f>
        <v/>
      </c>
      <c r="R229" s="521"/>
      <c r="S229" s="520" t="str">
        <f>IF(Usage!$B$16=0, "", Usage!$B$16)</f>
        <v/>
      </c>
      <c r="T229" s="521"/>
      <c r="U229" s="520" t="str">
        <f>IF(Usage!$B$17=0, "", Usage!$B$17)</f>
        <v/>
      </c>
      <c r="V229" s="521"/>
      <c r="W229" s="520" t="str">
        <f>IF(Usage!$B$18=0, "", Usage!$B$18)</f>
        <v/>
      </c>
      <c r="X229" s="521"/>
      <c r="Y229" s="520" t="str">
        <f>IF(Usage!$B$19=0, "", Usage!$B$19)</f>
        <v/>
      </c>
      <c r="Z229" s="521"/>
      <c r="AA229" s="520" t="str">
        <f>IF(Usage!$B$20=0, "", Usage!$B$20)</f>
        <v/>
      </c>
      <c r="AB229" s="521"/>
      <c r="AC229" s="520" t="str">
        <f>IF(Usage!$B$21=0, "", Usage!$B$21)</f>
        <v/>
      </c>
      <c r="AD229" s="521"/>
      <c r="AE229" s="520" t="str">
        <f>IF(Usage!$B$22=0, "", Usage!$B$22)</f>
        <v/>
      </c>
      <c r="AF229" s="521"/>
      <c r="AG229" s="520" t="str">
        <f>IF(Usage!$B$23=0, "", Usage!$B$23)</f>
        <v/>
      </c>
      <c r="AH229" s="521"/>
      <c r="AI229" s="520" t="str">
        <f>IF(Usage!$B$24=0, "", Usage!$B$24)</f>
        <v/>
      </c>
      <c r="AJ229" s="521"/>
      <c r="AK229" s="520" t="str">
        <f>IF(Usage!$B$25=0, "", Usage!$B$25)</f>
        <v/>
      </c>
      <c r="AL229" s="521"/>
      <c r="AM229" s="520" t="str">
        <f>IF(Usage!$B$26=0, "", Usage!$B$26)</f>
        <v/>
      </c>
      <c r="AN229" s="521"/>
      <c r="AO229" s="520" t="str">
        <f>IF(Usage!$B$27=0, "", Usage!$B$27)</f>
        <v/>
      </c>
      <c r="AP229" s="521"/>
      <c r="AQ229" s="520" t="str">
        <f>IF(Usage!$B$28=0, "", Usage!$B$28)</f>
        <v/>
      </c>
      <c r="AR229" s="521"/>
      <c r="AS229" s="520" t="str">
        <f>IF(Usage!$B$29=0, "", Usage!$B$29)</f>
        <v/>
      </c>
      <c r="AT229" s="521"/>
      <c r="AU229" s="520" t="str">
        <f>IF(Usage!$B$30=0, "", Usage!$B$30)</f>
        <v/>
      </c>
      <c r="AV229" s="521"/>
      <c r="AW229" s="520" t="str">
        <f>IF(Usage!$B$31=0, "", Usage!$B$31)</f>
        <v/>
      </c>
      <c r="AX229" s="521"/>
      <c r="AY229" s="520" t="str">
        <f>IF(Usage!$B$32=0, "", Usage!$B$32)</f>
        <v/>
      </c>
      <c r="AZ229" s="521"/>
      <c r="BA229" s="520" t="str">
        <f>IF(Usage!$B$33=0, "", Usage!$B$33)</f>
        <v/>
      </c>
      <c r="BB229" s="521"/>
      <c r="BC229" s="520" t="str">
        <f>IF(Usage!$B$34=0, "", Usage!$B$34)</f>
        <v/>
      </c>
      <c r="BD229" s="521"/>
      <c r="BE229" s="67"/>
      <c r="BF229" s="525" t="s">
        <v>69</v>
      </c>
      <c r="BG229" s="525"/>
      <c r="BH229" s="525"/>
    </row>
    <row r="230" spans="1:60" x14ac:dyDescent="0.3">
      <c r="A230" s="80" t="s">
        <v>43</v>
      </c>
      <c r="B230" s="80" t="s">
        <v>92</v>
      </c>
      <c r="C230" s="71" t="s">
        <v>93</v>
      </c>
      <c r="D230" s="71" t="s">
        <v>94</v>
      </c>
      <c r="E230" s="72" t="s">
        <v>83</v>
      </c>
      <c r="F230" s="73" t="s">
        <v>61</v>
      </c>
      <c r="G230" s="72" t="s">
        <v>95</v>
      </c>
      <c r="H230" s="73" t="s">
        <v>61</v>
      </c>
      <c r="I230" s="72" t="s">
        <v>83</v>
      </c>
      <c r="J230" s="73" t="s">
        <v>61</v>
      </c>
      <c r="K230" s="72" t="s">
        <v>83</v>
      </c>
      <c r="L230" s="73" t="s">
        <v>61</v>
      </c>
      <c r="M230" s="72" t="s">
        <v>95</v>
      </c>
      <c r="N230" s="73" t="s">
        <v>61</v>
      </c>
      <c r="O230" s="72" t="s">
        <v>83</v>
      </c>
      <c r="P230" s="73" t="s">
        <v>61</v>
      </c>
      <c r="Q230" s="72" t="s">
        <v>83</v>
      </c>
      <c r="R230" s="73" t="s">
        <v>61</v>
      </c>
      <c r="S230" s="72" t="s">
        <v>83</v>
      </c>
      <c r="T230" s="73" t="s">
        <v>61</v>
      </c>
      <c r="U230" s="72" t="s">
        <v>83</v>
      </c>
      <c r="V230" s="73" t="s">
        <v>61</v>
      </c>
      <c r="W230" s="72" t="s">
        <v>83</v>
      </c>
      <c r="X230" s="73" t="s">
        <v>61</v>
      </c>
      <c r="Y230" s="72" t="s">
        <v>83</v>
      </c>
      <c r="Z230" s="73" t="s">
        <v>61</v>
      </c>
      <c r="AA230" s="72" t="s">
        <v>83</v>
      </c>
      <c r="AB230" s="73" t="s">
        <v>61</v>
      </c>
      <c r="AC230" s="72" t="s">
        <v>83</v>
      </c>
      <c r="AD230" s="73" t="s">
        <v>61</v>
      </c>
      <c r="AE230" s="72" t="s">
        <v>83</v>
      </c>
      <c r="AF230" s="73" t="s">
        <v>61</v>
      </c>
      <c r="AG230" s="72" t="s">
        <v>83</v>
      </c>
      <c r="AH230" s="73" t="s">
        <v>61</v>
      </c>
      <c r="AI230" s="72" t="s">
        <v>83</v>
      </c>
      <c r="AJ230" s="73" t="s">
        <v>61</v>
      </c>
      <c r="AK230" s="72" t="s">
        <v>83</v>
      </c>
      <c r="AL230" s="73" t="s">
        <v>61</v>
      </c>
      <c r="AM230" s="72" t="s">
        <v>83</v>
      </c>
      <c r="AN230" s="73" t="s">
        <v>61</v>
      </c>
      <c r="AO230" s="72" t="s">
        <v>83</v>
      </c>
      <c r="AP230" s="73" t="s">
        <v>61</v>
      </c>
      <c r="AQ230" s="72" t="s">
        <v>83</v>
      </c>
      <c r="AR230" s="73" t="s">
        <v>61</v>
      </c>
      <c r="AS230" s="72" t="s">
        <v>83</v>
      </c>
      <c r="AT230" s="73" t="s">
        <v>61</v>
      </c>
      <c r="AU230" s="72" t="s">
        <v>83</v>
      </c>
      <c r="AV230" s="73" t="s">
        <v>61</v>
      </c>
      <c r="AW230" s="72" t="s">
        <v>83</v>
      </c>
      <c r="AX230" s="73" t="s">
        <v>61</v>
      </c>
      <c r="AY230" s="72" t="s">
        <v>83</v>
      </c>
      <c r="AZ230" s="73" t="s">
        <v>61</v>
      </c>
      <c r="BA230" s="72" t="s">
        <v>83</v>
      </c>
      <c r="BB230" s="73" t="s">
        <v>61</v>
      </c>
      <c r="BC230" s="72" t="s">
        <v>83</v>
      </c>
      <c r="BD230" s="73" t="s">
        <v>61</v>
      </c>
      <c r="BE230" s="67"/>
      <c r="BF230" s="525"/>
      <c r="BG230" s="525"/>
      <c r="BH230" s="525"/>
    </row>
    <row r="231" spans="1:60" x14ac:dyDescent="0.3">
      <c r="A231" s="191" t="str">
        <f>IF(A96=0,"",A96)</f>
        <v/>
      </c>
      <c r="B231" s="85" t="str">
        <f>IF(B96=0,"",B96)</f>
        <v/>
      </c>
      <c r="E231" s="74">
        <v>0</v>
      </c>
      <c r="F231" s="92">
        <f>E231*$D231</f>
        <v>0</v>
      </c>
      <c r="G231" s="74">
        <v>0</v>
      </c>
      <c r="H231" s="92">
        <f>G231*$D231</f>
        <v>0</v>
      </c>
      <c r="I231" s="74">
        <v>0</v>
      </c>
      <c r="J231" s="92">
        <f>I231*$D231</f>
        <v>0</v>
      </c>
      <c r="K231" s="74">
        <v>0</v>
      </c>
      <c r="L231" s="92">
        <f>K231*$D231</f>
        <v>0</v>
      </c>
      <c r="M231" s="74">
        <v>0</v>
      </c>
      <c r="N231" s="92">
        <f>M231*$D231</f>
        <v>0</v>
      </c>
      <c r="O231" s="74">
        <v>0</v>
      </c>
      <c r="P231" s="92">
        <f>O231*$D231</f>
        <v>0</v>
      </c>
      <c r="Q231" s="74">
        <v>0</v>
      </c>
      <c r="R231" s="92">
        <f t="shared" ref="R231:R246" si="1035">Q231*$D231</f>
        <v>0</v>
      </c>
      <c r="S231" s="74">
        <v>0</v>
      </c>
      <c r="T231" s="92">
        <f t="shared" ref="T231:T246" si="1036">S231*$D231</f>
        <v>0</v>
      </c>
      <c r="U231" s="74">
        <v>0</v>
      </c>
      <c r="V231" s="92">
        <f t="shared" ref="V231:V246" si="1037">U231*$D231</f>
        <v>0</v>
      </c>
      <c r="W231" s="74">
        <v>0</v>
      </c>
      <c r="X231" s="92">
        <f t="shared" ref="X231:X246" si="1038">W231*$D231</f>
        <v>0</v>
      </c>
      <c r="Y231" s="74">
        <v>0</v>
      </c>
      <c r="Z231" s="92">
        <f t="shared" ref="Z231:Z246" si="1039">Y231*$D231</f>
        <v>0</v>
      </c>
      <c r="AA231" s="74">
        <v>0</v>
      </c>
      <c r="AB231" s="92">
        <f t="shared" ref="AB231:AB246" si="1040">AA231*$D231</f>
        <v>0</v>
      </c>
      <c r="AC231" s="74">
        <v>0</v>
      </c>
      <c r="AD231" s="92">
        <f t="shared" ref="AD231:AD246" si="1041">AC231*$D231</f>
        <v>0</v>
      </c>
      <c r="AE231" s="74">
        <v>0</v>
      </c>
      <c r="AF231" s="92">
        <f t="shared" ref="AF231:AF246" si="1042">AE231*$D231</f>
        <v>0</v>
      </c>
      <c r="AG231" s="74">
        <v>0</v>
      </c>
      <c r="AH231" s="92">
        <f t="shared" ref="AH231:AH246" si="1043">AG231*$D231</f>
        <v>0</v>
      </c>
      <c r="AI231" s="74">
        <v>0</v>
      </c>
      <c r="AJ231" s="92">
        <f t="shared" ref="AJ231:AJ269" si="1044">AI231*$D231</f>
        <v>0</v>
      </c>
      <c r="AK231" s="74">
        <v>0</v>
      </c>
      <c r="AL231" s="92">
        <f t="shared" ref="AL231:AL269" si="1045">AK231*$D231</f>
        <v>0</v>
      </c>
      <c r="AM231" s="74">
        <v>0</v>
      </c>
      <c r="AN231" s="92">
        <f t="shared" ref="AN231:AN269" si="1046">AM231*$D231</f>
        <v>0</v>
      </c>
      <c r="AO231" s="74">
        <v>0</v>
      </c>
      <c r="AP231" s="92">
        <f t="shared" ref="AP231:AP269" si="1047">AO231*$D231</f>
        <v>0</v>
      </c>
      <c r="AQ231" s="74">
        <v>0</v>
      </c>
      <c r="AR231" s="92">
        <f t="shared" ref="AR231:AR269" si="1048">AQ231*$D231</f>
        <v>0</v>
      </c>
      <c r="AS231" s="74">
        <v>0</v>
      </c>
      <c r="AT231" s="92">
        <f t="shared" ref="AT231:AT269" si="1049">AS231*$D231</f>
        <v>0</v>
      </c>
      <c r="AU231" s="74">
        <v>0</v>
      </c>
      <c r="AV231" s="92">
        <f t="shared" ref="AV231:AV269" si="1050">AU231*$D231</f>
        <v>0</v>
      </c>
      <c r="AW231" s="74">
        <v>0</v>
      </c>
      <c r="AX231" s="92">
        <f t="shared" ref="AX231:AX269" si="1051">AW231*$D231</f>
        <v>0</v>
      </c>
      <c r="AY231" s="74">
        <v>0</v>
      </c>
      <c r="AZ231" s="92">
        <f t="shared" ref="AZ231:AZ269" si="1052">AY231*$D231</f>
        <v>0</v>
      </c>
      <c r="BA231" s="74">
        <v>0</v>
      </c>
      <c r="BB231" s="92">
        <f t="shared" ref="BB231:BB269" si="1053">BA231*$D231</f>
        <v>0</v>
      </c>
      <c r="BC231" s="74">
        <v>0</v>
      </c>
      <c r="BD231" s="92">
        <f t="shared" ref="BD231:BD269" si="1054">BC231*$D231</f>
        <v>0</v>
      </c>
      <c r="BF231" s="83">
        <f t="shared" ref="BF231" si="1055">E231+G231+I231+K231+M231+O231+Q231+S231+U231+W231+Y231+AA231+AC231+AE231+AG231+AI231+AK231+AM231+AO231+AQ231+AS231+AU231+AW231+AY231+BA231+BC231</f>
        <v>0</v>
      </c>
      <c r="BG231" s="152">
        <f t="shared" ref="BG231" si="1056">F231+H231+J231+L231+N231+P231+R231+T231+V231+X231+Z231+AB231+AD231+AF231+AH231+AJ231+AL231+AN231+AP231+AR231+AT231+AV231+AX231+AZ231+BB231+BD231</f>
        <v>0</v>
      </c>
      <c r="BH231" s="84">
        <f t="shared" ref="BH231:BH269" si="1057">BG231-D231</f>
        <v>0</v>
      </c>
    </row>
    <row r="232" spans="1:60" x14ac:dyDescent="0.3">
      <c r="A232" s="191" t="str">
        <f t="shared" ref="A232:B232" si="1058">IF(A97=0,"",A97)</f>
        <v/>
      </c>
      <c r="B232" s="85" t="str">
        <f t="shared" si="1058"/>
        <v/>
      </c>
      <c r="E232" s="74">
        <v>0</v>
      </c>
      <c r="F232" s="92">
        <f t="shared" ref="F232:F268" si="1059">E232*$D232</f>
        <v>0</v>
      </c>
      <c r="G232" s="74">
        <v>0</v>
      </c>
      <c r="H232" s="92">
        <f t="shared" ref="H232" si="1060">G232*$D232</f>
        <v>0</v>
      </c>
      <c r="I232" s="74">
        <v>0</v>
      </c>
      <c r="J232" s="92">
        <f t="shared" ref="J232" si="1061">I232*$D232</f>
        <v>0</v>
      </c>
      <c r="K232" s="74">
        <v>0</v>
      </c>
      <c r="L232" s="92">
        <f t="shared" ref="L232" si="1062">K232*$D232</f>
        <v>0</v>
      </c>
      <c r="M232" s="74">
        <v>0</v>
      </c>
      <c r="N232" s="92">
        <f t="shared" ref="N232" si="1063">M232*$D232</f>
        <v>0</v>
      </c>
      <c r="O232" s="74">
        <v>0</v>
      </c>
      <c r="P232" s="92">
        <f t="shared" ref="P232" si="1064">O232*$D232</f>
        <v>0</v>
      </c>
      <c r="Q232" s="74">
        <v>0</v>
      </c>
      <c r="R232" s="92">
        <f t="shared" si="1035"/>
        <v>0</v>
      </c>
      <c r="S232" s="74">
        <v>0</v>
      </c>
      <c r="T232" s="92">
        <f t="shared" si="1036"/>
        <v>0</v>
      </c>
      <c r="U232" s="74">
        <v>0</v>
      </c>
      <c r="V232" s="92">
        <f t="shared" si="1037"/>
        <v>0</v>
      </c>
      <c r="W232" s="74">
        <v>0</v>
      </c>
      <c r="X232" s="92">
        <f t="shared" si="1038"/>
        <v>0</v>
      </c>
      <c r="Y232" s="74">
        <v>0</v>
      </c>
      <c r="Z232" s="92">
        <f t="shared" si="1039"/>
        <v>0</v>
      </c>
      <c r="AA232" s="74">
        <v>0</v>
      </c>
      <c r="AB232" s="92">
        <f t="shared" si="1040"/>
        <v>0</v>
      </c>
      <c r="AC232" s="74">
        <v>0</v>
      </c>
      <c r="AD232" s="92">
        <f t="shared" si="1041"/>
        <v>0</v>
      </c>
      <c r="AE232" s="74">
        <v>0</v>
      </c>
      <c r="AF232" s="92">
        <f t="shared" si="1042"/>
        <v>0</v>
      </c>
      <c r="AG232" s="74">
        <v>0</v>
      </c>
      <c r="AH232" s="92">
        <f t="shared" si="1043"/>
        <v>0</v>
      </c>
      <c r="AI232" s="74">
        <v>0</v>
      </c>
      <c r="AJ232" s="92">
        <f t="shared" si="1044"/>
        <v>0</v>
      </c>
      <c r="AK232" s="74">
        <v>0</v>
      </c>
      <c r="AL232" s="92">
        <f t="shared" si="1045"/>
        <v>0</v>
      </c>
      <c r="AM232" s="74">
        <v>0</v>
      </c>
      <c r="AN232" s="92">
        <f t="shared" si="1046"/>
        <v>0</v>
      </c>
      <c r="AO232" s="74">
        <v>0</v>
      </c>
      <c r="AP232" s="92">
        <f t="shared" si="1047"/>
        <v>0</v>
      </c>
      <c r="AQ232" s="74">
        <v>0</v>
      </c>
      <c r="AR232" s="92">
        <f t="shared" si="1048"/>
        <v>0</v>
      </c>
      <c r="AS232" s="74">
        <v>0</v>
      </c>
      <c r="AT232" s="92">
        <f t="shared" si="1049"/>
        <v>0</v>
      </c>
      <c r="AU232" s="74">
        <v>0</v>
      </c>
      <c r="AV232" s="92">
        <f t="shared" si="1050"/>
        <v>0</v>
      </c>
      <c r="AW232" s="74">
        <v>0</v>
      </c>
      <c r="AX232" s="92">
        <f t="shared" si="1051"/>
        <v>0</v>
      </c>
      <c r="AY232" s="74">
        <v>0</v>
      </c>
      <c r="AZ232" s="92">
        <f t="shared" si="1052"/>
        <v>0</v>
      </c>
      <c r="BA232" s="74">
        <v>0</v>
      </c>
      <c r="BB232" s="92">
        <f t="shared" si="1053"/>
        <v>0</v>
      </c>
      <c r="BC232" s="74">
        <v>0</v>
      </c>
      <c r="BD232" s="92">
        <f t="shared" si="1054"/>
        <v>0</v>
      </c>
      <c r="BF232" s="83">
        <f t="shared" ref="BF232:BF269" si="1065">E232+G232+I232+K232+M232+O232+Q232+S232+U232+W232+Y232+AA232+AC232+AE232+AG232+AI232+AK232+AM232+AO232+AQ232+AS232+AU232+AW232+AY232+BA232+BC232</f>
        <v>0</v>
      </c>
      <c r="BG232" s="152">
        <f t="shared" ref="BG232:BG269" si="1066">F232+H232+J232+L232+N232+P232+R232+T232+V232+X232+Z232+AB232+AD232+AF232+AH232+AJ232+AL232+AN232+AP232+AR232+AT232+AV232+AX232+AZ232+BB232+BD232</f>
        <v>0</v>
      </c>
      <c r="BH232" s="84">
        <f t="shared" si="1057"/>
        <v>0</v>
      </c>
    </row>
    <row r="233" spans="1:60" x14ac:dyDescent="0.3">
      <c r="A233" s="191" t="str">
        <f t="shared" ref="A233:B233" si="1067">IF(A98=0,"",A98)</f>
        <v/>
      </c>
      <c r="B233" s="85" t="str">
        <f t="shared" si="1067"/>
        <v/>
      </c>
      <c r="E233" s="74">
        <v>0</v>
      </c>
      <c r="F233" s="92">
        <f t="shared" si="1059"/>
        <v>0</v>
      </c>
      <c r="G233" s="74">
        <v>0</v>
      </c>
      <c r="H233" s="92">
        <f t="shared" ref="H233" si="1068">G233*$D233</f>
        <v>0</v>
      </c>
      <c r="I233" s="74">
        <v>0</v>
      </c>
      <c r="J233" s="92">
        <f t="shared" ref="J233" si="1069">I233*$D233</f>
        <v>0</v>
      </c>
      <c r="K233" s="74">
        <v>0</v>
      </c>
      <c r="L233" s="92">
        <f t="shared" ref="L233" si="1070">K233*$D233</f>
        <v>0</v>
      </c>
      <c r="M233" s="74">
        <v>0</v>
      </c>
      <c r="N233" s="92">
        <f t="shared" ref="N233" si="1071">M233*$D233</f>
        <v>0</v>
      </c>
      <c r="O233" s="74">
        <v>0</v>
      </c>
      <c r="P233" s="92">
        <f t="shared" ref="P233" si="1072">O233*$D233</f>
        <v>0</v>
      </c>
      <c r="Q233" s="74">
        <v>0</v>
      </c>
      <c r="R233" s="92">
        <f t="shared" si="1035"/>
        <v>0</v>
      </c>
      <c r="S233" s="74">
        <v>0</v>
      </c>
      <c r="T233" s="92">
        <f t="shared" si="1036"/>
        <v>0</v>
      </c>
      <c r="U233" s="74">
        <v>0</v>
      </c>
      <c r="V233" s="92">
        <f t="shared" si="1037"/>
        <v>0</v>
      </c>
      <c r="W233" s="74">
        <v>0</v>
      </c>
      <c r="X233" s="92">
        <f t="shared" si="1038"/>
        <v>0</v>
      </c>
      <c r="Y233" s="74">
        <v>0</v>
      </c>
      <c r="Z233" s="92">
        <f t="shared" si="1039"/>
        <v>0</v>
      </c>
      <c r="AA233" s="74">
        <v>0</v>
      </c>
      <c r="AB233" s="92">
        <f t="shared" si="1040"/>
        <v>0</v>
      </c>
      <c r="AC233" s="74">
        <v>0</v>
      </c>
      <c r="AD233" s="92">
        <f t="shared" si="1041"/>
        <v>0</v>
      </c>
      <c r="AE233" s="74">
        <v>0</v>
      </c>
      <c r="AF233" s="92">
        <f t="shared" si="1042"/>
        <v>0</v>
      </c>
      <c r="AG233" s="74">
        <v>0</v>
      </c>
      <c r="AH233" s="92">
        <f t="shared" si="1043"/>
        <v>0</v>
      </c>
      <c r="AI233" s="74">
        <v>0</v>
      </c>
      <c r="AJ233" s="92">
        <f t="shared" si="1044"/>
        <v>0</v>
      </c>
      <c r="AK233" s="74">
        <v>0</v>
      </c>
      <c r="AL233" s="92">
        <f t="shared" si="1045"/>
        <v>0</v>
      </c>
      <c r="AM233" s="74">
        <v>0</v>
      </c>
      <c r="AN233" s="92">
        <f t="shared" si="1046"/>
        <v>0</v>
      </c>
      <c r="AO233" s="74">
        <v>0</v>
      </c>
      <c r="AP233" s="92">
        <f t="shared" si="1047"/>
        <v>0</v>
      </c>
      <c r="AQ233" s="74">
        <v>0</v>
      </c>
      <c r="AR233" s="92">
        <f t="shared" si="1048"/>
        <v>0</v>
      </c>
      <c r="AS233" s="74">
        <v>0</v>
      </c>
      <c r="AT233" s="92">
        <f t="shared" si="1049"/>
        <v>0</v>
      </c>
      <c r="AU233" s="74">
        <v>0</v>
      </c>
      <c r="AV233" s="92">
        <f t="shared" si="1050"/>
        <v>0</v>
      </c>
      <c r="AW233" s="74">
        <v>0</v>
      </c>
      <c r="AX233" s="92">
        <f t="shared" si="1051"/>
        <v>0</v>
      </c>
      <c r="AY233" s="74">
        <v>0</v>
      </c>
      <c r="AZ233" s="92">
        <f t="shared" si="1052"/>
        <v>0</v>
      </c>
      <c r="BA233" s="74">
        <v>0</v>
      </c>
      <c r="BB233" s="92">
        <f t="shared" si="1053"/>
        <v>0</v>
      </c>
      <c r="BC233" s="74">
        <v>0</v>
      </c>
      <c r="BD233" s="92">
        <f t="shared" si="1054"/>
        <v>0</v>
      </c>
      <c r="BF233" s="83">
        <f t="shared" si="1065"/>
        <v>0</v>
      </c>
      <c r="BG233" s="152">
        <f t="shared" si="1066"/>
        <v>0</v>
      </c>
      <c r="BH233" s="84">
        <f t="shared" si="1057"/>
        <v>0</v>
      </c>
    </row>
    <row r="234" spans="1:60" x14ac:dyDescent="0.3">
      <c r="A234" s="191" t="str">
        <f t="shared" ref="A234:B234" si="1073">IF(A99=0,"",A99)</f>
        <v/>
      </c>
      <c r="B234" s="85" t="str">
        <f t="shared" si="1073"/>
        <v/>
      </c>
      <c r="E234" s="74">
        <v>0</v>
      </c>
      <c r="F234" s="92">
        <f t="shared" si="1059"/>
        <v>0</v>
      </c>
      <c r="G234" s="74">
        <v>0</v>
      </c>
      <c r="H234" s="92">
        <f t="shared" ref="H234" si="1074">G234*$D234</f>
        <v>0</v>
      </c>
      <c r="I234" s="74">
        <v>0</v>
      </c>
      <c r="J234" s="92">
        <f t="shared" ref="J234" si="1075">I234*$D234</f>
        <v>0</v>
      </c>
      <c r="K234" s="74">
        <v>0</v>
      </c>
      <c r="L234" s="92">
        <f t="shared" ref="L234" si="1076">K234*$D234</f>
        <v>0</v>
      </c>
      <c r="M234" s="74">
        <v>0</v>
      </c>
      <c r="N234" s="92">
        <f t="shared" ref="N234" si="1077">M234*$D234</f>
        <v>0</v>
      </c>
      <c r="O234" s="74">
        <v>0</v>
      </c>
      <c r="P234" s="92">
        <f t="shared" ref="P234" si="1078">O234*$D234</f>
        <v>0</v>
      </c>
      <c r="Q234" s="74">
        <v>0</v>
      </c>
      <c r="R234" s="92">
        <f t="shared" si="1035"/>
        <v>0</v>
      </c>
      <c r="S234" s="74">
        <v>0</v>
      </c>
      <c r="T234" s="92">
        <f t="shared" si="1036"/>
        <v>0</v>
      </c>
      <c r="U234" s="74">
        <v>0</v>
      </c>
      <c r="V234" s="92">
        <f t="shared" si="1037"/>
        <v>0</v>
      </c>
      <c r="W234" s="74">
        <v>0</v>
      </c>
      <c r="X234" s="92">
        <f t="shared" si="1038"/>
        <v>0</v>
      </c>
      <c r="Y234" s="74">
        <v>0</v>
      </c>
      <c r="Z234" s="92">
        <f t="shared" si="1039"/>
        <v>0</v>
      </c>
      <c r="AA234" s="74">
        <v>0</v>
      </c>
      <c r="AB234" s="92">
        <f t="shared" si="1040"/>
        <v>0</v>
      </c>
      <c r="AC234" s="74">
        <v>0</v>
      </c>
      <c r="AD234" s="92">
        <f t="shared" si="1041"/>
        <v>0</v>
      </c>
      <c r="AE234" s="74">
        <v>0</v>
      </c>
      <c r="AF234" s="92">
        <f t="shared" si="1042"/>
        <v>0</v>
      </c>
      <c r="AG234" s="74">
        <v>0</v>
      </c>
      <c r="AH234" s="92">
        <f t="shared" si="1043"/>
        <v>0</v>
      </c>
      <c r="AI234" s="74">
        <v>0</v>
      </c>
      <c r="AJ234" s="92">
        <f t="shared" si="1044"/>
        <v>0</v>
      </c>
      <c r="AK234" s="74">
        <v>0</v>
      </c>
      <c r="AL234" s="92">
        <f t="shared" si="1045"/>
        <v>0</v>
      </c>
      <c r="AM234" s="74">
        <v>0</v>
      </c>
      <c r="AN234" s="92">
        <f t="shared" si="1046"/>
        <v>0</v>
      </c>
      <c r="AO234" s="74">
        <v>0</v>
      </c>
      <c r="AP234" s="92">
        <f t="shared" si="1047"/>
        <v>0</v>
      </c>
      <c r="AQ234" s="74">
        <v>0</v>
      </c>
      <c r="AR234" s="92">
        <f t="shared" si="1048"/>
        <v>0</v>
      </c>
      <c r="AS234" s="74">
        <v>0</v>
      </c>
      <c r="AT234" s="92">
        <f t="shared" si="1049"/>
        <v>0</v>
      </c>
      <c r="AU234" s="74">
        <v>0</v>
      </c>
      <c r="AV234" s="92">
        <f t="shared" si="1050"/>
        <v>0</v>
      </c>
      <c r="AW234" s="74">
        <v>0</v>
      </c>
      <c r="AX234" s="92">
        <f t="shared" si="1051"/>
        <v>0</v>
      </c>
      <c r="AY234" s="74">
        <v>0</v>
      </c>
      <c r="AZ234" s="92">
        <f t="shared" si="1052"/>
        <v>0</v>
      </c>
      <c r="BA234" s="74">
        <v>0</v>
      </c>
      <c r="BB234" s="92">
        <f t="shared" si="1053"/>
        <v>0</v>
      </c>
      <c r="BC234" s="74">
        <v>0</v>
      </c>
      <c r="BD234" s="92">
        <f t="shared" si="1054"/>
        <v>0</v>
      </c>
      <c r="BF234" s="83">
        <f t="shared" si="1065"/>
        <v>0</v>
      </c>
      <c r="BG234" s="152">
        <f t="shared" si="1066"/>
        <v>0</v>
      </c>
      <c r="BH234" s="84">
        <f t="shared" si="1057"/>
        <v>0</v>
      </c>
    </row>
    <row r="235" spans="1:60" x14ac:dyDescent="0.3">
      <c r="A235" s="191" t="str">
        <f t="shared" ref="A235:B235" si="1079">IF(A100=0,"",A100)</f>
        <v/>
      </c>
      <c r="B235" s="85" t="str">
        <f t="shared" si="1079"/>
        <v/>
      </c>
      <c r="E235" s="74">
        <v>0</v>
      </c>
      <c r="F235" s="92">
        <f t="shared" si="1059"/>
        <v>0</v>
      </c>
      <c r="G235" s="74">
        <v>0</v>
      </c>
      <c r="H235" s="92">
        <f t="shared" ref="H235" si="1080">G235*$D235</f>
        <v>0</v>
      </c>
      <c r="I235" s="74">
        <v>0</v>
      </c>
      <c r="J235" s="92">
        <f t="shared" ref="J235" si="1081">I235*$D235</f>
        <v>0</v>
      </c>
      <c r="K235" s="74">
        <v>0</v>
      </c>
      <c r="L235" s="92">
        <f t="shared" ref="L235" si="1082">K235*$D235</f>
        <v>0</v>
      </c>
      <c r="M235" s="74">
        <v>0</v>
      </c>
      <c r="N235" s="92">
        <f t="shared" ref="N235" si="1083">M235*$D235</f>
        <v>0</v>
      </c>
      <c r="O235" s="74">
        <v>0</v>
      </c>
      <c r="P235" s="92">
        <f t="shared" ref="P235" si="1084">O235*$D235</f>
        <v>0</v>
      </c>
      <c r="Q235" s="74">
        <v>0</v>
      </c>
      <c r="R235" s="92">
        <f t="shared" si="1035"/>
        <v>0</v>
      </c>
      <c r="S235" s="74">
        <v>0</v>
      </c>
      <c r="T235" s="92">
        <f t="shared" si="1036"/>
        <v>0</v>
      </c>
      <c r="U235" s="74">
        <v>0</v>
      </c>
      <c r="V235" s="92">
        <f t="shared" si="1037"/>
        <v>0</v>
      </c>
      <c r="W235" s="74">
        <v>0</v>
      </c>
      <c r="X235" s="92">
        <f t="shared" si="1038"/>
        <v>0</v>
      </c>
      <c r="Y235" s="74">
        <v>0</v>
      </c>
      <c r="Z235" s="92">
        <f t="shared" si="1039"/>
        <v>0</v>
      </c>
      <c r="AA235" s="74">
        <v>0</v>
      </c>
      <c r="AB235" s="92">
        <f t="shared" si="1040"/>
        <v>0</v>
      </c>
      <c r="AC235" s="74">
        <v>0</v>
      </c>
      <c r="AD235" s="92">
        <f t="shared" si="1041"/>
        <v>0</v>
      </c>
      <c r="AE235" s="74">
        <v>0</v>
      </c>
      <c r="AF235" s="92">
        <f t="shared" si="1042"/>
        <v>0</v>
      </c>
      <c r="AG235" s="74">
        <v>0</v>
      </c>
      <c r="AH235" s="92">
        <f t="shared" si="1043"/>
        <v>0</v>
      </c>
      <c r="AI235" s="74">
        <v>0</v>
      </c>
      <c r="AJ235" s="92">
        <f t="shared" si="1044"/>
        <v>0</v>
      </c>
      <c r="AK235" s="74">
        <v>0</v>
      </c>
      <c r="AL235" s="92">
        <f t="shared" si="1045"/>
        <v>0</v>
      </c>
      <c r="AM235" s="74">
        <v>0</v>
      </c>
      <c r="AN235" s="92">
        <f t="shared" si="1046"/>
        <v>0</v>
      </c>
      <c r="AO235" s="74">
        <v>0</v>
      </c>
      <c r="AP235" s="92">
        <f t="shared" si="1047"/>
        <v>0</v>
      </c>
      <c r="AQ235" s="74">
        <v>0</v>
      </c>
      <c r="AR235" s="92">
        <f t="shared" si="1048"/>
        <v>0</v>
      </c>
      <c r="AS235" s="74">
        <v>0</v>
      </c>
      <c r="AT235" s="92">
        <f t="shared" si="1049"/>
        <v>0</v>
      </c>
      <c r="AU235" s="74">
        <v>0</v>
      </c>
      <c r="AV235" s="92">
        <f t="shared" si="1050"/>
        <v>0</v>
      </c>
      <c r="AW235" s="74">
        <v>0</v>
      </c>
      <c r="AX235" s="92">
        <f t="shared" si="1051"/>
        <v>0</v>
      </c>
      <c r="AY235" s="74">
        <v>0</v>
      </c>
      <c r="AZ235" s="92">
        <f t="shared" si="1052"/>
        <v>0</v>
      </c>
      <c r="BA235" s="74">
        <v>0</v>
      </c>
      <c r="BB235" s="92">
        <f t="shared" si="1053"/>
        <v>0</v>
      </c>
      <c r="BC235" s="74">
        <v>0</v>
      </c>
      <c r="BD235" s="92">
        <f t="shared" si="1054"/>
        <v>0</v>
      </c>
      <c r="BF235" s="83">
        <f t="shared" si="1065"/>
        <v>0</v>
      </c>
      <c r="BG235" s="152">
        <f t="shared" si="1066"/>
        <v>0</v>
      </c>
      <c r="BH235" s="84">
        <f t="shared" si="1057"/>
        <v>0</v>
      </c>
    </row>
    <row r="236" spans="1:60" x14ac:dyDescent="0.3">
      <c r="A236" s="191" t="str">
        <f t="shared" ref="A236:B236" si="1085">IF(A101=0,"",A101)</f>
        <v/>
      </c>
      <c r="B236" s="85" t="str">
        <f t="shared" si="1085"/>
        <v/>
      </c>
      <c r="E236" s="74">
        <v>0</v>
      </c>
      <c r="F236" s="92">
        <f t="shared" si="1059"/>
        <v>0</v>
      </c>
      <c r="G236" s="74">
        <v>0</v>
      </c>
      <c r="H236" s="92">
        <f t="shared" ref="H236" si="1086">G236*$D236</f>
        <v>0</v>
      </c>
      <c r="I236" s="74">
        <v>0</v>
      </c>
      <c r="J236" s="92">
        <f t="shared" ref="J236" si="1087">I236*$D236</f>
        <v>0</v>
      </c>
      <c r="K236" s="74">
        <v>0</v>
      </c>
      <c r="L236" s="92">
        <f t="shared" ref="L236" si="1088">K236*$D236</f>
        <v>0</v>
      </c>
      <c r="M236" s="74">
        <v>0</v>
      </c>
      <c r="N236" s="92">
        <f t="shared" ref="N236" si="1089">M236*$D236</f>
        <v>0</v>
      </c>
      <c r="O236" s="74">
        <v>0</v>
      </c>
      <c r="P236" s="92">
        <f t="shared" ref="P236" si="1090">O236*$D236</f>
        <v>0</v>
      </c>
      <c r="Q236" s="74">
        <v>0</v>
      </c>
      <c r="R236" s="92">
        <f t="shared" si="1035"/>
        <v>0</v>
      </c>
      <c r="S236" s="74">
        <v>0</v>
      </c>
      <c r="T236" s="92">
        <f t="shared" si="1036"/>
        <v>0</v>
      </c>
      <c r="U236" s="74">
        <v>0</v>
      </c>
      <c r="V236" s="92">
        <f t="shared" si="1037"/>
        <v>0</v>
      </c>
      <c r="W236" s="74">
        <v>0</v>
      </c>
      <c r="X236" s="92">
        <f t="shared" si="1038"/>
        <v>0</v>
      </c>
      <c r="Y236" s="74">
        <v>0</v>
      </c>
      <c r="Z236" s="92">
        <f t="shared" si="1039"/>
        <v>0</v>
      </c>
      <c r="AA236" s="74">
        <v>0</v>
      </c>
      <c r="AB236" s="92">
        <f t="shared" si="1040"/>
        <v>0</v>
      </c>
      <c r="AC236" s="74">
        <v>0</v>
      </c>
      <c r="AD236" s="92">
        <f t="shared" si="1041"/>
        <v>0</v>
      </c>
      <c r="AE236" s="74">
        <v>0</v>
      </c>
      <c r="AF236" s="92">
        <f t="shared" si="1042"/>
        <v>0</v>
      </c>
      <c r="AG236" s="74">
        <v>0</v>
      </c>
      <c r="AH236" s="92">
        <f t="shared" si="1043"/>
        <v>0</v>
      </c>
      <c r="AI236" s="74">
        <v>0</v>
      </c>
      <c r="AJ236" s="92">
        <f t="shared" si="1044"/>
        <v>0</v>
      </c>
      <c r="AK236" s="74">
        <v>0</v>
      </c>
      <c r="AL236" s="92">
        <f t="shared" si="1045"/>
        <v>0</v>
      </c>
      <c r="AM236" s="74">
        <v>0</v>
      </c>
      <c r="AN236" s="92">
        <f t="shared" si="1046"/>
        <v>0</v>
      </c>
      <c r="AO236" s="74">
        <v>0</v>
      </c>
      <c r="AP236" s="92">
        <f t="shared" si="1047"/>
        <v>0</v>
      </c>
      <c r="AQ236" s="74">
        <v>0</v>
      </c>
      <c r="AR236" s="92">
        <f t="shared" si="1048"/>
        <v>0</v>
      </c>
      <c r="AS236" s="74">
        <v>0</v>
      </c>
      <c r="AT236" s="92">
        <f t="shared" si="1049"/>
        <v>0</v>
      </c>
      <c r="AU236" s="74">
        <v>0</v>
      </c>
      <c r="AV236" s="92">
        <f t="shared" si="1050"/>
        <v>0</v>
      </c>
      <c r="AW236" s="74">
        <v>0</v>
      </c>
      <c r="AX236" s="92">
        <f t="shared" si="1051"/>
        <v>0</v>
      </c>
      <c r="AY236" s="74">
        <v>0</v>
      </c>
      <c r="AZ236" s="92">
        <f t="shared" si="1052"/>
        <v>0</v>
      </c>
      <c r="BA236" s="74">
        <v>0</v>
      </c>
      <c r="BB236" s="92">
        <f t="shared" si="1053"/>
        <v>0</v>
      </c>
      <c r="BC236" s="74">
        <v>0</v>
      </c>
      <c r="BD236" s="92">
        <f t="shared" si="1054"/>
        <v>0</v>
      </c>
      <c r="BF236" s="83">
        <f t="shared" si="1065"/>
        <v>0</v>
      </c>
      <c r="BG236" s="152">
        <f t="shared" si="1066"/>
        <v>0</v>
      </c>
      <c r="BH236" s="84">
        <f t="shared" si="1057"/>
        <v>0</v>
      </c>
    </row>
    <row r="237" spans="1:60" x14ac:dyDescent="0.3">
      <c r="A237" s="191" t="str">
        <f t="shared" ref="A237:B237" si="1091">IF(A102=0,"",A102)</f>
        <v/>
      </c>
      <c r="B237" s="85" t="str">
        <f t="shared" si="1091"/>
        <v/>
      </c>
      <c r="E237" s="74">
        <v>0</v>
      </c>
      <c r="F237" s="92">
        <f t="shared" si="1059"/>
        <v>0</v>
      </c>
      <c r="G237" s="74">
        <v>0</v>
      </c>
      <c r="H237" s="92">
        <f t="shared" ref="H237" si="1092">G237*$D237</f>
        <v>0</v>
      </c>
      <c r="I237" s="74">
        <v>0</v>
      </c>
      <c r="J237" s="92">
        <f t="shared" ref="J237" si="1093">I237*$D237</f>
        <v>0</v>
      </c>
      <c r="K237" s="74">
        <v>0</v>
      </c>
      <c r="L237" s="92">
        <f t="shared" ref="L237" si="1094">K237*$D237</f>
        <v>0</v>
      </c>
      <c r="M237" s="74">
        <v>0</v>
      </c>
      <c r="N237" s="92">
        <f t="shared" ref="N237" si="1095">M237*$D237</f>
        <v>0</v>
      </c>
      <c r="O237" s="74">
        <v>0</v>
      </c>
      <c r="P237" s="92">
        <f t="shared" ref="P237" si="1096">O237*$D237</f>
        <v>0</v>
      </c>
      <c r="Q237" s="74">
        <v>0</v>
      </c>
      <c r="R237" s="92">
        <f t="shared" si="1035"/>
        <v>0</v>
      </c>
      <c r="S237" s="74">
        <v>0</v>
      </c>
      <c r="T237" s="92">
        <f t="shared" si="1036"/>
        <v>0</v>
      </c>
      <c r="U237" s="74">
        <v>0</v>
      </c>
      <c r="V237" s="92">
        <f t="shared" si="1037"/>
        <v>0</v>
      </c>
      <c r="W237" s="74">
        <v>0</v>
      </c>
      <c r="X237" s="92">
        <f t="shared" si="1038"/>
        <v>0</v>
      </c>
      <c r="Y237" s="74">
        <v>0</v>
      </c>
      <c r="Z237" s="92">
        <f t="shared" si="1039"/>
        <v>0</v>
      </c>
      <c r="AA237" s="74">
        <v>0</v>
      </c>
      <c r="AB237" s="92">
        <f t="shared" si="1040"/>
        <v>0</v>
      </c>
      <c r="AC237" s="74">
        <v>0</v>
      </c>
      <c r="AD237" s="92">
        <f t="shared" si="1041"/>
        <v>0</v>
      </c>
      <c r="AE237" s="74">
        <v>0</v>
      </c>
      <c r="AF237" s="92">
        <f t="shared" si="1042"/>
        <v>0</v>
      </c>
      <c r="AG237" s="74">
        <v>0</v>
      </c>
      <c r="AH237" s="92">
        <f t="shared" si="1043"/>
        <v>0</v>
      </c>
      <c r="AI237" s="74">
        <v>0</v>
      </c>
      <c r="AJ237" s="92">
        <f t="shared" si="1044"/>
        <v>0</v>
      </c>
      <c r="AK237" s="74">
        <v>0</v>
      </c>
      <c r="AL237" s="92">
        <f t="shared" si="1045"/>
        <v>0</v>
      </c>
      <c r="AM237" s="74">
        <v>0</v>
      </c>
      <c r="AN237" s="92">
        <f t="shared" si="1046"/>
        <v>0</v>
      </c>
      <c r="AO237" s="74">
        <v>0</v>
      </c>
      <c r="AP237" s="92">
        <f t="shared" si="1047"/>
        <v>0</v>
      </c>
      <c r="AQ237" s="74">
        <v>0</v>
      </c>
      <c r="AR237" s="92">
        <f t="shared" si="1048"/>
        <v>0</v>
      </c>
      <c r="AS237" s="74">
        <v>0</v>
      </c>
      <c r="AT237" s="92">
        <f t="shared" si="1049"/>
        <v>0</v>
      </c>
      <c r="AU237" s="74">
        <v>0</v>
      </c>
      <c r="AV237" s="92">
        <f t="shared" si="1050"/>
        <v>0</v>
      </c>
      <c r="AW237" s="74">
        <v>0</v>
      </c>
      <c r="AX237" s="92">
        <f t="shared" si="1051"/>
        <v>0</v>
      </c>
      <c r="AY237" s="74">
        <v>0</v>
      </c>
      <c r="AZ237" s="92">
        <f t="shared" si="1052"/>
        <v>0</v>
      </c>
      <c r="BA237" s="74">
        <v>0</v>
      </c>
      <c r="BB237" s="92">
        <f t="shared" si="1053"/>
        <v>0</v>
      </c>
      <c r="BC237" s="74">
        <v>0</v>
      </c>
      <c r="BD237" s="92">
        <f t="shared" si="1054"/>
        <v>0</v>
      </c>
      <c r="BF237" s="83">
        <f t="shared" si="1065"/>
        <v>0</v>
      </c>
      <c r="BG237" s="152">
        <f t="shared" si="1066"/>
        <v>0</v>
      </c>
      <c r="BH237" s="84">
        <f t="shared" si="1057"/>
        <v>0</v>
      </c>
    </row>
    <row r="238" spans="1:60" x14ac:dyDescent="0.3">
      <c r="A238" s="191" t="str">
        <f t="shared" ref="A238:B238" si="1097">IF(A103=0,"",A103)</f>
        <v/>
      </c>
      <c r="B238" s="85" t="str">
        <f t="shared" si="1097"/>
        <v/>
      </c>
      <c r="E238" s="74">
        <v>0</v>
      </c>
      <c r="F238" s="92">
        <f t="shared" si="1059"/>
        <v>0</v>
      </c>
      <c r="G238" s="74">
        <v>0</v>
      </c>
      <c r="H238" s="92">
        <f t="shared" ref="H238" si="1098">G238*$D238</f>
        <v>0</v>
      </c>
      <c r="I238" s="74">
        <v>0</v>
      </c>
      <c r="J238" s="92">
        <f t="shared" ref="J238" si="1099">I238*$D238</f>
        <v>0</v>
      </c>
      <c r="K238" s="74">
        <v>0</v>
      </c>
      <c r="L238" s="92">
        <f t="shared" ref="L238" si="1100">K238*$D238</f>
        <v>0</v>
      </c>
      <c r="M238" s="74">
        <v>0</v>
      </c>
      <c r="N238" s="92">
        <f t="shared" ref="N238" si="1101">M238*$D238</f>
        <v>0</v>
      </c>
      <c r="O238" s="74">
        <v>0</v>
      </c>
      <c r="P238" s="92">
        <f t="shared" ref="P238" si="1102">O238*$D238</f>
        <v>0</v>
      </c>
      <c r="Q238" s="74">
        <v>0</v>
      </c>
      <c r="R238" s="92">
        <f t="shared" si="1035"/>
        <v>0</v>
      </c>
      <c r="S238" s="74">
        <v>0</v>
      </c>
      <c r="T238" s="92">
        <f t="shared" si="1036"/>
        <v>0</v>
      </c>
      <c r="U238" s="74">
        <v>0</v>
      </c>
      <c r="V238" s="92">
        <f t="shared" si="1037"/>
        <v>0</v>
      </c>
      <c r="W238" s="74">
        <v>0</v>
      </c>
      <c r="X238" s="92">
        <f t="shared" si="1038"/>
        <v>0</v>
      </c>
      <c r="Y238" s="74">
        <v>0</v>
      </c>
      <c r="Z238" s="92">
        <f t="shared" si="1039"/>
        <v>0</v>
      </c>
      <c r="AA238" s="74">
        <v>0</v>
      </c>
      <c r="AB238" s="92">
        <f t="shared" si="1040"/>
        <v>0</v>
      </c>
      <c r="AC238" s="74">
        <v>0</v>
      </c>
      <c r="AD238" s="92">
        <f t="shared" si="1041"/>
        <v>0</v>
      </c>
      <c r="AE238" s="74">
        <v>0</v>
      </c>
      <c r="AF238" s="92">
        <f t="shared" si="1042"/>
        <v>0</v>
      </c>
      <c r="AG238" s="74">
        <v>0</v>
      </c>
      <c r="AH238" s="92">
        <f t="shared" si="1043"/>
        <v>0</v>
      </c>
      <c r="AI238" s="74">
        <v>0</v>
      </c>
      <c r="AJ238" s="92">
        <f t="shared" si="1044"/>
        <v>0</v>
      </c>
      <c r="AK238" s="74">
        <v>0</v>
      </c>
      <c r="AL238" s="92">
        <f t="shared" si="1045"/>
        <v>0</v>
      </c>
      <c r="AM238" s="74">
        <v>0</v>
      </c>
      <c r="AN238" s="92">
        <f t="shared" si="1046"/>
        <v>0</v>
      </c>
      <c r="AO238" s="74">
        <v>0</v>
      </c>
      <c r="AP238" s="92">
        <f t="shared" si="1047"/>
        <v>0</v>
      </c>
      <c r="AQ238" s="74">
        <v>0</v>
      </c>
      <c r="AR238" s="92">
        <f t="shared" si="1048"/>
        <v>0</v>
      </c>
      <c r="AS238" s="74">
        <v>0</v>
      </c>
      <c r="AT238" s="92">
        <f t="shared" si="1049"/>
        <v>0</v>
      </c>
      <c r="AU238" s="74">
        <v>0</v>
      </c>
      <c r="AV238" s="92">
        <f t="shared" si="1050"/>
        <v>0</v>
      </c>
      <c r="AW238" s="74">
        <v>0</v>
      </c>
      <c r="AX238" s="92">
        <f t="shared" si="1051"/>
        <v>0</v>
      </c>
      <c r="AY238" s="74">
        <v>0</v>
      </c>
      <c r="AZ238" s="92">
        <f t="shared" si="1052"/>
        <v>0</v>
      </c>
      <c r="BA238" s="74">
        <v>0</v>
      </c>
      <c r="BB238" s="92">
        <f t="shared" si="1053"/>
        <v>0</v>
      </c>
      <c r="BC238" s="74">
        <v>0</v>
      </c>
      <c r="BD238" s="92">
        <f t="shared" si="1054"/>
        <v>0</v>
      </c>
      <c r="BF238" s="83">
        <f t="shared" si="1065"/>
        <v>0</v>
      </c>
      <c r="BG238" s="152">
        <f t="shared" si="1066"/>
        <v>0</v>
      </c>
      <c r="BH238" s="84">
        <f t="shared" si="1057"/>
        <v>0</v>
      </c>
    </row>
    <row r="239" spans="1:60" x14ac:dyDescent="0.3">
      <c r="A239" s="191" t="str">
        <f t="shared" ref="A239:B239" si="1103">IF(A104=0,"",A104)</f>
        <v/>
      </c>
      <c r="B239" s="85" t="str">
        <f t="shared" si="1103"/>
        <v/>
      </c>
      <c r="E239" s="74">
        <v>0</v>
      </c>
      <c r="F239" s="92">
        <f t="shared" si="1059"/>
        <v>0</v>
      </c>
      <c r="G239" s="74">
        <v>0</v>
      </c>
      <c r="H239" s="92">
        <f t="shared" ref="H239" si="1104">G239*$D239</f>
        <v>0</v>
      </c>
      <c r="I239" s="74">
        <v>0</v>
      </c>
      <c r="J239" s="92">
        <f t="shared" ref="J239" si="1105">I239*$D239</f>
        <v>0</v>
      </c>
      <c r="K239" s="74">
        <v>0</v>
      </c>
      <c r="L239" s="92">
        <f t="shared" ref="L239" si="1106">K239*$D239</f>
        <v>0</v>
      </c>
      <c r="M239" s="74">
        <v>0</v>
      </c>
      <c r="N239" s="92">
        <f t="shared" ref="N239" si="1107">M239*$D239</f>
        <v>0</v>
      </c>
      <c r="O239" s="74">
        <v>0</v>
      </c>
      <c r="P239" s="92">
        <f t="shared" ref="P239" si="1108">O239*$D239</f>
        <v>0</v>
      </c>
      <c r="Q239" s="74">
        <v>0</v>
      </c>
      <c r="R239" s="92">
        <f t="shared" si="1035"/>
        <v>0</v>
      </c>
      <c r="S239" s="74">
        <v>0</v>
      </c>
      <c r="T239" s="92">
        <f t="shared" si="1036"/>
        <v>0</v>
      </c>
      <c r="U239" s="74">
        <v>0</v>
      </c>
      <c r="V239" s="92">
        <f t="shared" si="1037"/>
        <v>0</v>
      </c>
      <c r="W239" s="74">
        <v>0</v>
      </c>
      <c r="X239" s="92">
        <f t="shared" si="1038"/>
        <v>0</v>
      </c>
      <c r="Y239" s="74">
        <v>0</v>
      </c>
      <c r="Z239" s="92">
        <f t="shared" si="1039"/>
        <v>0</v>
      </c>
      <c r="AA239" s="74">
        <v>0</v>
      </c>
      <c r="AB239" s="92">
        <f t="shared" si="1040"/>
        <v>0</v>
      </c>
      <c r="AC239" s="74">
        <v>0</v>
      </c>
      <c r="AD239" s="92">
        <f t="shared" si="1041"/>
        <v>0</v>
      </c>
      <c r="AE239" s="74">
        <v>0</v>
      </c>
      <c r="AF239" s="92">
        <f t="shared" si="1042"/>
        <v>0</v>
      </c>
      <c r="AG239" s="74">
        <v>0</v>
      </c>
      <c r="AH239" s="92">
        <f t="shared" si="1043"/>
        <v>0</v>
      </c>
      <c r="AI239" s="74">
        <v>0</v>
      </c>
      <c r="AJ239" s="92">
        <f t="shared" si="1044"/>
        <v>0</v>
      </c>
      <c r="AK239" s="74">
        <v>0</v>
      </c>
      <c r="AL239" s="92">
        <f t="shared" si="1045"/>
        <v>0</v>
      </c>
      <c r="AM239" s="74">
        <v>0</v>
      </c>
      <c r="AN239" s="92">
        <f t="shared" si="1046"/>
        <v>0</v>
      </c>
      <c r="AO239" s="74">
        <v>0</v>
      </c>
      <c r="AP239" s="92">
        <f t="shared" si="1047"/>
        <v>0</v>
      </c>
      <c r="AQ239" s="74">
        <v>0</v>
      </c>
      <c r="AR239" s="92">
        <f t="shared" si="1048"/>
        <v>0</v>
      </c>
      <c r="AS239" s="74">
        <v>0</v>
      </c>
      <c r="AT239" s="92">
        <f t="shared" si="1049"/>
        <v>0</v>
      </c>
      <c r="AU239" s="74">
        <v>0</v>
      </c>
      <c r="AV239" s="92">
        <f t="shared" si="1050"/>
        <v>0</v>
      </c>
      <c r="AW239" s="74">
        <v>0</v>
      </c>
      <c r="AX239" s="92">
        <f t="shared" si="1051"/>
        <v>0</v>
      </c>
      <c r="AY239" s="74">
        <v>0</v>
      </c>
      <c r="AZ239" s="92">
        <f t="shared" si="1052"/>
        <v>0</v>
      </c>
      <c r="BA239" s="74">
        <v>0</v>
      </c>
      <c r="BB239" s="92">
        <f t="shared" si="1053"/>
        <v>0</v>
      </c>
      <c r="BC239" s="74">
        <v>0</v>
      </c>
      <c r="BD239" s="92">
        <f t="shared" si="1054"/>
        <v>0</v>
      </c>
      <c r="BF239" s="83">
        <f t="shared" si="1065"/>
        <v>0</v>
      </c>
      <c r="BG239" s="152">
        <f t="shared" si="1066"/>
        <v>0</v>
      </c>
      <c r="BH239" s="84">
        <f t="shared" si="1057"/>
        <v>0</v>
      </c>
    </row>
    <row r="240" spans="1:60" x14ac:dyDescent="0.3">
      <c r="A240" s="191" t="str">
        <f t="shared" ref="A240:B240" si="1109">IF(A105=0,"",A105)</f>
        <v/>
      </c>
      <c r="B240" s="85" t="str">
        <f t="shared" si="1109"/>
        <v/>
      </c>
      <c r="E240" s="74">
        <v>0</v>
      </c>
      <c r="F240" s="92">
        <f t="shared" si="1059"/>
        <v>0</v>
      </c>
      <c r="G240" s="74">
        <v>0</v>
      </c>
      <c r="H240" s="92">
        <f t="shared" ref="H240" si="1110">G240*$D240</f>
        <v>0</v>
      </c>
      <c r="I240" s="74">
        <v>0</v>
      </c>
      <c r="J240" s="92">
        <f t="shared" ref="J240" si="1111">I240*$D240</f>
        <v>0</v>
      </c>
      <c r="K240" s="74">
        <v>0</v>
      </c>
      <c r="L240" s="92">
        <f t="shared" ref="L240" si="1112">K240*$D240</f>
        <v>0</v>
      </c>
      <c r="M240" s="74">
        <v>0</v>
      </c>
      <c r="N240" s="92">
        <f t="shared" ref="N240" si="1113">M240*$D240</f>
        <v>0</v>
      </c>
      <c r="O240" s="74">
        <v>0</v>
      </c>
      <c r="P240" s="92">
        <f t="shared" ref="P240" si="1114">O240*$D240</f>
        <v>0</v>
      </c>
      <c r="Q240" s="74">
        <v>0</v>
      </c>
      <c r="R240" s="92">
        <f t="shared" si="1035"/>
        <v>0</v>
      </c>
      <c r="S240" s="74">
        <v>0</v>
      </c>
      <c r="T240" s="92">
        <f t="shared" si="1036"/>
        <v>0</v>
      </c>
      <c r="U240" s="74">
        <v>0</v>
      </c>
      <c r="V240" s="92">
        <f t="shared" si="1037"/>
        <v>0</v>
      </c>
      <c r="W240" s="74">
        <v>0</v>
      </c>
      <c r="X240" s="92">
        <f t="shared" si="1038"/>
        <v>0</v>
      </c>
      <c r="Y240" s="74">
        <v>0</v>
      </c>
      <c r="Z240" s="92">
        <f t="shared" si="1039"/>
        <v>0</v>
      </c>
      <c r="AA240" s="74">
        <v>0</v>
      </c>
      <c r="AB240" s="92">
        <f t="shared" si="1040"/>
        <v>0</v>
      </c>
      <c r="AC240" s="74">
        <v>0</v>
      </c>
      <c r="AD240" s="92">
        <f t="shared" si="1041"/>
        <v>0</v>
      </c>
      <c r="AE240" s="74">
        <v>0</v>
      </c>
      <c r="AF240" s="92">
        <f t="shared" si="1042"/>
        <v>0</v>
      </c>
      <c r="AG240" s="74">
        <v>0</v>
      </c>
      <c r="AH240" s="92">
        <f t="shared" si="1043"/>
        <v>0</v>
      </c>
      <c r="AI240" s="74">
        <v>0</v>
      </c>
      <c r="AJ240" s="92">
        <f t="shared" si="1044"/>
        <v>0</v>
      </c>
      <c r="AK240" s="74">
        <v>0</v>
      </c>
      <c r="AL240" s="92">
        <f t="shared" si="1045"/>
        <v>0</v>
      </c>
      <c r="AM240" s="74">
        <v>0</v>
      </c>
      <c r="AN240" s="92">
        <f t="shared" si="1046"/>
        <v>0</v>
      </c>
      <c r="AO240" s="74">
        <v>0</v>
      </c>
      <c r="AP240" s="92">
        <f t="shared" si="1047"/>
        <v>0</v>
      </c>
      <c r="AQ240" s="74">
        <v>0</v>
      </c>
      <c r="AR240" s="92">
        <f t="shared" si="1048"/>
        <v>0</v>
      </c>
      <c r="AS240" s="74">
        <v>0</v>
      </c>
      <c r="AT240" s="92">
        <f t="shared" si="1049"/>
        <v>0</v>
      </c>
      <c r="AU240" s="74">
        <v>0</v>
      </c>
      <c r="AV240" s="92">
        <f t="shared" si="1050"/>
        <v>0</v>
      </c>
      <c r="AW240" s="74">
        <v>0</v>
      </c>
      <c r="AX240" s="92">
        <f t="shared" si="1051"/>
        <v>0</v>
      </c>
      <c r="AY240" s="74">
        <v>0</v>
      </c>
      <c r="AZ240" s="92">
        <f t="shared" si="1052"/>
        <v>0</v>
      </c>
      <c r="BA240" s="74">
        <v>0</v>
      </c>
      <c r="BB240" s="92">
        <f t="shared" si="1053"/>
        <v>0</v>
      </c>
      <c r="BC240" s="74">
        <v>0</v>
      </c>
      <c r="BD240" s="92">
        <f t="shared" si="1054"/>
        <v>0</v>
      </c>
      <c r="BF240" s="83">
        <f t="shared" si="1065"/>
        <v>0</v>
      </c>
      <c r="BG240" s="152">
        <f t="shared" si="1066"/>
        <v>0</v>
      </c>
      <c r="BH240" s="84">
        <f t="shared" si="1057"/>
        <v>0</v>
      </c>
    </row>
    <row r="241" spans="1:60" x14ac:dyDescent="0.3">
      <c r="A241" s="191" t="str">
        <f t="shared" ref="A241:B241" si="1115">IF(A106=0,"",A106)</f>
        <v/>
      </c>
      <c r="B241" s="85" t="str">
        <f t="shared" si="1115"/>
        <v/>
      </c>
      <c r="E241" s="74">
        <v>0</v>
      </c>
      <c r="F241" s="92">
        <f t="shared" si="1059"/>
        <v>0</v>
      </c>
      <c r="G241" s="74">
        <v>0</v>
      </c>
      <c r="H241" s="92">
        <f t="shared" ref="H241" si="1116">G241*$D241</f>
        <v>0</v>
      </c>
      <c r="I241" s="74">
        <v>0</v>
      </c>
      <c r="J241" s="92">
        <f t="shared" ref="J241" si="1117">I241*$D241</f>
        <v>0</v>
      </c>
      <c r="K241" s="74">
        <v>0</v>
      </c>
      <c r="L241" s="92">
        <f t="shared" ref="L241" si="1118">K241*$D241</f>
        <v>0</v>
      </c>
      <c r="M241" s="74">
        <v>0</v>
      </c>
      <c r="N241" s="92">
        <f t="shared" ref="N241" si="1119">M241*$D241</f>
        <v>0</v>
      </c>
      <c r="O241" s="74">
        <v>0</v>
      </c>
      <c r="P241" s="92">
        <f t="shared" ref="P241" si="1120">O241*$D241</f>
        <v>0</v>
      </c>
      <c r="Q241" s="74">
        <v>0</v>
      </c>
      <c r="R241" s="92">
        <f t="shared" si="1035"/>
        <v>0</v>
      </c>
      <c r="S241" s="74">
        <v>0</v>
      </c>
      <c r="T241" s="92">
        <f t="shared" si="1036"/>
        <v>0</v>
      </c>
      <c r="U241" s="74">
        <v>0</v>
      </c>
      <c r="V241" s="92">
        <f t="shared" si="1037"/>
        <v>0</v>
      </c>
      <c r="W241" s="74">
        <v>0</v>
      </c>
      <c r="X241" s="92">
        <f t="shared" si="1038"/>
        <v>0</v>
      </c>
      <c r="Y241" s="74">
        <v>0</v>
      </c>
      <c r="Z241" s="92">
        <f t="shared" si="1039"/>
        <v>0</v>
      </c>
      <c r="AA241" s="74">
        <v>0</v>
      </c>
      <c r="AB241" s="92">
        <f t="shared" si="1040"/>
        <v>0</v>
      </c>
      <c r="AC241" s="74">
        <v>0</v>
      </c>
      <c r="AD241" s="92">
        <f t="shared" si="1041"/>
        <v>0</v>
      </c>
      <c r="AE241" s="74">
        <v>0</v>
      </c>
      <c r="AF241" s="92">
        <f t="shared" si="1042"/>
        <v>0</v>
      </c>
      <c r="AG241" s="74">
        <v>0</v>
      </c>
      <c r="AH241" s="92">
        <f t="shared" si="1043"/>
        <v>0</v>
      </c>
      <c r="AI241" s="74">
        <v>0</v>
      </c>
      <c r="AJ241" s="92">
        <f t="shared" si="1044"/>
        <v>0</v>
      </c>
      <c r="AK241" s="74">
        <v>0</v>
      </c>
      <c r="AL241" s="92">
        <f t="shared" si="1045"/>
        <v>0</v>
      </c>
      <c r="AM241" s="74">
        <v>0</v>
      </c>
      <c r="AN241" s="92">
        <f t="shared" si="1046"/>
        <v>0</v>
      </c>
      <c r="AO241" s="74">
        <v>0</v>
      </c>
      <c r="AP241" s="92">
        <f t="shared" si="1047"/>
        <v>0</v>
      </c>
      <c r="AQ241" s="74">
        <v>0</v>
      </c>
      <c r="AR241" s="92">
        <f t="shared" si="1048"/>
        <v>0</v>
      </c>
      <c r="AS241" s="74">
        <v>0</v>
      </c>
      <c r="AT241" s="92">
        <f t="shared" si="1049"/>
        <v>0</v>
      </c>
      <c r="AU241" s="74">
        <v>0</v>
      </c>
      <c r="AV241" s="92">
        <f t="shared" si="1050"/>
        <v>0</v>
      </c>
      <c r="AW241" s="74">
        <v>0</v>
      </c>
      <c r="AX241" s="92">
        <f t="shared" si="1051"/>
        <v>0</v>
      </c>
      <c r="AY241" s="74">
        <v>0</v>
      </c>
      <c r="AZ241" s="92">
        <f t="shared" si="1052"/>
        <v>0</v>
      </c>
      <c r="BA241" s="74">
        <v>0</v>
      </c>
      <c r="BB241" s="92">
        <f t="shared" si="1053"/>
        <v>0</v>
      </c>
      <c r="BC241" s="74">
        <v>0</v>
      </c>
      <c r="BD241" s="92">
        <f t="shared" si="1054"/>
        <v>0</v>
      </c>
      <c r="BF241" s="83">
        <f t="shared" si="1065"/>
        <v>0</v>
      </c>
      <c r="BG241" s="152">
        <f t="shared" si="1066"/>
        <v>0</v>
      </c>
      <c r="BH241" s="84">
        <f t="shared" si="1057"/>
        <v>0</v>
      </c>
    </row>
    <row r="242" spans="1:60" x14ac:dyDescent="0.3">
      <c r="A242" s="191" t="str">
        <f t="shared" ref="A242:B242" si="1121">IF(A107=0,"",A107)</f>
        <v/>
      </c>
      <c r="B242" s="85" t="str">
        <f t="shared" si="1121"/>
        <v/>
      </c>
      <c r="E242" s="74">
        <v>0</v>
      </c>
      <c r="F242" s="92">
        <f t="shared" si="1059"/>
        <v>0</v>
      </c>
      <c r="G242" s="74">
        <v>0</v>
      </c>
      <c r="H242" s="92">
        <f t="shared" ref="H242" si="1122">G242*$D242</f>
        <v>0</v>
      </c>
      <c r="I242" s="74">
        <v>0</v>
      </c>
      <c r="J242" s="92">
        <f t="shared" ref="J242" si="1123">I242*$D242</f>
        <v>0</v>
      </c>
      <c r="K242" s="74">
        <v>0</v>
      </c>
      <c r="L242" s="92">
        <f t="shared" ref="L242" si="1124">K242*$D242</f>
        <v>0</v>
      </c>
      <c r="M242" s="74">
        <v>0</v>
      </c>
      <c r="N242" s="92">
        <f t="shared" ref="N242" si="1125">M242*$D242</f>
        <v>0</v>
      </c>
      <c r="O242" s="74">
        <v>0</v>
      </c>
      <c r="P242" s="92">
        <f t="shared" ref="P242" si="1126">O242*$D242</f>
        <v>0</v>
      </c>
      <c r="Q242" s="74">
        <v>0</v>
      </c>
      <c r="R242" s="92">
        <f t="shared" si="1035"/>
        <v>0</v>
      </c>
      <c r="S242" s="74">
        <v>0</v>
      </c>
      <c r="T242" s="92">
        <f t="shared" si="1036"/>
        <v>0</v>
      </c>
      <c r="U242" s="74">
        <v>0</v>
      </c>
      <c r="V242" s="92">
        <f t="shared" si="1037"/>
        <v>0</v>
      </c>
      <c r="W242" s="74">
        <v>0</v>
      </c>
      <c r="X242" s="92">
        <f t="shared" si="1038"/>
        <v>0</v>
      </c>
      <c r="Y242" s="74">
        <v>0</v>
      </c>
      <c r="Z242" s="92">
        <f t="shared" si="1039"/>
        <v>0</v>
      </c>
      <c r="AA242" s="74">
        <v>0</v>
      </c>
      <c r="AB242" s="92">
        <f t="shared" si="1040"/>
        <v>0</v>
      </c>
      <c r="AC242" s="74">
        <v>0</v>
      </c>
      <c r="AD242" s="92">
        <f t="shared" si="1041"/>
        <v>0</v>
      </c>
      <c r="AE242" s="74">
        <v>0</v>
      </c>
      <c r="AF242" s="92">
        <f t="shared" si="1042"/>
        <v>0</v>
      </c>
      <c r="AG242" s="74">
        <v>0</v>
      </c>
      <c r="AH242" s="92">
        <f t="shared" si="1043"/>
        <v>0</v>
      </c>
      <c r="AI242" s="74">
        <v>0</v>
      </c>
      <c r="AJ242" s="92">
        <f t="shared" si="1044"/>
        <v>0</v>
      </c>
      <c r="AK242" s="74">
        <v>0</v>
      </c>
      <c r="AL242" s="92">
        <f t="shared" si="1045"/>
        <v>0</v>
      </c>
      <c r="AM242" s="74">
        <v>0</v>
      </c>
      <c r="AN242" s="92">
        <f t="shared" si="1046"/>
        <v>0</v>
      </c>
      <c r="AO242" s="74">
        <v>0</v>
      </c>
      <c r="AP242" s="92">
        <f t="shared" si="1047"/>
        <v>0</v>
      </c>
      <c r="AQ242" s="74">
        <v>0</v>
      </c>
      <c r="AR242" s="92">
        <f t="shared" si="1048"/>
        <v>0</v>
      </c>
      <c r="AS242" s="74">
        <v>0</v>
      </c>
      <c r="AT242" s="92">
        <f t="shared" si="1049"/>
        <v>0</v>
      </c>
      <c r="AU242" s="74">
        <v>0</v>
      </c>
      <c r="AV242" s="92">
        <f t="shared" si="1050"/>
        <v>0</v>
      </c>
      <c r="AW242" s="74">
        <v>0</v>
      </c>
      <c r="AX242" s="92">
        <f t="shared" si="1051"/>
        <v>0</v>
      </c>
      <c r="AY242" s="74">
        <v>0</v>
      </c>
      <c r="AZ242" s="92">
        <f t="shared" si="1052"/>
        <v>0</v>
      </c>
      <c r="BA242" s="74">
        <v>0</v>
      </c>
      <c r="BB242" s="92">
        <f t="shared" si="1053"/>
        <v>0</v>
      </c>
      <c r="BC242" s="74">
        <v>0</v>
      </c>
      <c r="BD242" s="92">
        <f t="shared" si="1054"/>
        <v>0</v>
      </c>
      <c r="BF242" s="83">
        <f t="shared" si="1065"/>
        <v>0</v>
      </c>
      <c r="BG242" s="152">
        <f t="shared" si="1066"/>
        <v>0</v>
      </c>
      <c r="BH242" s="84">
        <f t="shared" si="1057"/>
        <v>0</v>
      </c>
    </row>
    <row r="243" spans="1:60" x14ac:dyDescent="0.3">
      <c r="A243" s="191" t="str">
        <f t="shared" ref="A243:B243" si="1127">IF(A108=0,"",A108)</f>
        <v/>
      </c>
      <c r="B243" s="85" t="str">
        <f t="shared" si="1127"/>
        <v/>
      </c>
      <c r="E243" s="74">
        <v>0</v>
      </c>
      <c r="F243" s="92">
        <f t="shared" si="1059"/>
        <v>0</v>
      </c>
      <c r="G243" s="74">
        <v>0</v>
      </c>
      <c r="H243" s="92">
        <f t="shared" ref="H243" si="1128">G243*$D243</f>
        <v>0</v>
      </c>
      <c r="I243" s="74">
        <v>0</v>
      </c>
      <c r="J243" s="92">
        <f t="shared" ref="J243" si="1129">I243*$D243</f>
        <v>0</v>
      </c>
      <c r="K243" s="74">
        <v>0</v>
      </c>
      <c r="L243" s="92">
        <f t="shared" ref="L243" si="1130">K243*$D243</f>
        <v>0</v>
      </c>
      <c r="M243" s="74">
        <v>0</v>
      </c>
      <c r="N243" s="92">
        <f t="shared" ref="N243" si="1131">M243*$D243</f>
        <v>0</v>
      </c>
      <c r="O243" s="74">
        <v>0</v>
      </c>
      <c r="P243" s="92">
        <f t="shared" ref="P243" si="1132">O243*$D243</f>
        <v>0</v>
      </c>
      <c r="Q243" s="74">
        <v>0</v>
      </c>
      <c r="R243" s="92">
        <f t="shared" si="1035"/>
        <v>0</v>
      </c>
      <c r="S243" s="74">
        <v>0</v>
      </c>
      <c r="T243" s="92">
        <f t="shared" si="1036"/>
        <v>0</v>
      </c>
      <c r="U243" s="74">
        <v>0</v>
      </c>
      <c r="V243" s="92">
        <f t="shared" si="1037"/>
        <v>0</v>
      </c>
      <c r="W243" s="74">
        <v>0</v>
      </c>
      <c r="X243" s="92">
        <f t="shared" si="1038"/>
        <v>0</v>
      </c>
      <c r="Y243" s="74">
        <v>0</v>
      </c>
      <c r="Z243" s="92">
        <f t="shared" si="1039"/>
        <v>0</v>
      </c>
      <c r="AA243" s="74">
        <v>0</v>
      </c>
      <c r="AB243" s="92">
        <f t="shared" si="1040"/>
        <v>0</v>
      </c>
      <c r="AC243" s="74">
        <v>0</v>
      </c>
      <c r="AD243" s="92">
        <f t="shared" si="1041"/>
        <v>0</v>
      </c>
      <c r="AE243" s="74">
        <v>0</v>
      </c>
      <c r="AF243" s="92">
        <f t="shared" si="1042"/>
        <v>0</v>
      </c>
      <c r="AG243" s="74">
        <v>0</v>
      </c>
      <c r="AH243" s="92">
        <f t="shared" si="1043"/>
        <v>0</v>
      </c>
      <c r="AI243" s="74">
        <v>0</v>
      </c>
      <c r="AJ243" s="92">
        <f t="shared" si="1044"/>
        <v>0</v>
      </c>
      <c r="AK243" s="74">
        <v>0</v>
      </c>
      <c r="AL243" s="92">
        <f t="shared" si="1045"/>
        <v>0</v>
      </c>
      <c r="AM243" s="74">
        <v>0</v>
      </c>
      <c r="AN243" s="92">
        <f t="shared" si="1046"/>
        <v>0</v>
      </c>
      <c r="AO243" s="74">
        <v>0</v>
      </c>
      <c r="AP243" s="92">
        <f t="shared" si="1047"/>
        <v>0</v>
      </c>
      <c r="AQ243" s="74">
        <v>0</v>
      </c>
      <c r="AR243" s="92">
        <f t="shared" si="1048"/>
        <v>0</v>
      </c>
      <c r="AS243" s="74">
        <v>0</v>
      </c>
      <c r="AT243" s="92">
        <f t="shared" si="1049"/>
        <v>0</v>
      </c>
      <c r="AU243" s="74">
        <v>0</v>
      </c>
      <c r="AV243" s="92">
        <f t="shared" si="1050"/>
        <v>0</v>
      </c>
      <c r="AW243" s="74">
        <v>0</v>
      </c>
      <c r="AX243" s="92">
        <f t="shared" si="1051"/>
        <v>0</v>
      </c>
      <c r="AY243" s="74">
        <v>0</v>
      </c>
      <c r="AZ243" s="92">
        <f t="shared" si="1052"/>
        <v>0</v>
      </c>
      <c r="BA243" s="74">
        <v>0</v>
      </c>
      <c r="BB243" s="92">
        <f t="shared" si="1053"/>
        <v>0</v>
      </c>
      <c r="BC243" s="74">
        <v>0</v>
      </c>
      <c r="BD243" s="92">
        <f t="shared" si="1054"/>
        <v>0</v>
      </c>
      <c r="BF243" s="83">
        <f t="shared" si="1065"/>
        <v>0</v>
      </c>
      <c r="BG243" s="152">
        <f t="shared" si="1066"/>
        <v>0</v>
      </c>
      <c r="BH243" s="84">
        <f t="shared" si="1057"/>
        <v>0</v>
      </c>
    </row>
    <row r="244" spans="1:60" x14ac:dyDescent="0.3">
      <c r="A244" s="191" t="str">
        <f t="shared" ref="A244:B244" si="1133">IF(A109=0,"",A109)</f>
        <v/>
      </c>
      <c r="B244" s="85" t="str">
        <f t="shared" si="1133"/>
        <v/>
      </c>
      <c r="E244" s="74">
        <v>0</v>
      </c>
      <c r="F244" s="92">
        <f t="shared" si="1059"/>
        <v>0</v>
      </c>
      <c r="G244" s="74">
        <v>0</v>
      </c>
      <c r="H244" s="92">
        <f t="shared" ref="H244" si="1134">G244*$D244</f>
        <v>0</v>
      </c>
      <c r="I244" s="74">
        <v>0</v>
      </c>
      <c r="J244" s="92">
        <f t="shared" ref="J244" si="1135">I244*$D244</f>
        <v>0</v>
      </c>
      <c r="K244" s="74">
        <v>0</v>
      </c>
      <c r="L244" s="92">
        <f t="shared" ref="L244" si="1136">K244*$D244</f>
        <v>0</v>
      </c>
      <c r="M244" s="74">
        <v>0</v>
      </c>
      <c r="N244" s="92">
        <f t="shared" ref="N244" si="1137">M244*$D244</f>
        <v>0</v>
      </c>
      <c r="O244" s="74">
        <v>0</v>
      </c>
      <c r="P244" s="92">
        <f t="shared" ref="P244" si="1138">O244*$D244</f>
        <v>0</v>
      </c>
      <c r="Q244" s="74">
        <v>0</v>
      </c>
      <c r="R244" s="92">
        <f t="shared" si="1035"/>
        <v>0</v>
      </c>
      <c r="S244" s="74">
        <v>0</v>
      </c>
      <c r="T244" s="92">
        <f t="shared" si="1036"/>
        <v>0</v>
      </c>
      <c r="U244" s="74">
        <v>0</v>
      </c>
      <c r="V244" s="92">
        <f t="shared" si="1037"/>
        <v>0</v>
      </c>
      <c r="W244" s="74">
        <v>0</v>
      </c>
      <c r="X244" s="92">
        <f t="shared" si="1038"/>
        <v>0</v>
      </c>
      <c r="Y244" s="74">
        <v>0</v>
      </c>
      <c r="Z244" s="92">
        <f t="shared" si="1039"/>
        <v>0</v>
      </c>
      <c r="AA244" s="74">
        <v>0</v>
      </c>
      <c r="AB244" s="92">
        <f t="shared" si="1040"/>
        <v>0</v>
      </c>
      <c r="AC244" s="74">
        <v>0</v>
      </c>
      <c r="AD244" s="92">
        <f t="shared" si="1041"/>
        <v>0</v>
      </c>
      <c r="AE244" s="74">
        <v>0</v>
      </c>
      <c r="AF244" s="92">
        <f t="shared" si="1042"/>
        <v>0</v>
      </c>
      <c r="AG244" s="74">
        <v>0</v>
      </c>
      <c r="AH244" s="92">
        <f t="shared" si="1043"/>
        <v>0</v>
      </c>
      <c r="AI244" s="74">
        <v>0</v>
      </c>
      <c r="AJ244" s="92">
        <f t="shared" si="1044"/>
        <v>0</v>
      </c>
      <c r="AK244" s="74">
        <v>0</v>
      </c>
      <c r="AL244" s="92">
        <f t="shared" si="1045"/>
        <v>0</v>
      </c>
      <c r="AM244" s="74">
        <v>0</v>
      </c>
      <c r="AN244" s="92">
        <f t="shared" si="1046"/>
        <v>0</v>
      </c>
      <c r="AO244" s="74">
        <v>0</v>
      </c>
      <c r="AP244" s="92">
        <f t="shared" si="1047"/>
        <v>0</v>
      </c>
      <c r="AQ244" s="74">
        <v>0</v>
      </c>
      <c r="AR244" s="92">
        <f t="shared" si="1048"/>
        <v>0</v>
      </c>
      <c r="AS244" s="74">
        <v>0</v>
      </c>
      <c r="AT244" s="92">
        <f t="shared" si="1049"/>
        <v>0</v>
      </c>
      <c r="AU244" s="74">
        <v>0</v>
      </c>
      <c r="AV244" s="92">
        <f t="shared" si="1050"/>
        <v>0</v>
      </c>
      <c r="AW244" s="74">
        <v>0</v>
      </c>
      <c r="AX244" s="92">
        <f t="shared" si="1051"/>
        <v>0</v>
      </c>
      <c r="AY244" s="74">
        <v>0</v>
      </c>
      <c r="AZ244" s="92">
        <f t="shared" si="1052"/>
        <v>0</v>
      </c>
      <c r="BA244" s="74">
        <v>0</v>
      </c>
      <c r="BB244" s="92">
        <f t="shared" si="1053"/>
        <v>0</v>
      </c>
      <c r="BC244" s="74">
        <v>0</v>
      </c>
      <c r="BD244" s="92">
        <f t="shared" si="1054"/>
        <v>0</v>
      </c>
      <c r="BF244" s="83">
        <f t="shared" si="1065"/>
        <v>0</v>
      </c>
      <c r="BG244" s="152">
        <f t="shared" si="1066"/>
        <v>0</v>
      </c>
      <c r="BH244" s="84">
        <f t="shared" si="1057"/>
        <v>0</v>
      </c>
    </row>
    <row r="245" spans="1:60" x14ac:dyDescent="0.3">
      <c r="A245" s="191" t="str">
        <f t="shared" ref="A245:B245" si="1139">IF(A110=0,"",A110)</f>
        <v/>
      </c>
      <c r="B245" s="85" t="str">
        <f t="shared" si="1139"/>
        <v/>
      </c>
      <c r="E245" s="74">
        <v>0</v>
      </c>
      <c r="F245" s="92">
        <f t="shared" si="1059"/>
        <v>0</v>
      </c>
      <c r="G245" s="74">
        <v>0</v>
      </c>
      <c r="H245" s="92">
        <f t="shared" ref="H245" si="1140">G245*$D245</f>
        <v>0</v>
      </c>
      <c r="I245" s="74">
        <v>0</v>
      </c>
      <c r="J245" s="92">
        <f t="shared" ref="J245" si="1141">I245*$D245</f>
        <v>0</v>
      </c>
      <c r="K245" s="74">
        <v>0</v>
      </c>
      <c r="L245" s="92">
        <f t="shared" ref="L245" si="1142">K245*$D245</f>
        <v>0</v>
      </c>
      <c r="M245" s="74">
        <v>0</v>
      </c>
      <c r="N245" s="92">
        <f t="shared" ref="N245" si="1143">M245*$D245</f>
        <v>0</v>
      </c>
      <c r="O245" s="74">
        <v>0</v>
      </c>
      <c r="P245" s="92">
        <f t="shared" ref="P245" si="1144">O245*$D245</f>
        <v>0</v>
      </c>
      <c r="Q245" s="74">
        <v>0</v>
      </c>
      <c r="R245" s="92">
        <f t="shared" si="1035"/>
        <v>0</v>
      </c>
      <c r="S245" s="74">
        <v>0</v>
      </c>
      <c r="T245" s="92">
        <f t="shared" si="1036"/>
        <v>0</v>
      </c>
      <c r="U245" s="74">
        <v>0</v>
      </c>
      <c r="V245" s="92">
        <f t="shared" si="1037"/>
        <v>0</v>
      </c>
      <c r="W245" s="74">
        <v>0</v>
      </c>
      <c r="X245" s="92">
        <f t="shared" si="1038"/>
        <v>0</v>
      </c>
      <c r="Y245" s="74">
        <v>0</v>
      </c>
      <c r="Z245" s="92">
        <f t="shared" si="1039"/>
        <v>0</v>
      </c>
      <c r="AA245" s="74">
        <v>0</v>
      </c>
      <c r="AB245" s="92">
        <f t="shared" si="1040"/>
        <v>0</v>
      </c>
      <c r="AC245" s="74">
        <v>0</v>
      </c>
      <c r="AD245" s="92">
        <f t="shared" si="1041"/>
        <v>0</v>
      </c>
      <c r="AE245" s="74">
        <v>0</v>
      </c>
      <c r="AF245" s="92">
        <f t="shared" si="1042"/>
        <v>0</v>
      </c>
      <c r="AG245" s="74">
        <v>0</v>
      </c>
      <c r="AH245" s="92">
        <f t="shared" si="1043"/>
        <v>0</v>
      </c>
      <c r="AI245" s="74">
        <v>0</v>
      </c>
      <c r="AJ245" s="92">
        <f t="shared" si="1044"/>
        <v>0</v>
      </c>
      <c r="AK245" s="74">
        <v>0</v>
      </c>
      <c r="AL245" s="92">
        <f t="shared" si="1045"/>
        <v>0</v>
      </c>
      <c r="AM245" s="74">
        <v>0</v>
      </c>
      <c r="AN245" s="92">
        <f t="shared" si="1046"/>
        <v>0</v>
      </c>
      <c r="AO245" s="74">
        <v>0</v>
      </c>
      <c r="AP245" s="92">
        <f t="shared" si="1047"/>
        <v>0</v>
      </c>
      <c r="AQ245" s="74">
        <v>0</v>
      </c>
      <c r="AR245" s="92">
        <f t="shared" si="1048"/>
        <v>0</v>
      </c>
      <c r="AS245" s="74">
        <v>0</v>
      </c>
      <c r="AT245" s="92">
        <f t="shared" si="1049"/>
        <v>0</v>
      </c>
      <c r="AU245" s="74">
        <v>0</v>
      </c>
      <c r="AV245" s="92">
        <f t="shared" si="1050"/>
        <v>0</v>
      </c>
      <c r="AW245" s="74">
        <v>0</v>
      </c>
      <c r="AX245" s="92">
        <f t="shared" si="1051"/>
        <v>0</v>
      </c>
      <c r="AY245" s="74">
        <v>0</v>
      </c>
      <c r="AZ245" s="92">
        <f t="shared" si="1052"/>
        <v>0</v>
      </c>
      <c r="BA245" s="74">
        <v>0</v>
      </c>
      <c r="BB245" s="92">
        <f t="shared" si="1053"/>
        <v>0</v>
      </c>
      <c r="BC245" s="74">
        <v>0</v>
      </c>
      <c r="BD245" s="92">
        <f t="shared" si="1054"/>
        <v>0</v>
      </c>
      <c r="BF245" s="83">
        <f t="shared" si="1065"/>
        <v>0</v>
      </c>
      <c r="BG245" s="152">
        <f t="shared" si="1066"/>
        <v>0</v>
      </c>
      <c r="BH245" s="84">
        <f t="shared" si="1057"/>
        <v>0</v>
      </c>
    </row>
    <row r="246" spans="1:60" x14ac:dyDescent="0.3">
      <c r="A246" s="191" t="str">
        <f t="shared" ref="A246:B246" si="1145">IF(A111=0,"",A111)</f>
        <v/>
      </c>
      <c r="B246" s="85" t="str">
        <f t="shared" si="1145"/>
        <v/>
      </c>
      <c r="E246" s="74">
        <v>0</v>
      </c>
      <c r="F246" s="92">
        <f t="shared" si="1059"/>
        <v>0</v>
      </c>
      <c r="G246" s="74">
        <v>0</v>
      </c>
      <c r="H246" s="92">
        <f t="shared" ref="H246" si="1146">G246*$D246</f>
        <v>0</v>
      </c>
      <c r="I246" s="74">
        <v>0</v>
      </c>
      <c r="J246" s="92">
        <f t="shared" ref="J246" si="1147">I246*$D246</f>
        <v>0</v>
      </c>
      <c r="K246" s="74">
        <v>0</v>
      </c>
      <c r="L246" s="92">
        <f t="shared" ref="L246" si="1148">K246*$D246</f>
        <v>0</v>
      </c>
      <c r="M246" s="74">
        <v>0</v>
      </c>
      <c r="N246" s="92">
        <f t="shared" ref="N246" si="1149">M246*$D246</f>
        <v>0</v>
      </c>
      <c r="O246" s="74">
        <v>0</v>
      </c>
      <c r="P246" s="92">
        <f t="shared" ref="P246" si="1150">O246*$D246</f>
        <v>0</v>
      </c>
      <c r="Q246" s="74">
        <v>0</v>
      </c>
      <c r="R246" s="92">
        <f t="shared" si="1035"/>
        <v>0</v>
      </c>
      <c r="S246" s="74">
        <v>0</v>
      </c>
      <c r="T246" s="92">
        <f t="shared" si="1036"/>
        <v>0</v>
      </c>
      <c r="U246" s="74">
        <v>0</v>
      </c>
      <c r="V246" s="92">
        <f t="shared" si="1037"/>
        <v>0</v>
      </c>
      <c r="W246" s="74">
        <v>0</v>
      </c>
      <c r="X246" s="92">
        <f t="shared" si="1038"/>
        <v>0</v>
      </c>
      <c r="Y246" s="74">
        <v>0</v>
      </c>
      <c r="Z246" s="92">
        <f t="shared" si="1039"/>
        <v>0</v>
      </c>
      <c r="AA246" s="74">
        <v>0</v>
      </c>
      <c r="AB246" s="92">
        <f t="shared" si="1040"/>
        <v>0</v>
      </c>
      <c r="AC246" s="74">
        <v>0</v>
      </c>
      <c r="AD246" s="92">
        <f t="shared" si="1041"/>
        <v>0</v>
      </c>
      <c r="AE246" s="74">
        <v>0</v>
      </c>
      <c r="AF246" s="92">
        <f t="shared" si="1042"/>
        <v>0</v>
      </c>
      <c r="AG246" s="74">
        <v>0</v>
      </c>
      <c r="AH246" s="92">
        <f t="shared" si="1043"/>
        <v>0</v>
      </c>
      <c r="AI246" s="74">
        <v>0</v>
      </c>
      <c r="AJ246" s="92">
        <f t="shared" si="1044"/>
        <v>0</v>
      </c>
      <c r="AK246" s="74">
        <v>0</v>
      </c>
      <c r="AL246" s="92">
        <f t="shared" si="1045"/>
        <v>0</v>
      </c>
      <c r="AM246" s="74">
        <v>0</v>
      </c>
      <c r="AN246" s="92">
        <f t="shared" si="1046"/>
        <v>0</v>
      </c>
      <c r="AO246" s="74">
        <v>0</v>
      </c>
      <c r="AP246" s="92">
        <f t="shared" si="1047"/>
        <v>0</v>
      </c>
      <c r="AQ246" s="74">
        <v>0</v>
      </c>
      <c r="AR246" s="92">
        <f t="shared" si="1048"/>
        <v>0</v>
      </c>
      <c r="AS246" s="74">
        <v>0</v>
      </c>
      <c r="AT246" s="92">
        <f t="shared" si="1049"/>
        <v>0</v>
      </c>
      <c r="AU246" s="74">
        <v>0</v>
      </c>
      <c r="AV246" s="92">
        <f t="shared" si="1050"/>
        <v>0</v>
      </c>
      <c r="AW246" s="74">
        <v>0</v>
      </c>
      <c r="AX246" s="92">
        <f t="shared" si="1051"/>
        <v>0</v>
      </c>
      <c r="AY246" s="74">
        <v>0</v>
      </c>
      <c r="AZ246" s="92">
        <f t="shared" si="1052"/>
        <v>0</v>
      </c>
      <c r="BA246" s="74">
        <v>0</v>
      </c>
      <c r="BB246" s="92">
        <f t="shared" si="1053"/>
        <v>0</v>
      </c>
      <c r="BC246" s="74">
        <v>0</v>
      </c>
      <c r="BD246" s="92">
        <f t="shared" si="1054"/>
        <v>0</v>
      </c>
      <c r="BF246" s="83">
        <f t="shared" si="1065"/>
        <v>0</v>
      </c>
      <c r="BG246" s="152">
        <f t="shared" si="1066"/>
        <v>0</v>
      </c>
      <c r="BH246" s="84">
        <f t="shared" si="1057"/>
        <v>0</v>
      </c>
    </row>
    <row r="247" spans="1:60" x14ac:dyDescent="0.3">
      <c r="A247" s="191" t="str">
        <f t="shared" ref="A247:B247" si="1151">IF(A112=0,"",A112)</f>
        <v/>
      </c>
      <c r="B247" s="85" t="str">
        <f t="shared" si="1151"/>
        <v/>
      </c>
      <c r="E247" s="74">
        <v>0</v>
      </c>
      <c r="F247" s="92">
        <f t="shared" si="1059"/>
        <v>0</v>
      </c>
      <c r="G247" s="74">
        <v>0</v>
      </c>
      <c r="H247" s="92">
        <f t="shared" ref="H247" si="1152">G247*$D247</f>
        <v>0</v>
      </c>
      <c r="I247" s="74">
        <v>0</v>
      </c>
      <c r="J247" s="92">
        <f t="shared" ref="J247" si="1153">I247*$D247</f>
        <v>0</v>
      </c>
      <c r="K247" s="74">
        <v>0</v>
      </c>
      <c r="L247" s="92">
        <f t="shared" ref="L247" si="1154">K247*$D247</f>
        <v>0</v>
      </c>
      <c r="M247" s="74">
        <v>0</v>
      </c>
      <c r="N247" s="92">
        <f t="shared" ref="N247" si="1155">M247*$D247</f>
        <v>0</v>
      </c>
      <c r="O247" s="74">
        <v>0</v>
      </c>
      <c r="P247" s="92">
        <f t="shared" ref="P247" si="1156">O247*$D247</f>
        <v>0</v>
      </c>
      <c r="Q247" s="74">
        <v>0</v>
      </c>
      <c r="R247" s="92">
        <f t="shared" ref="R247:R269" si="1157">Q247*$D247</f>
        <v>0</v>
      </c>
      <c r="S247" s="74">
        <v>0</v>
      </c>
      <c r="T247" s="92">
        <f t="shared" ref="T247:T269" si="1158">S247*$D247</f>
        <v>0</v>
      </c>
      <c r="U247" s="74">
        <v>0</v>
      </c>
      <c r="V247" s="92">
        <f t="shared" ref="V247:V269" si="1159">U247*$D247</f>
        <v>0</v>
      </c>
      <c r="W247" s="74">
        <v>0</v>
      </c>
      <c r="X247" s="92">
        <f t="shared" ref="X247:X269" si="1160">W247*$D247</f>
        <v>0</v>
      </c>
      <c r="Y247" s="74">
        <v>0</v>
      </c>
      <c r="Z247" s="92">
        <f t="shared" ref="Z247:Z269" si="1161">Y247*$D247</f>
        <v>0</v>
      </c>
      <c r="AA247" s="74">
        <v>0</v>
      </c>
      <c r="AB247" s="92">
        <f t="shared" ref="AB247:AB269" si="1162">AA247*$D247</f>
        <v>0</v>
      </c>
      <c r="AC247" s="74">
        <v>0</v>
      </c>
      <c r="AD247" s="92">
        <f t="shared" ref="AD247:AD269" si="1163">AC247*$D247</f>
        <v>0</v>
      </c>
      <c r="AE247" s="74">
        <v>0</v>
      </c>
      <c r="AF247" s="92">
        <f t="shared" ref="AF247:AF269" si="1164">AE247*$D247</f>
        <v>0</v>
      </c>
      <c r="AG247" s="74">
        <v>0</v>
      </c>
      <c r="AH247" s="92">
        <f t="shared" ref="AH247:AH269" si="1165">AG247*$D247</f>
        <v>0</v>
      </c>
      <c r="AI247" s="74">
        <v>0</v>
      </c>
      <c r="AJ247" s="92">
        <f t="shared" si="1044"/>
        <v>0</v>
      </c>
      <c r="AK247" s="74">
        <v>0</v>
      </c>
      <c r="AL247" s="92">
        <f t="shared" si="1045"/>
        <v>0</v>
      </c>
      <c r="AM247" s="74">
        <v>0</v>
      </c>
      <c r="AN247" s="92">
        <f t="shared" si="1046"/>
        <v>0</v>
      </c>
      <c r="AO247" s="74">
        <v>0</v>
      </c>
      <c r="AP247" s="92">
        <f t="shared" si="1047"/>
        <v>0</v>
      </c>
      <c r="AQ247" s="74">
        <v>0</v>
      </c>
      <c r="AR247" s="92">
        <f t="shared" si="1048"/>
        <v>0</v>
      </c>
      <c r="AS247" s="74">
        <v>0</v>
      </c>
      <c r="AT247" s="92">
        <f t="shared" si="1049"/>
        <v>0</v>
      </c>
      <c r="AU247" s="74">
        <v>0</v>
      </c>
      <c r="AV247" s="92">
        <f t="shared" si="1050"/>
        <v>0</v>
      </c>
      <c r="AW247" s="74">
        <v>0</v>
      </c>
      <c r="AX247" s="92">
        <f t="shared" si="1051"/>
        <v>0</v>
      </c>
      <c r="AY247" s="74">
        <v>0</v>
      </c>
      <c r="AZ247" s="92">
        <f t="shared" si="1052"/>
        <v>0</v>
      </c>
      <c r="BA247" s="74">
        <v>0</v>
      </c>
      <c r="BB247" s="92">
        <f t="shared" si="1053"/>
        <v>0</v>
      </c>
      <c r="BC247" s="74">
        <v>0</v>
      </c>
      <c r="BD247" s="92">
        <f t="shared" si="1054"/>
        <v>0</v>
      </c>
      <c r="BF247" s="83">
        <f t="shared" si="1065"/>
        <v>0</v>
      </c>
      <c r="BG247" s="152">
        <f t="shared" si="1066"/>
        <v>0</v>
      </c>
      <c r="BH247" s="84">
        <f t="shared" si="1057"/>
        <v>0</v>
      </c>
    </row>
    <row r="248" spans="1:60" x14ac:dyDescent="0.3">
      <c r="A248" s="191" t="str">
        <f t="shared" ref="A248:B248" si="1166">IF(A113=0,"",A113)</f>
        <v/>
      </c>
      <c r="B248" s="85" t="str">
        <f t="shared" si="1166"/>
        <v/>
      </c>
      <c r="E248" s="74">
        <v>0</v>
      </c>
      <c r="F248" s="92">
        <f t="shared" si="1059"/>
        <v>0</v>
      </c>
      <c r="G248" s="74">
        <v>0</v>
      </c>
      <c r="H248" s="92">
        <f t="shared" ref="H248" si="1167">G248*$D248</f>
        <v>0</v>
      </c>
      <c r="I248" s="74">
        <v>0</v>
      </c>
      <c r="J248" s="92">
        <f t="shared" ref="J248" si="1168">I248*$D248</f>
        <v>0</v>
      </c>
      <c r="K248" s="74">
        <v>0</v>
      </c>
      <c r="L248" s="92">
        <f t="shared" ref="L248" si="1169">K248*$D248</f>
        <v>0</v>
      </c>
      <c r="M248" s="74">
        <v>0</v>
      </c>
      <c r="N248" s="92">
        <f t="shared" ref="N248" si="1170">M248*$D248</f>
        <v>0</v>
      </c>
      <c r="O248" s="74">
        <v>0</v>
      </c>
      <c r="P248" s="92">
        <f t="shared" ref="P248" si="1171">O248*$D248</f>
        <v>0</v>
      </c>
      <c r="Q248" s="74">
        <v>0</v>
      </c>
      <c r="R248" s="92">
        <f t="shared" si="1157"/>
        <v>0</v>
      </c>
      <c r="S248" s="74">
        <v>0</v>
      </c>
      <c r="T248" s="92">
        <f t="shared" si="1158"/>
        <v>0</v>
      </c>
      <c r="U248" s="74">
        <v>0</v>
      </c>
      <c r="V248" s="92">
        <f t="shared" si="1159"/>
        <v>0</v>
      </c>
      <c r="W248" s="74">
        <v>0</v>
      </c>
      <c r="X248" s="92">
        <f t="shared" si="1160"/>
        <v>0</v>
      </c>
      <c r="Y248" s="74">
        <v>0</v>
      </c>
      <c r="Z248" s="92">
        <f t="shared" si="1161"/>
        <v>0</v>
      </c>
      <c r="AA248" s="74">
        <v>0</v>
      </c>
      <c r="AB248" s="92">
        <f t="shared" si="1162"/>
        <v>0</v>
      </c>
      <c r="AC248" s="74">
        <v>0</v>
      </c>
      <c r="AD248" s="92">
        <f t="shared" si="1163"/>
        <v>0</v>
      </c>
      <c r="AE248" s="74">
        <v>0</v>
      </c>
      <c r="AF248" s="92">
        <f t="shared" si="1164"/>
        <v>0</v>
      </c>
      <c r="AG248" s="74">
        <v>0</v>
      </c>
      <c r="AH248" s="92">
        <f t="shared" si="1165"/>
        <v>0</v>
      </c>
      <c r="AI248" s="74">
        <v>0</v>
      </c>
      <c r="AJ248" s="92">
        <f t="shared" si="1044"/>
        <v>0</v>
      </c>
      <c r="AK248" s="74">
        <v>0</v>
      </c>
      <c r="AL248" s="92">
        <f t="shared" si="1045"/>
        <v>0</v>
      </c>
      <c r="AM248" s="74">
        <v>0</v>
      </c>
      <c r="AN248" s="92">
        <f t="shared" si="1046"/>
        <v>0</v>
      </c>
      <c r="AO248" s="74">
        <v>0</v>
      </c>
      <c r="AP248" s="92">
        <f t="shared" si="1047"/>
        <v>0</v>
      </c>
      <c r="AQ248" s="74">
        <v>0</v>
      </c>
      <c r="AR248" s="92">
        <f t="shared" si="1048"/>
        <v>0</v>
      </c>
      <c r="AS248" s="74">
        <v>0</v>
      </c>
      <c r="AT248" s="92">
        <f t="shared" si="1049"/>
        <v>0</v>
      </c>
      <c r="AU248" s="74">
        <v>0</v>
      </c>
      <c r="AV248" s="92">
        <f t="shared" si="1050"/>
        <v>0</v>
      </c>
      <c r="AW248" s="74">
        <v>0</v>
      </c>
      <c r="AX248" s="92">
        <f t="shared" si="1051"/>
        <v>0</v>
      </c>
      <c r="AY248" s="74">
        <v>0</v>
      </c>
      <c r="AZ248" s="92">
        <f t="shared" si="1052"/>
        <v>0</v>
      </c>
      <c r="BA248" s="74">
        <v>0</v>
      </c>
      <c r="BB248" s="92">
        <f t="shared" si="1053"/>
        <v>0</v>
      </c>
      <c r="BC248" s="74">
        <v>0</v>
      </c>
      <c r="BD248" s="92">
        <f t="shared" si="1054"/>
        <v>0</v>
      </c>
      <c r="BF248" s="83">
        <f t="shared" si="1065"/>
        <v>0</v>
      </c>
      <c r="BG248" s="152">
        <f t="shared" si="1066"/>
        <v>0</v>
      </c>
      <c r="BH248" s="84">
        <f t="shared" si="1057"/>
        <v>0</v>
      </c>
    </row>
    <row r="249" spans="1:60" x14ac:dyDescent="0.3">
      <c r="A249" s="191" t="str">
        <f t="shared" ref="A249:B249" si="1172">IF(A114=0,"",A114)</f>
        <v/>
      </c>
      <c r="B249" s="85" t="str">
        <f t="shared" si="1172"/>
        <v/>
      </c>
      <c r="E249" s="74">
        <v>0</v>
      </c>
      <c r="F249" s="92">
        <f t="shared" si="1059"/>
        <v>0</v>
      </c>
      <c r="G249" s="74">
        <v>0</v>
      </c>
      <c r="H249" s="92">
        <f t="shared" ref="H249" si="1173">G249*$D249</f>
        <v>0</v>
      </c>
      <c r="I249" s="74">
        <v>0</v>
      </c>
      <c r="J249" s="92">
        <f t="shared" ref="J249" si="1174">I249*$D249</f>
        <v>0</v>
      </c>
      <c r="K249" s="74">
        <v>0</v>
      </c>
      <c r="L249" s="92">
        <f t="shared" ref="L249" si="1175">K249*$D249</f>
        <v>0</v>
      </c>
      <c r="M249" s="74">
        <v>0</v>
      </c>
      <c r="N249" s="92">
        <f t="shared" ref="N249" si="1176">M249*$D249</f>
        <v>0</v>
      </c>
      <c r="O249" s="74">
        <v>0</v>
      </c>
      <c r="P249" s="92">
        <f t="shared" ref="P249" si="1177">O249*$D249</f>
        <v>0</v>
      </c>
      <c r="Q249" s="74">
        <v>0</v>
      </c>
      <c r="R249" s="92">
        <f t="shared" si="1157"/>
        <v>0</v>
      </c>
      <c r="S249" s="74">
        <v>0</v>
      </c>
      <c r="T249" s="92">
        <f t="shared" si="1158"/>
        <v>0</v>
      </c>
      <c r="U249" s="74">
        <v>0</v>
      </c>
      <c r="V249" s="92">
        <f t="shared" si="1159"/>
        <v>0</v>
      </c>
      <c r="W249" s="74">
        <v>0</v>
      </c>
      <c r="X249" s="92">
        <f t="shared" si="1160"/>
        <v>0</v>
      </c>
      <c r="Y249" s="74">
        <v>0</v>
      </c>
      <c r="Z249" s="92">
        <f t="shared" si="1161"/>
        <v>0</v>
      </c>
      <c r="AA249" s="74">
        <v>0</v>
      </c>
      <c r="AB249" s="92">
        <f t="shared" si="1162"/>
        <v>0</v>
      </c>
      <c r="AC249" s="74">
        <v>0</v>
      </c>
      <c r="AD249" s="92">
        <f t="shared" si="1163"/>
        <v>0</v>
      </c>
      <c r="AE249" s="74">
        <v>0</v>
      </c>
      <c r="AF249" s="92">
        <f t="shared" si="1164"/>
        <v>0</v>
      </c>
      <c r="AG249" s="74">
        <v>0</v>
      </c>
      <c r="AH249" s="92">
        <f t="shared" si="1165"/>
        <v>0</v>
      </c>
      <c r="AI249" s="74">
        <v>0</v>
      </c>
      <c r="AJ249" s="92">
        <f t="shared" si="1044"/>
        <v>0</v>
      </c>
      <c r="AK249" s="74">
        <v>0</v>
      </c>
      <c r="AL249" s="92">
        <f t="shared" si="1045"/>
        <v>0</v>
      </c>
      <c r="AM249" s="74">
        <v>0</v>
      </c>
      <c r="AN249" s="92">
        <f t="shared" si="1046"/>
        <v>0</v>
      </c>
      <c r="AO249" s="74">
        <v>0</v>
      </c>
      <c r="AP249" s="92">
        <f t="shared" si="1047"/>
        <v>0</v>
      </c>
      <c r="AQ249" s="74">
        <v>0</v>
      </c>
      <c r="AR249" s="92">
        <f t="shared" si="1048"/>
        <v>0</v>
      </c>
      <c r="AS249" s="74">
        <v>0</v>
      </c>
      <c r="AT249" s="92">
        <f t="shared" si="1049"/>
        <v>0</v>
      </c>
      <c r="AU249" s="74">
        <v>0</v>
      </c>
      <c r="AV249" s="92">
        <f t="shared" si="1050"/>
        <v>0</v>
      </c>
      <c r="AW249" s="74">
        <v>0</v>
      </c>
      <c r="AX249" s="92">
        <f t="shared" si="1051"/>
        <v>0</v>
      </c>
      <c r="AY249" s="74">
        <v>0</v>
      </c>
      <c r="AZ249" s="92">
        <f t="shared" si="1052"/>
        <v>0</v>
      </c>
      <c r="BA249" s="74">
        <v>0</v>
      </c>
      <c r="BB249" s="92">
        <f t="shared" si="1053"/>
        <v>0</v>
      </c>
      <c r="BC249" s="74">
        <v>0</v>
      </c>
      <c r="BD249" s="92">
        <f t="shared" si="1054"/>
        <v>0</v>
      </c>
      <c r="BF249" s="83">
        <f t="shared" si="1065"/>
        <v>0</v>
      </c>
      <c r="BG249" s="152">
        <f t="shared" si="1066"/>
        <v>0</v>
      </c>
      <c r="BH249" s="84">
        <f t="shared" si="1057"/>
        <v>0</v>
      </c>
    </row>
    <row r="250" spans="1:60" hidden="1" x14ac:dyDescent="0.3">
      <c r="A250" s="191" t="str">
        <f t="shared" ref="A250:B250" si="1178">IF(A115=0,"",A115)</f>
        <v/>
      </c>
      <c r="B250" s="85" t="str">
        <f t="shared" si="1178"/>
        <v/>
      </c>
      <c r="E250" s="74">
        <v>0</v>
      </c>
      <c r="F250" s="92">
        <f t="shared" si="1059"/>
        <v>0</v>
      </c>
      <c r="G250" s="74">
        <v>0</v>
      </c>
      <c r="H250" s="92">
        <f t="shared" ref="H250" si="1179">G250*$D250</f>
        <v>0</v>
      </c>
      <c r="I250" s="74">
        <v>0</v>
      </c>
      <c r="J250" s="92">
        <f t="shared" ref="J250" si="1180">I250*$D250</f>
        <v>0</v>
      </c>
      <c r="K250" s="74">
        <v>0</v>
      </c>
      <c r="L250" s="92">
        <f t="shared" ref="L250" si="1181">K250*$D250</f>
        <v>0</v>
      </c>
      <c r="M250" s="74">
        <v>0</v>
      </c>
      <c r="N250" s="92">
        <f t="shared" ref="N250" si="1182">M250*$D250</f>
        <v>0</v>
      </c>
      <c r="O250" s="74">
        <v>0</v>
      </c>
      <c r="P250" s="92">
        <f t="shared" ref="P250" si="1183">O250*$D250</f>
        <v>0</v>
      </c>
      <c r="Q250" s="74">
        <v>0</v>
      </c>
      <c r="R250" s="92">
        <f t="shared" si="1157"/>
        <v>0</v>
      </c>
      <c r="S250" s="74">
        <v>0</v>
      </c>
      <c r="T250" s="92">
        <f t="shared" si="1158"/>
        <v>0</v>
      </c>
      <c r="U250" s="74">
        <v>0</v>
      </c>
      <c r="V250" s="92">
        <f t="shared" si="1159"/>
        <v>0</v>
      </c>
      <c r="W250" s="74">
        <v>0</v>
      </c>
      <c r="X250" s="92">
        <f t="shared" si="1160"/>
        <v>0</v>
      </c>
      <c r="Y250" s="74">
        <v>0</v>
      </c>
      <c r="Z250" s="92">
        <f t="shared" si="1161"/>
        <v>0</v>
      </c>
      <c r="AA250" s="74">
        <v>0</v>
      </c>
      <c r="AB250" s="92">
        <f t="shared" si="1162"/>
        <v>0</v>
      </c>
      <c r="AC250" s="74">
        <v>0</v>
      </c>
      <c r="AD250" s="92">
        <f t="shared" si="1163"/>
        <v>0</v>
      </c>
      <c r="AE250" s="74">
        <v>0</v>
      </c>
      <c r="AF250" s="92">
        <f t="shared" si="1164"/>
        <v>0</v>
      </c>
      <c r="AG250" s="74">
        <v>0</v>
      </c>
      <c r="AH250" s="92">
        <f t="shared" si="1165"/>
        <v>0</v>
      </c>
      <c r="AI250" s="74">
        <v>0</v>
      </c>
      <c r="AJ250" s="92">
        <f t="shared" si="1044"/>
        <v>0</v>
      </c>
      <c r="AK250" s="74">
        <v>0</v>
      </c>
      <c r="AL250" s="92">
        <f t="shared" si="1045"/>
        <v>0</v>
      </c>
      <c r="AM250" s="74">
        <v>0</v>
      </c>
      <c r="AN250" s="92">
        <f t="shared" si="1046"/>
        <v>0</v>
      </c>
      <c r="AO250" s="74">
        <v>0</v>
      </c>
      <c r="AP250" s="92">
        <f t="shared" si="1047"/>
        <v>0</v>
      </c>
      <c r="AQ250" s="74">
        <v>0</v>
      </c>
      <c r="AR250" s="92">
        <f t="shared" si="1048"/>
        <v>0</v>
      </c>
      <c r="AS250" s="74">
        <v>0</v>
      </c>
      <c r="AT250" s="92">
        <f t="shared" si="1049"/>
        <v>0</v>
      </c>
      <c r="AU250" s="74">
        <v>0</v>
      </c>
      <c r="AV250" s="92">
        <f t="shared" si="1050"/>
        <v>0</v>
      </c>
      <c r="AW250" s="74">
        <v>0</v>
      </c>
      <c r="AX250" s="92">
        <f t="shared" si="1051"/>
        <v>0</v>
      </c>
      <c r="AY250" s="74">
        <v>0</v>
      </c>
      <c r="AZ250" s="92">
        <f t="shared" si="1052"/>
        <v>0</v>
      </c>
      <c r="BA250" s="74">
        <v>0</v>
      </c>
      <c r="BB250" s="92">
        <f t="shared" si="1053"/>
        <v>0</v>
      </c>
      <c r="BC250" s="74">
        <v>0</v>
      </c>
      <c r="BD250" s="92">
        <f t="shared" si="1054"/>
        <v>0</v>
      </c>
      <c r="BF250" s="83">
        <f t="shared" si="1065"/>
        <v>0</v>
      </c>
      <c r="BG250" s="152">
        <f t="shared" si="1066"/>
        <v>0</v>
      </c>
      <c r="BH250" s="84">
        <f t="shared" si="1057"/>
        <v>0</v>
      </c>
    </row>
    <row r="251" spans="1:60" hidden="1" x14ac:dyDescent="0.3">
      <c r="A251" s="191" t="str">
        <f t="shared" ref="A251:B251" si="1184">IF(A116=0,"",A116)</f>
        <v/>
      </c>
      <c r="B251" s="85" t="str">
        <f t="shared" si="1184"/>
        <v/>
      </c>
      <c r="E251" s="74">
        <v>0</v>
      </c>
      <c r="F251" s="92">
        <f t="shared" si="1059"/>
        <v>0</v>
      </c>
      <c r="G251" s="74">
        <v>0</v>
      </c>
      <c r="H251" s="92">
        <f t="shared" ref="H251" si="1185">G251*$D251</f>
        <v>0</v>
      </c>
      <c r="I251" s="74">
        <v>0</v>
      </c>
      <c r="J251" s="92">
        <f t="shared" ref="J251" si="1186">I251*$D251</f>
        <v>0</v>
      </c>
      <c r="K251" s="74">
        <v>0</v>
      </c>
      <c r="L251" s="92">
        <f t="shared" ref="L251" si="1187">K251*$D251</f>
        <v>0</v>
      </c>
      <c r="M251" s="74">
        <v>0</v>
      </c>
      <c r="N251" s="92">
        <f t="shared" ref="N251" si="1188">M251*$D251</f>
        <v>0</v>
      </c>
      <c r="O251" s="74">
        <v>0</v>
      </c>
      <c r="P251" s="92">
        <f t="shared" ref="P251" si="1189">O251*$D251</f>
        <v>0</v>
      </c>
      <c r="Q251" s="74">
        <v>0</v>
      </c>
      <c r="R251" s="92">
        <f t="shared" si="1157"/>
        <v>0</v>
      </c>
      <c r="S251" s="74">
        <v>0</v>
      </c>
      <c r="T251" s="92">
        <f t="shared" si="1158"/>
        <v>0</v>
      </c>
      <c r="U251" s="74">
        <v>0</v>
      </c>
      <c r="V251" s="92">
        <f t="shared" si="1159"/>
        <v>0</v>
      </c>
      <c r="W251" s="74">
        <v>0</v>
      </c>
      <c r="X251" s="92">
        <f t="shared" si="1160"/>
        <v>0</v>
      </c>
      <c r="Y251" s="74">
        <v>0</v>
      </c>
      <c r="Z251" s="92">
        <f t="shared" si="1161"/>
        <v>0</v>
      </c>
      <c r="AA251" s="74">
        <v>0</v>
      </c>
      <c r="AB251" s="92">
        <f t="shared" si="1162"/>
        <v>0</v>
      </c>
      <c r="AC251" s="74">
        <v>0</v>
      </c>
      <c r="AD251" s="92">
        <f t="shared" si="1163"/>
        <v>0</v>
      </c>
      <c r="AE251" s="74">
        <v>0</v>
      </c>
      <c r="AF251" s="92">
        <f t="shared" si="1164"/>
        <v>0</v>
      </c>
      <c r="AG251" s="74">
        <v>0</v>
      </c>
      <c r="AH251" s="92">
        <f t="shared" si="1165"/>
        <v>0</v>
      </c>
      <c r="AI251" s="74">
        <v>0</v>
      </c>
      <c r="AJ251" s="92">
        <f t="shared" si="1044"/>
        <v>0</v>
      </c>
      <c r="AK251" s="74">
        <v>0</v>
      </c>
      <c r="AL251" s="92">
        <f t="shared" si="1045"/>
        <v>0</v>
      </c>
      <c r="AM251" s="74">
        <v>0</v>
      </c>
      <c r="AN251" s="92">
        <f t="shared" si="1046"/>
        <v>0</v>
      </c>
      <c r="AO251" s="74">
        <v>0</v>
      </c>
      <c r="AP251" s="92">
        <f t="shared" si="1047"/>
        <v>0</v>
      </c>
      <c r="AQ251" s="74">
        <v>0</v>
      </c>
      <c r="AR251" s="92">
        <f t="shared" si="1048"/>
        <v>0</v>
      </c>
      <c r="AS251" s="74">
        <v>0</v>
      </c>
      <c r="AT251" s="92">
        <f t="shared" si="1049"/>
        <v>0</v>
      </c>
      <c r="AU251" s="74">
        <v>0</v>
      </c>
      <c r="AV251" s="92">
        <f t="shared" si="1050"/>
        <v>0</v>
      </c>
      <c r="AW251" s="74">
        <v>0</v>
      </c>
      <c r="AX251" s="92">
        <f t="shared" si="1051"/>
        <v>0</v>
      </c>
      <c r="AY251" s="74">
        <v>0</v>
      </c>
      <c r="AZ251" s="92">
        <f t="shared" si="1052"/>
        <v>0</v>
      </c>
      <c r="BA251" s="74">
        <v>0</v>
      </c>
      <c r="BB251" s="92">
        <f t="shared" si="1053"/>
        <v>0</v>
      </c>
      <c r="BC251" s="74">
        <v>0</v>
      </c>
      <c r="BD251" s="92">
        <f t="shared" si="1054"/>
        <v>0</v>
      </c>
      <c r="BF251" s="83">
        <f t="shared" si="1065"/>
        <v>0</v>
      </c>
      <c r="BG251" s="152">
        <f t="shared" si="1066"/>
        <v>0</v>
      </c>
      <c r="BH251" s="84">
        <f t="shared" si="1057"/>
        <v>0</v>
      </c>
    </row>
    <row r="252" spans="1:60" hidden="1" x14ac:dyDescent="0.3">
      <c r="A252" s="191" t="str">
        <f t="shared" ref="A252:B252" si="1190">IF(A117=0,"",A117)</f>
        <v/>
      </c>
      <c r="B252" s="85" t="str">
        <f t="shared" si="1190"/>
        <v/>
      </c>
      <c r="E252" s="74">
        <v>0</v>
      </c>
      <c r="F252" s="92">
        <f t="shared" si="1059"/>
        <v>0</v>
      </c>
      <c r="G252" s="74">
        <v>0</v>
      </c>
      <c r="H252" s="92">
        <f t="shared" ref="H252" si="1191">G252*$D252</f>
        <v>0</v>
      </c>
      <c r="I252" s="74">
        <v>0</v>
      </c>
      <c r="J252" s="92">
        <f t="shared" ref="J252" si="1192">I252*$D252</f>
        <v>0</v>
      </c>
      <c r="K252" s="74">
        <v>0</v>
      </c>
      <c r="L252" s="92">
        <f t="shared" ref="L252" si="1193">K252*$D252</f>
        <v>0</v>
      </c>
      <c r="M252" s="74">
        <v>0</v>
      </c>
      <c r="N252" s="92">
        <f t="shared" ref="N252" si="1194">M252*$D252</f>
        <v>0</v>
      </c>
      <c r="O252" s="74">
        <v>0</v>
      </c>
      <c r="P252" s="92">
        <f t="shared" ref="P252" si="1195">O252*$D252</f>
        <v>0</v>
      </c>
      <c r="Q252" s="74">
        <v>0</v>
      </c>
      <c r="R252" s="92">
        <f t="shared" si="1157"/>
        <v>0</v>
      </c>
      <c r="S252" s="74">
        <v>0</v>
      </c>
      <c r="T252" s="92">
        <f t="shared" si="1158"/>
        <v>0</v>
      </c>
      <c r="U252" s="74">
        <v>0</v>
      </c>
      <c r="V252" s="92">
        <f t="shared" si="1159"/>
        <v>0</v>
      </c>
      <c r="W252" s="74">
        <v>0</v>
      </c>
      <c r="X252" s="92">
        <f t="shared" si="1160"/>
        <v>0</v>
      </c>
      <c r="Y252" s="74">
        <v>0</v>
      </c>
      <c r="Z252" s="92">
        <f t="shared" si="1161"/>
        <v>0</v>
      </c>
      <c r="AA252" s="74">
        <v>0</v>
      </c>
      <c r="AB252" s="92">
        <f t="shared" si="1162"/>
        <v>0</v>
      </c>
      <c r="AC252" s="74">
        <v>0</v>
      </c>
      <c r="AD252" s="92">
        <f t="shared" si="1163"/>
        <v>0</v>
      </c>
      <c r="AE252" s="74">
        <v>0</v>
      </c>
      <c r="AF252" s="92">
        <f t="shared" si="1164"/>
        <v>0</v>
      </c>
      <c r="AG252" s="74">
        <v>0</v>
      </c>
      <c r="AH252" s="92">
        <f t="shared" si="1165"/>
        <v>0</v>
      </c>
      <c r="AI252" s="74">
        <v>0</v>
      </c>
      <c r="AJ252" s="92">
        <f t="shared" si="1044"/>
        <v>0</v>
      </c>
      <c r="AK252" s="74">
        <v>0</v>
      </c>
      <c r="AL252" s="92">
        <f t="shared" si="1045"/>
        <v>0</v>
      </c>
      <c r="AM252" s="74">
        <v>0</v>
      </c>
      <c r="AN252" s="92">
        <f t="shared" si="1046"/>
        <v>0</v>
      </c>
      <c r="AO252" s="74">
        <v>0</v>
      </c>
      <c r="AP252" s="92">
        <f t="shared" si="1047"/>
        <v>0</v>
      </c>
      <c r="AQ252" s="74">
        <v>0</v>
      </c>
      <c r="AR252" s="92">
        <f t="shared" si="1048"/>
        <v>0</v>
      </c>
      <c r="AS252" s="74">
        <v>0</v>
      </c>
      <c r="AT252" s="92">
        <f t="shared" si="1049"/>
        <v>0</v>
      </c>
      <c r="AU252" s="74">
        <v>0</v>
      </c>
      <c r="AV252" s="92">
        <f t="shared" si="1050"/>
        <v>0</v>
      </c>
      <c r="AW252" s="74">
        <v>0</v>
      </c>
      <c r="AX252" s="92">
        <f t="shared" si="1051"/>
        <v>0</v>
      </c>
      <c r="AY252" s="74">
        <v>0</v>
      </c>
      <c r="AZ252" s="92">
        <f t="shared" si="1052"/>
        <v>0</v>
      </c>
      <c r="BA252" s="74">
        <v>0</v>
      </c>
      <c r="BB252" s="92">
        <f t="shared" si="1053"/>
        <v>0</v>
      </c>
      <c r="BC252" s="74">
        <v>0</v>
      </c>
      <c r="BD252" s="92">
        <f t="shared" si="1054"/>
        <v>0</v>
      </c>
      <c r="BF252" s="83">
        <f t="shared" si="1065"/>
        <v>0</v>
      </c>
      <c r="BG252" s="152">
        <f t="shared" si="1066"/>
        <v>0</v>
      </c>
      <c r="BH252" s="84">
        <f t="shared" si="1057"/>
        <v>0</v>
      </c>
    </row>
    <row r="253" spans="1:60" hidden="1" x14ac:dyDescent="0.3">
      <c r="A253" s="191" t="str">
        <f t="shared" ref="A253:B253" si="1196">IF(A118=0,"",A118)</f>
        <v/>
      </c>
      <c r="B253" s="85" t="str">
        <f t="shared" si="1196"/>
        <v/>
      </c>
      <c r="E253" s="74">
        <v>0</v>
      </c>
      <c r="F253" s="92">
        <f t="shared" si="1059"/>
        <v>0</v>
      </c>
      <c r="G253" s="74">
        <v>0</v>
      </c>
      <c r="H253" s="92">
        <f t="shared" ref="H253" si="1197">G253*$D253</f>
        <v>0</v>
      </c>
      <c r="I253" s="74">
        <v>0</v>
      </c>
      <c r="J253" s="92">
        <f t="shared" ref="J253" si="1198">I253*$D253</f>
        <v>0</v>
      </c>
      <c r="K253" s="74">
        <v>0</v>
      </c>
      <c r="L253" s="92">
        <f t="shared" ref="L253" si="1199">K253*$D253</f>
        <v>0</v>
      </c>
      <c r="M253" s="74">
        <v>0</v>
      </c>
      <c r="N253" s="92">
        <f t="shared" ref="N253" si="1200">M253*$D253</f>
        <v>0</v>
      </c>
      <c r="O253" s="74">
        <v>0</v>
      </c>
      <c r="P253" s="92">
        <f t="shared" ref="P253" si="1201">O253*$D253</f>
        <v>0</v>
      </c>
      <c r="Q253" s="74">
        <v>0</v>
      </c>
      <c r="R253" s="92">
        <f t="shared" si="1157"/>
        <v>0</v>
      </c>
      <c r="S253" s="74">
        <v>0</v>
      </c>
      <c r="T253" s="92">
        <f t="shared" si="1158"/>
        <v>0</v>
      </c>
      <c r="U253" s="74">
        <v>0</v>
      </c>
      <c r="V253" s="92">
        <f t="shared" si="1159"/>
        <v>0</v>
      </c>
      <c r="W253" s="74">
        <v>0</v>
      </c>
      <c r="X253" s="92">
        <f t="shared" si="1160"/>
        <v>0</v>
      </c>
      <c r="Y253" s="74">
        <v>0</v>
      </c>
      <c r="Z253" s="92">
        <f t="shared" si="1161"/>
        <v>0</v>
      </c>
      <c r="AA253" s="74">
        <v>0</v>
      </c>
      <c r="AB253" s="92">
        <f t="shared" si="1162"/>
        <v>0</v>
      </c>
      <c r="AC253" s="74">
        <v>0</v>
      </c>
      <c r="AD253" s="92">
        <f t="shared" si="1163"/>
        <v>0</v>
      </c>
      <c r="AE253" s="74">
        <v>0</v>
      </c>
      <c r="AF253" s="92">
        <f t="shared" si="1164"/>
        <v>0</v>
      </c>
      <c r="AG253" s="74">
        <v>0</v>
      </c>
      <c r="AH253" s="92">
        <f t="shared" si="1165"/>
        <v>0</v>
      </c>
      <c r="AI253" s="74">
        <v>0</v>
      </c>
      <c r="AJ253" s="92">
        <f t="shared" si="1044"/>
        <v>0</v>
      </c>
      <c r="AK253" s="74">
        <v>0</v>
      </c>
      <c r="AL253" s="92">
        <f t="shared" si="1045"/>
        <v>0</v>
      </c>
      <c r="AM253" s="74">
        <v>0</v>
      </c>
      <c r="AN253" s="92">
        <f t="shared" si="1046"/>
        <v>0</v>
      </c>
      <c r="AO253" s="74">
        <v>0</v>
      </c>
      <c r="AP253" s="92">
        <f t="shared" si="1047"/>
        <v>0</v>
      </c>
      <c r="AQ253" s="74">
        <v>0</v>
      </c>
      <c r="AR253" s="92">
        <f t="shared" si="1048"/>
        <v>0</v>
      </c>
      <c r="AS253" s="74">
        <v>0</v>
      </c>
      <c r="AT253" s="92">
        <f t="shared" si="1049"/>
        <v>0</v>
      </c>
      <c r="AU253" s="74">
        <v>0</v>
      </c>
      <c r="AV253" s="92">
        <f t="shared" si="1050"/>
        <v>0</v>
      </c>
      <c r="AW253" s="74">
        <v>0</v>
      </c>
      <c r="AX253" s="92">
        <f t="shared" si="1051"/>
        <v>0</v>
      </c>
      <c r="AY253" s="74">
        <v>0</v>
      </c>
      <c r="AZ253" s="92">
        <f t="shared" si="1052"/>
        <v>0</v>
      </c>
      <c r="BA253" s="74">
        <v>0</v>
      </c>
      <c r="BB253" s="92">
        <f t="shared" si="1053"/>
        <v>0</v>
      </c>
      <c r="BC253" s="74">
        <v>0</v>
      </c>
      <c r="BD253" s="92">
        <f t="shared" si="1054"/>
        <v>0</v>
      </c>
      <c r="BF253" s="83">
        <f t="shared" si="1065"/>
        <v>0</v>
      </c>
      <c r="BG253" s="152">
        <f t="shared" si="1066"/>
        <v>0</v>
      </c>
      <c r="BH253" s="84">
        <f t="shared" si="1057"/>
        <v>0</v>
      </c>
    </row>
    <row r="254" spans="1:60" hidden="1" x14ac:dyDescent="0.3">
      <c r="A254" s="191" t="str">
        <f t="shared" ref="A254:B254" si="1202">IF(A119=0,"",A119)</f>
        <v/>
      </c>
      <c r="B254" s="85" t="str">
        <f t="shared" si="1202"/>
        <v/>
      </c>
      <c r="E254" s="74">
        <v>0</v>
      </c>
      <c r="F254" s="92">
        <f t="shared" si="1059"/>
        <v>0</v>
      </c>
      <c r="G254" s="74">
        <v>0</v>
      </c>
      <c r="H254" s="92">
        <f t="shared" ref="H254" si="1203">G254*$D254</f>
        <v>0</v>
      </c>
      <c r="I254" s="74">
        <v>0</v>
      </c>
      <c r="J254" s="92">
        <f t="shared" ref="J254" si="1204">I254*$D254</f>
        <v>0</v>
      </c>
      <c r="K254" s="74">
        <v>0</v>
      </c>
      <c r="L254" s="92">
        <f t="shared" ref="L254" si="1205">K254*$D254</f>
        <v>0</v>
      </c>
      <c r="M254" s="74">
        <v>0</v>
      </c>
      <c r="N254" s="92">
        <f t="shared" ref="N254" si="1206">M254*$D254</f>
        <v>0</v>
      </c>
      <c r="O254" s="74">
        <v>0</v>
      </c>
      <c r="P254" s="92">
        <f t="shared" ref="P254" si="1207">O254*$D254</f>
        <v>0</v>
      </c>
      <c r="Q254" s="74">
        <v>0</v>
      </c>
      <c r="R254" s="92">
        <f t="shared" si="1157"/>
        <v>0</v>
      </c>
      <c r="S254" s="74">
        <v>0</v>
      </c>
      <c r="T254" s="92">
        <f t="shared" si="1158"/>
        <v>0</v>
      </c>
      <c r="U254" s="74">
        <v>0</v>
      </c>
      <c r="V254" s="92">
        <f t="shared" si="1159"/>
        <v>0</v>
      </c>
      <c r="W254" s="74">
        <v>0</v>
      </c>
      <c r="X254" s="92">
        <f t="shared" si="1160"/>
        <v>0</v>
      </c>
      <c r="Y254" s="74">
        <v>0</v>
      </c>
      <c r="Z254" s="92">
        <f t="shared" si="1161"/>
        <v>0</v>
      </c>
      <c r="AA254" s="74">
        <v>0</v>
      </c>
      <c r="AB254" s="92">
        <f t="shared" si="1162"/>
        <v>0</v>
      </c>
      <c r="AC254" s="74">
        <v>0</v>
      </c>
      <c r="AD254" s="92">
        <f t="shared" si="1163"/>
        <v>0</v>
      </c>
      <c r="AE254" s="74">
        <v>0</v>
      </c>
      <c r="AF254" s="92">
        <f t="shared" si="1164"/>
        <v>0</v>
      </c>
      <c r="AG254" s="74">
        <v>0</v>
      </c>
      <c r="AH254" s="92">
        <f t="shared" si="1165"/>
        <v>0</v>
      </c>
      <c r="AI254" s="74">
        <v>0</v>
      </c>
      <c r="AJ254" s="92">
        <f t="shared" si="1044"/>
        <v>0</v>
      </c>
      <c r="AK254" s="74">
        <v>0</v>
      </c>
      <c r="AL254" s="92">
        <f t="shared" si="1045"/>
        <v>0</v>
      </c>
      <c r="AM254" s="74">
        <v>0</v>
      </c>
      <c r="AN254" s="92">
        <f t="shared" si="1046"/>
        <v>0</v>
      </c>
      <c r="AO254" s="74">
        <v>0</v>
      </c>
      <c r="AP254" s="92">
        <f t="shared" si="1047"/>
        <v>0</v>
      </c>
      <c r="AQ254" s="74">
        <v>0</v>
      </c>
      <c r="AR254" s="92">
        <f t="shared" si="1048"/>
        <v>0</v>
      </c>
      <c r="AS254" s="74">
        <v>0</v>
      </c>
      <c r="AT254" s="92">
        <f t="shared" si="1049"/>
        <v>0</v>
      </c>
      <c r="AU254" s="74">
        <v>0</v>
      </c>
      <c r="AV254" s="92">
        <f t="shared" si="1050"/>
        <v>0</v>
      </c>
      <c r="AW254" s="74">
        <v>0</v>
      </c>
      <c r="AX254" s="92">
        <f t="shared" si="1051"/>
        <v>0</v>
      </c>
      <c r="AY254" s="74">
        <v>0</v>
      </c>
      <c r="AZ254" s="92">
        <f t="shared" si="1052"/>
        <v>0</v>
      </c>
      <c r="BA254" s="74">
        <v>0</v>
      </c>
      <c r="BB254" s="92">
        <f t="shared" si="1053"/>
        <v>0</v>
      </c>
      <c r="BC254" s="74">
        <v>0</v>
      </c>
      <c r="BD254" s="92">
        <f t="shared" si="1054"/>
        <v>0</v>
      </c>
      <c r="BF254" s="83">
        <f t="shared" si="1065"/>
        <v>0</v>
      </c>
      <c r="BG254" s="152">
        <f t="shared" si="1066"/>
        <v>0</v>
      </c>
      <c r="BH254" s="84">
        <f t="shared" si="1057"/>
        <v>0</v>
      </c>
    </row>
    <row r="255" spans="1:60" hidden="1" x14ac:dyDescent="0.3">
      <c r="A255" s="191" t="str">
        <f t="shared" ref="A255:B255" si="1208">IF(A120=0,"",A120)</f>
        <v/>
      </c>
      <c r="B255" s="85" t="str">
        <f t="shared" si="1208"/>
        <v/>
      </c>
      <c r="E255" s="74">
        <v>0</v>
      </c>
      <c r="F255" s="92">
        <f t="shared" si="1059"/>
        <v>0</v>
      </c>
      <c r="G255" s="74">
        <v>0</v>
      </c>
      <c r="H255" s="92">
        <f t="shared" ref="H255" si="1209">G255*$D255</f>
        <v>0</v>
      </c>
      <c r="I255" s="74">
        <v>0</v>
      </c>
      <c r="J255" s="92">
        <f t="shared" ref="J255" si="1210">I255*$D255</f>
        <v>0</v>
      </c>
      <c r="K255" s="74">
        <v>0</v>
      </c>
      <c r="L255" s="92">
        <f t="shared" ref="L255" si="1211">K255*$D255</f>
        <v>0</v>
      </c>
      <c r="M255" s="74">
        <v>0</v>
      </c>
      <c r="N255" s="92">
        <f t="shared" ref="N255" si="1212">M255*$D255</f>
        <v>0</v>
      </c>
      <c r="O255" s="74">
        <v>0</v>
      </c>
      <c r="P255" s="92">
        <f t="shared" ref="P255" si="1213">O255*$D255</f>
        <v>0</v>
      </c>
      <c r="Q255" s="74">
        <v>0</v>
      </c>
      <c r="R255" s="92">
        <f t="shared" si="1157"/>
        <v>0</v>
      </c>
      <c r="S255" s="74">
        <v>0</v>
      </c>
      <c r="T255" s="92">
        <f t="shared" si="1158"/>
        <v>0</v>
      </c>
      <c r="U255" s="74">
        <v>0</v>
      </c>
      <c r="V255" s="92">
        <f t="shared" si="1159"/>
        <v>0</v>
      </c>
      <c r="W255" s="74">
        <v>0</v>
      </c>
      <c r="X255" s="92">
        <f t="shared" si="1160"/>
        <v>0</v>
      </c>
      <c r="Y255" s="74">
        <v>0</v>
      </c>
      <c r="Z255" s="92">
        <f t="shared" si="1161"/>
        <v>0</v>
      </c>
      <c r="AA255" s="74">
        <v>0</v>
      </c>
      <c r="AB255" s="92">
        <f t="shared" si="1162"/>
        <v>0</v>
      </c>
      <c r="AC255" s="74">
        <v>0</v>
      </c>
      <c r="AD255" s="92">
        <f t="shared" si="1163"/>
        <v>0</v>
      </c>
      <c r="AE255" s="74">
        <v>0</v>
      </c>
      <c r="AF255" s="92">
        <f t="shared" si="1164"/>
        <v>0</v>
      </c>
      <c r="AG255" s="74">
        <v>0</v>
      </c>
      <c r="AH255" s="92">
        <f t="shared" si="1165"/>
        <v>0</v>
      </c>
      <c r="AI255" s="74">
        <v>0</v>
      </c>
      <c r="AJ255" s="92">
        <f t="shared" si="1044"/>
        <v>0</v>
      </c>
      <c r="AK255" s="74">
        <v>0</v>
      </c>
      <c r="AL255" s="92">
        <f t="shared" si="1045"/>
        <v>0</v>
      </c>
      <c r="AM255" s="74">
        <v>0</v>
      </c>
      <c r="AN255" s="92">
        <f t="shared" si="1046"/>
        <v>0</v>
      </c>
      <c r="AO255" s="74">
        <v>0</v>
      </c>
      <c r="AP255" s="92">
        <f t="shared" si="1047"/>
        <v>0</v>
      </c>
      <c r="AQ255" s="74">
        <v>0</v>
      </c>
      <c r="AR255" s="92">
        <f t="shared" si="1048"/>
        <v>0</v>
      </c>
      <c r="AS255" s="74">
        <v>0</v>
      </c>
      <c r="AT255" s="92">
        <f t="shared" si="1049"/>
        <v>0</v>
      </c>
      <c r="AU255" s="74">
        <v>0</v>
      </c>
      <c r="AV255" s="92">
        <f t="shared" si="1050"/>
        <v>0</v>
      </c>
      <c r="AW255" s="74">
        <v>0</v>
      </c>
      <c r="AX255" s="92">
        <f t="shared" si="1051"/>
        <v>0</v>
      </c>
      <c r="AY255" s="74">
        <v>0</v>
      </c>
      <c r="AZ255" s="92">
        <f t="shared" si="1052"/>
        <v>0</v>
      </c>
      <c r="BA255" s="74">
        <v>0</v>
      </c>
      <c r="BB255" s="92">
        <f t="shared" si="1053"/>
        <v>0</v>
      </c>
      <c r="BC255" s="74">
        <v>0</v>
      </c>
      <c r="BD255" s="92">
        <f t="shared" si="1054"/>
        <v>0</v>
      </c>
      <c r="BF255" s="83">
        <f t="shared" si="1065"/>
        <v>0</v>
      </c>
      <c r="BG255" s="152">
        <f t="shared" si="1066"/>
        <v>0</v>
      </c>
      <c r="BH255" s="84">
        <f t="shared" si="1057"/>
        <v>0</v>
      </c>
    </row>
    <row r="256" spans="1:60" hidden="1" x14ac:dyDescent="0.3">
      <c r="A256" s="191" t="str">
        <f t="shared" ref="A256:B256" si="1214">IF(A121=0,"",A121)</f>
        <v/>
      </c>
      <c r="B256" s="85" t="str">
        <f t="shared" si="1214"/>
        <v/>
      </c>
      <c r="E256" s="74">
        <v>0</v>
      </c>
      <c r="F256" s="92">
        <f t="shared" si="1059"/>
        <v>0</v>
      </c>
      <c r="G256" s="74">
        <v>0</v>
      </c>
      <c r="H256" s="92">
        <f t="shared" ref="H256" si="1215">G256*$D256</f>
        <v>0</v>
      </c>
      <c r="I256" s="74">
        <v>0</v>
      </c>
      <c r="J256" s="92">
        <f t="shared" ref="J256" si="1216">I256*$D256</f>
        <v>0</v>
      </c>
      <c r="K256" s="74">
        <v>0</v>
      </c>
      <c r="L256" s="92">
        <f t="shared" ref="L256" si="1217">K256*$D256</f>
        <v>0</v>
      </c>
      <c r="M256" s="74">
        <v>0</v>
      </c>
      <c r="N256" s="92">
        <f t="shared" ref="N256" si="1218">M256*$D256</f>
        <v>0</v>
      </c>
      <c r="O256" s="74">
        <v>0</v>
      </c>
      <c r="P256" s="92">
        <f t="shared" ref="P256" si="1219">O256*$D256</f>
        <v>0</v>
      </c>
      <c r="Q256" s="74">
        <v>0</v>
      </c>
      <c r="R256" s="92">
        <f t="shared" si="1157"/>
        <v>0</v>
      </c>
      <c r="S256" s="74">
        <v>0</v>
      </c>
      <c r="T256" s="92">
        <f t="shared" si="1158"/>
        <v>0</v>
      </c>
      <c r="U256" s="74">
        <v>0</v>
      </c>
      <c r="V256" s="92">
        <f t="shared" si="1159"/>
        <v>0</v>
      </c>
      <c r="W256" s="74">
        <v>0</v>
      </c>
      <c r="X256" s="92">
        <f t="shared" si="1160"/>
        <v>0</v>
      </c>
      <c r="Y256" s="74">
        <v>0</v>
      </c>
      <c r="Z256" s="92">
        <f t="shared" si="1161"/>
        <v>0</v>
      </c>
      <c r="AA256" s="74">
        <v>0</v>
      </c>
      <c r="AB256" s="92">
        <f t="shared" si="1162"/>
        <v>0</v>
      </c>
      <c r="AC256" s="74">
        <v>0</v>
      </c>
      <c r="AD256" s="92">
        <f t="shared" si="1163"/>
        <v>0</v>
      </c>
      <c r="AE256" s="74">
        <v>0</v>
      </c>
      <c r="AF256" s="92">
        <f t="shared" si="1164"/>
        <v>0</v>
      </c>
      <c r="AG256" s="74">
        <v>0</v>
      </c>
      <c r="AH256" s="92">
        <f t="shared" si="1165"/>
        <v>0</v>
      </c>
      <c r="AI256" s="74">
        <v>0</v>
      </c>
      <c r="AJ256" s="92">
        <f t="shared" si="1044"/>
        <v>0</v>
      </c>
      <c r="AK256" s="74">
        <v>0</v>
      </c>
      <c r="AL256" s="92">
        <f t="shared" si="1045"/>
        <v>0</v>
      </c>
      <c r="AM256" s="74">
        <v>0</v>
      </c>
      <c r="AN256" s="92">
        <f t="shared" si="1046"/>
        <v>0</v>
      </c>
      <c r="AO256" s="74">
        <v>0</v>
      </c>
      <c r="AP256" s="92">
        <f t="shared" si="1047"/>
        <v>0</v>
      </c>
      <c r="AQ256" s="74">
        <v>0</v>
      </c>
      <c r="AR256" s="92">
        <f t="shared" si="1048"/>
        <v>0</v>
      </c>
      <c r="AS256" s="74">
        <v>0</v>
      </c>
      <c r="AT256" s="92">
        <f t="shared" si="1049"/>
        <v>0</v>
      </c>
      <c r="AU256" s="74">
        <v>0</v>
      </c>
      <c r="AV256" s="92">
        <f t="shared" si="1050"/>
        <v>0</v>
      </c>
      <c r="AW256" s="74">
        <v>0</v>
      </c>
      <c r="AX256" s="92">
        <f t="shared" si="1051"/>
        <v>0</v>
      </c>
      <c r="AY256" s="74">
        <v>0</v>
      </c>
      <c r="AZ256" s="92">
        <f t="shared" si="1052"/>
        <v>0</v>
      </c>
      <c r="BA256" s="74">
        <v>0</v>
      </c>
      <c r="BB256" s="92">
        <f t="shared" si="1053"/>
        <v>0</v>
      </c>
      <c r="BC256" s="74">
        <v>0</v>
      </c>
      <c r="BD256" s="92">
        <f t="shared" si="1054"/>
        <v>0</v>
      </c>
      <c r="BF256" s="83">
        <f t="shared" si="1065"/>
        <v>0</v>
      </c>
      <c r="BG256" s="152">
        <f t="shared" si="1066"/>
        <v>0</v>
      </c>
      <c r="BH256" s="84">
        <f t="shared" si="1057"/>
        <v>0</v>
      </c>
    </row>
    <row r="257" spans="1:60" hidden="1" x14ac:dyDescent="0.3">
      <c r="A257" s="191" t="str">
        <f t="shared" ref="A257:B257" si="1220">IF(A122=0,"",A122)</f>
        <v/>
      </c>
      <c r="B257" s="85" t="str">
        <f t="shared" si="1220"/>
        <v/>
      </c>
      <c r="E257" s="74">
        <v>0</v>
      </c>
      <c r="F257" s="92">
        <f t="shared" si="1059"/>
        <v>0</v>
      </c>
      <c r="G257" s="74">
        <v>0</v>
      </c>
      <c r="H257" s="92">
        <f t="shared" ref="H257" si="1221">G257*$D257</f>
        <v>0</v>
      </c>
      <c r="I257" s="74">
        <v>0</v>
      </c>
      <c r="J257" s="92">
        <f t="shared" ref="J257" si="1222">I257*$D257</f>
        <v>0</v>
      </c>
      <c r="K257" s="74">
        <v>0</v>
      </c>
      <c r="L257" s="92">
        <f t="shared" ref="L257" si="1223">K257*$D257</f>
        <v>0</v>
      </c>
      <c r="M257" s="74">
        <v>0</v>
      </c>
      <c r="N257" s="92">
        <f t="shared" ref="N257" si="1224">M257*$D257</f>
        <v>0</v>
      </c>
      <c r="O257" s="74">
        <v>0</v>
      </c>
      <c r="P257" s="92">
        <f t="shared" ref="P257" si="1225">O257*$D257</f>
        <v>0</v>
      </c>
      <c r="Q257" s="74">
        <v>0</v>
      </c>
      <c r="R257" s="92">
        <f t="shared" si="1157"/>
        <v>0</v>
      </c>
      <c r="S257" s="74">
        <v>0</v>
      </c>
      <c r="T257" s="92">
        <f t="shared" si="1158"/>
        <v>0</v>
      </c>
      <c r="U257" s="74">
        <v>0</v>
      </c>
      <c r="V257" s="92">
        <f t="shared" si="1159"/>
        <v>0</v>
      </c>
      <c r="W257" s="74">
        <v>0</v>
      </c>
      <c r="X257" s="92">
        <f t="shared" si="1160"/>
        <v>0</v>
      </c>
      <c r="Y257" s="74">
        <v>0</v>
      </c>
      <c r="Z257" s="92">
        <f t="shared" si="1161"/>
        <v>0</v>
      </c>
      <c r="AA257" s="74">
        <v>0</v>
      </c>
      <c r="AB257" s="92">
        <f t="shared" si="1162"/>
        <v>0</v>
      </c>
      <c r="AC257" s="74">
        <v>0</v>
      </c>
      <c r="AD257" s="92">
        <f t="shared" si="1163"/>
        <v>0</v>
      </c>
      <c r="AE257" s="74">
        <v>0</v>
      </c>
      <c r="AF257" s="92">
        <f t="shared" si="1164"/>
        <v>0</v>
      </c>
      <c r="AG257" s="74">
        <v>0</v>
      </c>
      <c r="AH257" s="92">
        <f t="shared" si="1165"/>
        <v>0</v>
      </c>
      <c r="AI257" s="74">
        <v>0</v>
      </c>
      <c r="AJ257" s="92">
        <f t="shared" si="1044"/>
        <v>0</v>
      </c>
      <c r="AK257" s="74">
        <v>0</v>
      </c>
      <c r="AL257" s="92">
        <f t="shared" si="1045"/>
        <v>0</v>
      </c>
      <c r="AM257" s="74">
        <v>0</v>
      </c>
      <c r="AN257" s="92">
        <f t="shared" si="1046"/>
        <v>0</v>
      </c>
      <c r="AO257" s="74">
        <v>0</v>
      </c>
      <c r="AP257" s="92">
        <f t="shared" si="1047"/>
        <v>0</v>
      </c>
      <c r="AQ257" s="74">
        <v>0</v>
      </c>
      <c r="AR257" s="92">
        <f t="shared" si="1048"/>
        <v>0</v>
      </c>
      <c r="AS257" s="74">
        <v>0</v>
      </c>
      <c r="AT257" s="92">
        <f t="shared" si="1049"/>
        <v>0</v>
      </c>
      <c r="AU257" s="74">
        <v>0</v>
      </c>
      <c r="AV257" s="92">
        <f t="shared" si="1050"/>
        <v>0</v>
      </c>
      <c r="AW257" s="74">
        <v>0</v>
      </c>
      <c r="AX257" s="92">
        <f t="shared" si="1051"/>
        <v>0</v>
      </c>
      <c r="AY257" s="74">
        <v>0</v>
      </c>
      <c r="AZ257" s="92">
        <f t="shared" si="1052"/>
        <v>0</v>
      </c>
      <c r="BA257" s="74">
        <v>0</v>
      </c>
      <c r="BB257" s="92">
        <f t="shared" si="1053"/>
        <v>0</v>
      </c>
      <c r="BC257" s="74">
        <v>0</v>
      </c>
      <c r="BD257" s="92">
        <f t="shared" si="1054"/>
        <v>0</v>
      </c>
      <c r="BF257" s="83">
        <f t="shared" si="1065"/>
        <v>0</v>
      </c>
      <c r="BG257" s="152">
        <f t="shared" si="1066"/>
        <v>0</v>
      </c>
      <c r="BH257" s="84">
        <f t="shared" si="1057"/>
        <v>0</v>
      </c>
    </row>
    <row r="258" spans="1:60" hidden="1" x14ac:dyDescent="0.3">
      <c r="A258" s="191" t="str">
        <f t="shared" ref="A258:B258" si="1226">IF(A123=0,"",A123)</f>
        <v/>
      </c>
      <c r="B258" s="85" t="str">
        <f t="shared" si="1226"/>
        <v/>
      </c>
      <c r="E258" s="74">
        <v>0</v>
      </c>
      <c r="F258" s="92">
        <f t="shared" si="1059"/>
        <v>0</v>
      </c>
      <c r="G258" s="74">
        <v>0</v>
      </c>
      <c r="H258" s="92">
        <f t="shared" ref="H258" si="1227">G258*$D258</f>
        <v>0</v>
      </c>
      <c r="I258" s="74">
        <v>0</v>
      </c>
      <c r="J258" s="92">
        <f t="shared" ref="J258" si="1228">I258*$D258</f>
        <v>0</v>
      </c>
      <c r="K258" s="74">
        <v>0</v>
      </c>
      <c r="L258" s="92">
        <f t="shared" ref="L258" si="1229">K258*$D258</f>
        <v>0</v>
      </c>
      <c r="M258" s="74">
        <v>0</v>
      </c>
      <c r="N258" s="92">
        <f t="shared" ref="N258" si="1230">M258*$D258</f>
        <v>0</v>
      </c>
      <c r="O258" s="74">
        <v>0</v>
      </c>
      <c r="P258" s="92">
        <f t="shared" ref="P258" si="1231">O258*$D258</f>
        <v>0</v>
      </c>
      <c r="Q258" s="74">
        <v>0</v>
      </c>
      <c r="R258" s="92">
        <f t="shared" si="1157"/>
        <v>0</v>
      </c>
      <c r="S258" s="74">
        <v>0</v>
      </c>
      <c r="T258" s="92">
        <f t="shared" si="1158"/>
        <v>0</v>
      </c>
      <c r="U258" s="74">
        <v>0</v>
      </c>
      <c r="V258" s="92">
        <f t="shared" si="1159"/>
        <v>0</v>
      </c>
      <c r="W258" s="74">
        <v>0</v>
      </c>
      <c r="X258" s="92">
        <f t="shared" si="1160"/>
        <v>0</v>
      </c>
      <c r="Y258" s="74">
        <v>0</v>
      </c>
      <c r="Z258" s="92">
        <f t="shared" si="1161"/>
        <v>0</v>
      </c>
      <c r="AA258" s="74">
        <v>0</v>
      </c>
      <c r="AB258" s="92">
        <f t="shared" si="1162"/>
        <v>0</v>
      </c>
      <c r="AC258" s="74">
        <v>0</v>
      </c>
      <c r="AD258" s="92">
        <f t="shared" si="1163"/>
        <v>0</v>
      </c>
      <c r="AE258" s="74">
        <v>0</v>
      </c>
      <c r="AF258" s="92">
        <f t="shared" si="1164"/>
        <v>0</v>
      </c>
      <c r="AG258" s="74">
        <v>0</v>
      </c>
      <c r="AH258" s="92">
        <f t="shared" si="1165"/>
        <v>0</v>
      </c>
      <c r="AI258" s="74">
        <v>0</v>
      </c>
      <c r="AJ258" s="92">
        <f t="shared" si="1044"/>
        <v>0</v>
      </c>
      <c r="AK258" s="74">
        <v>0</v>
      </c>
      <c r="AL258" s="92">
        <f t="shared" si="1045"/>
        <v>0</v>
      </c>
      <c r="AM258" s="74">
        <v>0</v>
      </c>
      <c r="AN258" s="92">
        <f t="shared" si="1046"/>
        <v>0</v>
      </c>
      <c r="AO258" s="74">
        <v>0</v>
      </c>
      <c r="AP258" s="92">
        <f t="shared" si="1047"/>
        <v>0</v>
      </c>
      <c r="AQ258" s="74">
        <v>0</v>
      </c>
      <c r="AR258" s="92">
        <f t="shared" si="1048"/>
        <v>0</v>
      </c>
      <c r="AS258" s="74">
        <v>0</v>
      </c>
      <c r="AT258" s="92">
        <f t="shared" si="1049"/>
        <v>0</v>
      </c>
      <c r="AU258" s="74">
        <v>0</v>
      </c>
      <c r="AV258" s="92">
        <f t="shared" si="1050"/>
        <v>0</v>
      </c>
      <c r="AW258" s="74">
        <v>0</v>
      </c>
      <c r="AX258" s="92">
        <f t="shared" si="1051"/>
        <v>0</v>
      </c>
      <c r="AY258" s="74">
        <v>0</v>
      </c>
      <c r="AZ258" s="92">
        <f t="shared" si="1052"/>
        <v>0</v>
      </c>
      <c r="BA258" s="74">
        <v>0</v>
      </c>
      <c r="BB258" s="92">
        <f t="shared" si="1053"/>
        <v>0</v>
      </c>
      <c r="BC258" s="74">
        <v>0</v>
      </c>
      <c r="BD258" s="92">
        <f t="shared" si="1054"/>
        <v>0</v>
      </c>
      <c r="BF258" s="83">
        <f t="shared" si="1065"/>
        <v>0</v>
      </c>
      <c r="BG258" s="152">
        <f t="shared" si="1066"/>
        <v>0</v>
      </c>
      <c r="BH258" s="84">
        <f t="shared" si="1057"/>
        <v>0</v>
      </c>
    </row>
    <row r="259" spans="1:60" hidden="1" x14ac:dyDescent="0.3">
      <c r="A259" s="191" t="str">
        <f t="shared" ref="A259:B259" si="1232">IF(A124=0,"",A124)</f>
        <v/>
      </c>
      <c r="B259" s="85" t="str">
        <f t="shared" si="1232"/>
        <v/>
      </c>
      <c r="E259" s="74">
        <v>0</v>
      </c>
      <c r="F259" s="92">
        <f t="shared" si="1059"/>
        <v>0</v>
      </c>
      <c r="G259" s="74">
        <v>0</v>
      </c>
      <c r="H259" s="92">
        <f t="shared" ref="H259" si="1233">G259*$D259</f>
        <v>0</v>
      </c>
      <c r="I259" s="74">
        <v>0</v>
      </c>
      <c r="J259" s="92">
        <f t="shared" ref="J259" si="1234">I259*$D259</f>
        <v>0</v>
      </c>
      <c r="K259" s="74">
        <v>0</v>
      </c>
      <c r="L259" s="92">
        <f t="shared" ref="L259" si="1235">K259*$D259</f>
        <v>0</v>
      </c>
      <c r="M259" s="74">
        <v>0</v>
      </c>
      <c r="N259" s="92">
        <f t="shared" ref="N259" si="1236">M259*$D259</f>
        <v>0</v>
      </c>
      <c r="O259" s="74">
        <v>0</v>
      </c>
      <c r="P259" s="92">
        <f t="shared" ref="P259" si="1237">O259*$D259</f>
        <v>0</v>
      </c>
      <c r="Q259" s="74">
        <v>0</v>
      </c>
      <c r="R259" s="92">
        <f t="shared" si="1157"/>
        <v>0</v>
      </c>
      <c r="S259" s="74">
        <v>0</v>
      </c>
      <c r="T259" s="92">
        <f t="shared" si="1158"/>
        <v>0</v>
      </c>
      <c r="U259" s="74">
        <v>0</v>
      </c>
      <c r="V259" s="92">
        <f t="shared" si="1159"/>
        <v>0</v>
      </c>
      <c r="W259" s="74">
        <v>0</v>
      </c>
      <c r="X259" s="92">
        <f t="shared" si="1160"/>
        <v>0</v>
      </c>
      <c r="Y259" s="74">
        <v>0</v>
      </c>
      <c r="Z259" s="92">
        <f t="shared" si="1161"/>
        <v>0</v>
      </c>
      <c r="AA259" s="74">
        <v>0</v>
      </c>
      <c r="AB259" s="92">
        <f t="shared" si="1162"/>
        <v>0</v>
      </c>
      <c r="AC259" s="74">
        <v>0</v>
      </c>
      <c r="AD259" s="92">
        <f t="shared" si="1163"/>
        <v>0</v>
      </c>
      <c r="AE259" s="74">
        <v>0</v>
      </c>
      <c r="AF259" s="92">
        <f t="shared" si="1164"/>
        <v>0</v>
      </c>
      <c r="AG259" s="74">
        <v>0</v>
      </c>
      <c r="AH259" s="92">
        <f t="shared" si="1165"/>
        <v>0</v>
      </c>
      <c r="AI259" s="74">
        <v>0</v>
      </c>
      <c r="AJ259" s="92">
        <f t="shared" si="1044"/>
        <v>0</v>
      </c>
      <c r="AK259" s="74">
        <v>0</v>
      </c>
      <c r="AL259" s="92">
        <f t="shared" si="1045"/>
        <v>0</v>
      </c>
      <c r="AM259" s="74">
        <v>0</v>
      </c>
      <c r="AN259" s="92">
        <f t="shared" si="1046"/>
        <v>0</v>
      </c>
      <c r="AO259" s="74">
        <v>0</v>
      </c>
      <c r="AP259" s="92">
        <f t="shared" si="1047"/>
        <v>0</v>
      </c>
      <c r="AQ259" s="74">
        <v>0</v>
      </c>
      <c r="AR259" s="92">
        <f t="shared" si="1048"/>
        <v>0</v>
      </c>
      <c r="AS259" s="74">
        <v>0</v>
      </c>
      <c r="AT259" s="92">
        <f t="shared" si="1049"/>
        <v>0</v>
      </c>
      <c r="AU259" s="74">
        <v>0</v>
      </c>
      <c r="AV259" s="92">
        <f t="shared" si="1050"/>
        <v>0</v>
      </c>
      <c r="AW259" s="74">
        <v>0</v>
      </c>
      <c r="AX259" s="92">
        <f t="shared" si="1051"/>
        <v>0</v>
      </c>
      <c r="AY259" s="74">
        <v>0</v>
      </c>
      <c r="AZ259" s="92">
        <f t="shared" si="1052"/>
        <v>0</v>
      </c>
      <c r="BA259" s="74">
        <v>0</v>
      </c>
      <c r="BB259" s="92">
        <f t="shared" si="1053"/>
        <v>0</v>
      </c>
      <c r="BC259" s="74">
        <v>0</v>
      </c>
      <c r="BD259" s="92">
        <f t="shared" si="1054"/>
        <v>0</v>
      </c>
      <c r="BF259" s="83">
        <f t="shared" si="1065"/>
        <v>0</v>
      </c>
      <c r="BG259" s="152">
        <f t="shared" si="1066"/>
        <v>0</v>
      </c>
      <c r="BH259" s="84">
        <f t="shared" si="1057"/>
        <v>0</v>
      </c>
    </row>
    <row r="260" spans="1:60" hidden="1" x14ac:dyDescent="0.3">
      <c r="A260" s="191" t="str">
        <f t="shared" ref="A260:B260" si="1238">IF(A125=0,"",A125)</f>
        <v/>
      </c>
      <c r="B260" s="85" t="str">
        <f t="shared" si="1238"/>
        <v/>
      </c>
      <c r="E260" s="74">
        <v>0</v>
      </c>
      <c r="F260" s="92">
        <f t="shared" si="1059"/>
        <v>0</v>
      </c>
      <c r="G260" s="74">
        <v>0</v>
      </c>
      <c r="H260" s="92">
        <f t="shared" ref="H260" si="1239">G260*$D260</f>
        <v>0</v>
      </c>
      <c r="I260" s="74">
        <v>0</v>
      </c>
      <c r="J260" s="92">
        <f t="shared" ref="J260" si="1240">I260*$D260</f>
        <v>0</v>
      </c>
      <c r="K260" s="74">
        <v>0</v>
      </c>
      <c r="L260" s="92">
        <f t="shared" ref="L260" si="1241">K260*$D260</f>
        <v>0</v>
      </c>
      <c r="M260" s="74">
        <v>0</v>
      </c>
      <c r="N260" s="92">
        <f t="shared" ref="N260" si="1242">M260*$D260</f>
        <v>0</v>
      </c>
      <c r="O260" s="74">
        <v>0</v>
      </c>
      <c r="P260" s="92">
        <f t="shared" ref="P260" si="1243">O260*$D260</f>
        <v>0</v>
      </c>
      <c r="Q260" s="74">
        <v>0</v>
      </c>
      <c r="R260" s="92">
        <f t="shared" si="1157"/>
        <v>0</v>
      </c>
      <c r="S260" s="74">
        <v>0</v>
      </c>
      <c r="T260" s="92">
        <f t="shared" si="1158"/>
        <v>0</v>
      </c>
      <c r="U260" s="74">
        <v>0</v>
      </c>
      <c r="V260" s="92">
        <f t="shared" si="1159"/>
        <v>0</v>
      </c>
      <c r="W260" s="74">
        <v>0</v>
      </c>
      <c r="X260" s="92">
        <f t="shared" si="1160"/>
        <v>0</v>
      </c>
      <c r="Y260" s="74">
        <v>0</v>
      </c>
      <c r="Z260" s="92">
        <f t="shared" si="1161"/>
        <v>0</v>
      </c>
      <c r="AA260" s="74">
        <v>0</v>
      </c>
      <c r="AB260" s="92">
        <f t="shared" si="1162"/>
        <v>0</v>
      </c>
      <c r="AC260" s="74">
        <v>0</v>
      </c>
      <c r="AD260" s="92">
        <f t="shared" si="1163"/>
        <v>0</v>
      </c>
      <c r="AE260" s="74">
        <v>0</v>
      </c>
      <c r="AF260" s="92">
        <f t="shared" si="1164"/>
        <v>0</v>
      </c>
      <c r="AG260" s="74">
        <v>0</v>
      </c>
      <c r="AH260" s="92">
        <f t="shared" si="1165"/>
        <v>0</v>
      </c>
      <c r="AI260" s="74">
        <v>0</v>
      </c>
      <c r="AJ260" s="92">
        <f t="shared" si="1044"/>
        <v>0</v>
      </c>
      <c r="AK260" s="74">
        <v>0</v>
      </c>
      <c r="AL260" s="92">
        <f t="shared" si="1045"/>
        <v>0</v>
      </c>
      <c r="AM260" s="74">
        <v>0</v>
      </c>
      <c r="AN260" s="92">
        <f t="shared" si="1046"/>
        <v>0</v>
      </c>
      <c r="AO260" s="74">
        <v>0</v>
      </c>
      <c r="AP260" s="92">
        <f t="shared" si="1047"/>
        <v>0</v>
      </c>
      <c r="AQ260" s="74">
        <v>0</v>
      </c>
      <c r="AR260" s="92">
        <f t="shared" si="1048"/>
        <v>0</v>
      </c>
      <c r="AS260" s="74">
        <v>0</v>
      </c>
      <c r="AT260" s="92">
        <f t="shared" si="1049"/>
        <v>0</v>
      </c>
      <c r="AU260" s="74">
        <v>0</v>
      </c>
      <c r="AV260" s="92">
        <f t="shared" si="1050"/>
        <v>0</v>
      </c>
      <c r="AW260" s="74">
        <v>0</v>
      </c>
      <c r="AX260" s="92">
        <f t="shared" si="1051"/>
        <v>0</v>
      </c>
      <c r="AY260" s="74">
        <v>0</v>
      </c>
      <c r="AZ260" s="92">
        <f t="shared" si="1052"/>
        <v>0</v>
      </c>
      <c r="BA260" s="74">
        <v>0</v>
      </c>
      <c r="BB260" s="92">
        <f t="shared" si="1053"/>
        <v>0</v>
      </c>
      <c r="BC260" s="74">
        <v>0</v>
      </c>
      <c r="BD260" s="92">
        <f t="shared" si="1054"/>
        <v>0</v>
      </c>
      <c r="BF260" s="83">
        <f t="shared" si="1065"/>
        <v>0</v>
      </c>
      <c r="BG260" s="152">
        <f t="shared" si="1066"/>
        <v>0</v>
      </c>
      <c r="BH260" s="84">
        <f t="shared" si="1057"/>
        <v>0</v>
      </c>
    </row>
    <row r="261" spans="1:60" hidden="1" x14ac:dyDescent="0.3">
      <c r="A261" s="191" t="str">
        <f t="shared" ref="A261:B261" si="1244">IF(A126=0,"",A126)</f>
        <v/>
      </c>
      <c r="B261" s="85" t="str">
        <f t="shared" si="1244"/>
        <v/>
      </c>
      <c r="E261" s="74">
        <v>0</v>
      </c>
      <c r="F261" s="92">
        <f t="shared" si="1059"/>
        <v>0</v>
      </c>
      <c r="G261" s="74">
        <v>0</v>
      </c>
      <c r="H261" s="92">
        <f t="shared" ref="H261" si="1245">G261*$D261</f>
        <v>0</v>
      </c>
      <c r="I261" s="74">
        <v>0</v>
      </c>
      <c r="J261" s="92">
        <f t="shared" ref="J261" si="1246">I261*$D261</f>
        <v>0</v>
      </c>
      <c r="K261" s="74">
        <v>0</v>
      </c>
      <c r="L261" s="92">
        <f t="shared" ref="L261" si="1247">K261*$D261</f>
        <v>0</v>
      </c>
      <c r="M261" s="74">
        <v>0</v>
      </c>
      <c r="N261" s="92">
        <f t="shared" ref="N261" si="1248">M261*$D261</f>
        <v>0</v>
      </c>
      <c r="O261" s="74">
        <v>0</v>
      </c>
      <c r="P261" s="92">
        <f t="shared" ref="P261" si="1249">O261*$D261</f>
        <v>0</v>
      </c>
      <c r="Q261" s="74">
        <v>0</v>
      </c>
      <c r="R261" s="92">
        <f t="shared" si="1157"/>
        <v>0</v>
      </c>
      <c r="S261" s="74">
        <v>0</v>
      </c>
      <c r="T261" s="92">
        <f t="shared" si="1158"/>
        <v>0</v>
      </c>
      <c r="U261" s="74">
        <v>0</v>
      </c>
      <c r="V261" s="92">
        <f t="shared" si="1159"/>
        <v>0</v>
      </c>
      <c r="W261" s="74">
        <v>0</v>
      </c>
      <c r="X261" s="92">
        <f t="shared" si="1160"/>
        <v>0</v>
      </c>
      <c r="Y261" s="74">
        <v>0</v>
      </c>
      <c r="Z261" s="92">
        <f t="shared" si="1161"/>
        <v>0</v>
      </c>
      <c r="AA261" s="74">
        <v>0</v>
      </c>
      <c r="AB261" s="92">
        <f t="shared" si="1162"/>
        <v>0</v>
      </c>
      <c r="AC261" s="74">
        <v>0</v>
      </c>
      <c r="AD261" s="92">
        <f t="shared" si="1163"/>
        <v>0</v>
      </c>
      <c r="AE261" s="74">
        <v>0</v>
      </c>
      <c r="AF261" s="92">
        <f t="shared" si="1164"/>
        <v>0</v>
      </c>
      <c r="AG261" s="74">
        <v>0</v>
      </c>
      <c r="AH261" s="92">
        <f t="shared" si="1165"/>
        <v>0</v>
      </c>
      <c r="AI261" s="74">
        <v>0</v>
      </c>
      <c r="AJ261" s="92">
        <f t="shared" si="1044"/>
        <v>0</v>
      </c>
      <c r="AK261" s="74">
        <v>0</v>
      </c>
      <c r="AL261" s="92">
        <f t="shared" si="1045"/>
        <v>0</v>
      </c>
      <c r="AM261" s="74">
        <v>0</v>
      </c>
      <c r="AN261" s="92">
        <f t="shared" si="1046"/>
        <v>0</v>
      </c>
      <c r="AO261" s="74">
        <v>0</v>
      </c>
      <c r="AP261" s="92">
        <f t="shared" si="1047"/>
        <v>0</v>
      </c>
      <c r="AQ261" s="74">
        <v>0</v>
      </c>
      <c r="AR261" s="92">
        <f t="shared" si="1048"/>
        <v>0</v>
      </c>
      <c r="AS261" s="74">
        <v>0</v>
      </c>
      <c r="AT261" s="92">
        <f t="shared" si="1049"/>
        <v>0</v>
      </c>
      <c r="AU261" s="74">
        <v>0</v>
      </c>
      <c r="AV261" s="92">
        <f t="shared" si="1050"/>
        <v>0</v>
      </c>
      <c r="AW261" s="74">
        <v>0</v>
      </c>
      <c r="AX261" s="92">
        <f t="shared" si="1051"/>
        <v>0</v>
      </c>
      <c r="AY261" s="74">
        <v>0</v>
      </c>
      <c r="AZ261" s="92">
        <f t="shared" si="1052"/>
        <v>0</v>
      </c>
      <c r="BA261" s="74">
        <v>0</v>
      </c>
      <c r="BB261" s="92">
        <f t="shared" si="1053"/>
        <v>0</v>
      </c>
      <c r="BC261" s="74">
        <v>0</v>
      </c>
      <c r="BD261" s="92">
        <f t="shared" si="1054"/>
        <v>0</v>
      </c>
      <c r="BF261" s="83">
        <f t="shared" si="1065"/>
        <v>0</v>
      </c>
      <c r="BG261" s="152">
        <f t="shared" si="1066"/>
        <v>0</v>
      </c>
      <c r="BH261" s="84">
        <f t="shared" si="1057"/>
        <v>0</v>
      </c>
    </row>
    <row r="262" spans="1:60" hidden="1" x14ac:dyDescent="0.3">
      <c r="A262" s="191" t="str">
        <f t="shared" ref="A262:B262" si="1250">IF(A127=0,"",A127)</f>
        <v/>
      </c>
      <c r="B262" s="85" t="str">
        <f t="shared" si="1250"/>
        <v/>
      </c>
      <c r="E262" s="74">
        <v>0</v>
      </c>
      <c r="F262" s="92">
        <f t="shared" si="1059"/>
        <v>0</v>
      </c>
      <c r="G262" s="74">
        <v>0</v>
      </c>
      <c r="H262" s="92">
        <f t="shared" ref="H262" si="1251">G262*$D262</f>
        <v>0</v>
      </c>
      <c r="I262" s="74">
        <v>0</v>
      </c>
      <c r="J262" s="92">
        <f t="shared" ref="J262" si="1252">I262*$D262</f>
        <v>0</v>
      </c>
      <c r="K262" s="74">
        <v>0</v>
      </c>
      <c r="L262" s="92">
        <f t="shared" ref="L262" si="1253">K262*$D262</f>
        <v>0</v>
      </c>
      <c r="M262" s="74">
        <v>0</v>
      </c>
      <c r="N262" s="92">
        <f t="shared" ref="N262" si="1254">M262*$D262</f>
        <v>0</v>
      </c>
      <c r="O262" s="74">
        <v>0</v>
      </c>
      <c r="P262" s="92">
        <f t="shared" ref="P262" si="1255">O262*$D262</f>
        <v>0</v>
      </c>
      <c r="Q262" s="74">
        <v>0</v>
      </c>
      <c r="R262" s="92">
        <f t="shared" si="1157"/>
        <v>0</v>
      </c>
      <c r="S262" s="74">
        <v>0</v>
      </c>
      <c r="T262" s="92">
        <f t="shared" si="1158"/>
        <v>0</v>
      </c>
      <c r="U262" s="74">
        <v>0</v>
      </c>
      <c r="V262" s="92">
        <f t="shared" si="1159"/>
        <v>0</v>
      </c>
      <c r="W262" s="74">
        <v>0</v>
      </c>
      <c r="X262" s="92">
        <f t="shared" si="1160"/>
        <v>0</v>
      </c>
      <c r="Y262" s="74">
        <v>0</v>
      </c>
      <c r="Z262" s="92">
        <f t="shared" si="1161"/>
        <v>0</v>
      </c>
      <c r="AA262" s="74">
        <v>0</v>
      </c>
      <c r="AB262" s="92">
        <f t="shared" si="1162"/>
        <v>0</v>
      </c>
      <c r="AC262" s="74">
        <v>0</v>
      </c>
      <c r="AD262" s="92">
        <f t="shared" si="1163"/>
        <v>0</v>
      </c>
      <c r="AE262" s="74">
        <v>0</v>
      </c>
      <c r="AF262" s="92">
        <f t="shared" si="1164"/>
        <v>0</v>
      </c>
      <c r="AG262" s="74">
        <v>0</v>
      </c>
      <c r="AH262" s="92">
        <f t="shared" si="1165"/>
        <v>0</v>
      </c>
      <c r="AI262" s="74">
        <v>0</v>
      </c>
      <c r="AJ262" s="92">
        <f t="shared" si="1044"/>
        <v>0</v>
      </c>
      <c r="AK262" s="74">
        <v>0</v>
      </c>
      <c r="AL262" s="92">
        <f t="shared" si="1045"/>
        <v>0</v>
      </c>
      <c r="AM262" s="74">
        <v>0</v>
      </c>
      <c r="AN262" s="92">
        <f t="shared" si="1046"/>
        <v>0</v>
      </c>
      <c r="AO262" s="74">
        <v>0</v>
      </c>
      <c r="AP262" s="92">
        <f t="shared" si="1047"/>
        <v>0</v>
      </c>
      <c r="AQ262" s="74">
        <v>0</v>
      </c>
      <c r="AR262" s="92">
        <f t="shared" si="1048"/>
        <v>0</v>
      </c>
      <c r="AS262" s="74">
        <v>0</v>
      </c>
      <c r="AT262" s="92">
        <f t="shared" si="1049"/>
        <v>0</v>
      </c>
      <c r="AU262" s="74">
        <v>0</v>
      </c>
      <c r="AV262" s="92">
        <f t="shared" si="1050"/>
        <v>0</v>
      </c>
      <c r="AW262" s="74">
        <v>0</v>
      </c>
      <c r="AX262" s="92">
        <f t="shared" si="1051"/>
        <v>0</v>
      </c>
      <c r="AY262" s="74">
        <v>0</v>
      </c>
      <c r="AZ262" s="92">
        <f t="shared" si="1052"/>
        <v>0</v>
      </c>
      <c r="BA262" s="74">
        <v>0</v>
      </c>
      <c r="BB262" s="92">
        <f t="shared" si="1053"/>
        <v>0</v>
      </c>
      <c r="BC262" s="74">
        <v>0</v>
      </c>
      <c r="BD262" s="92">
        <f t="shared" si="1054"/>
        <v>0</v>
      </c>
      <c r="BF262" s="83">
        <f t="shared" si="1065"/>
        <v>0</v>
      </c>
      <c r="BG262" s="152">
        <f t="shared" si="1066"/>
        <v>0</v>
      </c>
      <c r="BH262" s="84">
        <f t="shared" si="1057"/>
        <v>0</v>
      </c>
    </row>
    <row r="263" spans="1:60" hidden="1" x14ac:dyDescent="0.3">
      <c r="A263" s="191" t="str">
        <f t="shared" ref="A263:B263" si="1256">IF(A128=0,"",A128)</f>
        <v/>
      </c>
      <c r="B263" s="85" t="str">
        <f t="shared" si="1256"/>
        <v/>
      </c>
      <c r="E263" s="74">
        <v>0</v>
      </c>
      <c r="F263" s="92">
        <f t="shared" si="1059"/>
        <v>0</v>
      </c>
      <c r="G263" s="74">
        <v>0</v>
      </c>
      <c r="H263" s="92">
        <f t="shared" ref="H263" si="1257">G263*$D263</f>
        <v>0</v>
      </c>
      <c r="I263" s="74">
        <v>0</v>
      </c>
      <c r="J263" s="92">
        <f t="shared" ref="J263" si="1258">I263*$D263</f>
        <v>0</v>
      </c>
      <c r="K263" s="74">
        <v>0</v>
      </c>
      <c r="L263" s="92">
        <f t="shared" ref="L263" si="1259">K263*$D263</f>
        <v>0</v>
      </c>
      <c r="M263" s="74">
        <v>0</v>
      </c>
      <c r="N263" s="92">
        <f t="shared" ref="N263" si="1260">M263*$D263</f>
        <v>0</v>
      </c>
      <c r="O263" s="74">
        <v>0</v>
      </c>
      <c r="P263" s="92">
        <f t="shared" ref="P263" si="1261">O263*$D263</f>
        <v>0</v>
      </c>
      <c r="Q263" s="74">
        <v>0</v>
      </c>
      <c r="R263" s="92">
        <f t="shared" si="1157"/>
        <v>0</v>
      </c>
      <c r="S263" s="74">
        <v>0</v>
      </c>
      <c r="T263" s="92">
        <f t="shared" si="1158"/>
        <v>0</v>
      </c>
      <c r="U263" s="74">
        <v>0</v>
      </c>
      <c r="V263" s="92">
        <f t="shared" si="1159"/>
        <v>0</v>
      </c>
      <c r="W263" s="74">
        <v>0</v>
      </c>
      <c r="X263" s="92">
        <f t="shared" si="1160"/>
        <v>0</v>
      </c>
      <c r="Y263" s="74">
        <v>0</v>
      </c>
      <c r="Z263" s="92">
        <f t="shared" si="1161"/>
        <v>0</v>
      </c>
      <c r="AA263" s="74">
        <v>0</v>
      </c>
      <c r="AB263" s="92">
        <f t="shared" si="1162"/>
        <v>0</v>
      </c>
      <c r="AC263" s="74">
        <v>0</v>
      </c>
      <c r="AD263" s="92">
        <f t="shared" si="1163"/>
        <v>0</v>
      </c>
      <c r="AE263" s="74">
        <v>0</v>
      </c>
      <c r="AF263" s="92">
        <f t="shared" si="1164"/>
        <v>0</v>
      </c>
      <c r="AG263" s="74">
        <v>0</v>
      </c>
      <c r="AH263" s="92">
        <f t="shared" si="1165"/>
        <v>0</v>
      </c>
      <c r="AI263" s="74">
        <v>0</v>
      </c>
      <c r="AJ263" s="92">
        <f t="shared" si="1044"/>
        <v>0</v>
      </c>
      <c r="AK263" s="74">
        <v>0</v>
      </c>
      <c r="AL263" s="92">
        <f t="shared" si="1045"/>
        <v>0</v>
      </c>
      <c r="AM263" s="74">
        <v>0</v>
      </c>
      <c r="AN263" s="92">
        <f t="shared" si="1046"/>
        <v>0</v>
      </c>
      <c r="AO263" s="74">
        <v>0</v>
      </c>
      <c r="AP263" s="92">
        <f t="shared" si="1047"/>
        <v>0</v>
      </c>
      <c r="AQ263" s="74">
        <v>0</v>
      </c>
      <c r="AR263" s="92">
        <f t="shared" si="1048"/>
        <v>0</v>
      </c>
      <c r="AS263" s="74">
        <v>0</v>
      </c>
      <c r="AT263" s="92">
        <f t="shared" si="1049"/>
        <v>0</v>
      </c>
      <c r="AU263" s="74">
        <v>0</v>
      </c>
      <c r="AV263" s="92">
        <f t="shared" si="1050"/>
        <v>0</v>
      </c>
      <c r="AW263" s="74">
        <v>0</v>
      </c>
      <c r="AX263" s="92">
        <f t="shared" si="1051"/>
        <v>0</v>
      </c>
      <c r="AY263" s="74">
        <v>0</v>
      </c>
      <c r="AZ263" s="92">
        <f t="shared" si="1052"/>
        <v>0</v>
      </c>
      <c r="BA263" s="74">
        <v>0</v>
      </c>
      <c r="BB263" s="92">
        <f t="shared" si="1053"/>
        <v>0</v>
      </c>
      <c r="BC263" s="74">
        <v>0</v>
      </c>
      <c r="BD263" s="92">
        <f t="shared" si="1054"/>
        <v>0</v>
      </c>
      <c r="BF263" s="83">
        <f t="shared" si="1065"/>
        <v>0</v>
      </c>
      <c r="BG263" s="152">
        <f t="shared" si="1066"/>
        <v>0</v>
      </c>
      <c r="BH263" s="84">
        <f t="shared" si="1057"/>
        <v>0</v>
      </c>
    </row>
    <row r="264" spans="1:60" hidden="1" x14ac:dyDescent="0.3">
      <c r="A264" s="191" t="str">
        <f t="shared" ref="A264:B264" si="1262">IF(A129=0,"",A129)</f>
        <v/>
      </c>
      <c r="B264" s="85" t="str">
        <f t="shared" si="1262"/>
        <v/>
      </c>
      <c r="E264" s="74">
        <v>0</v>
      </c>
      <c r="F264" s="92">
        <f t="shared" si="1059"/>
        <v>0</v>
      </c>
      <c r="G264" s="74">
        <v>0</v>
      </c>
      <c r="H264" s="92">
        <f t="shared" ref="H264" si="1263">G264*$D264</f>
        <v>0</v>
      </c>
      <c r="I264" s="74">
        <v>0</v>
      </c>
      <c r="J264" s="92">
        <f t="shared" ref="J264" si="1264">I264*$D264</f>
        <v>0</v>
      </c>
      <c r="K264" s="74">
        <v>0</v>
      </c>
      <c r="L264" s="92">
        <f t="shared" ref="L264" si="1265">K264*$D264</f>
        <v>0</v>
      </c>
      <c r="M264" s="74">
        <v>0</v>
      </c>
      <c r="N264" s="92">
        <f t="shared" ref="N264" si="1266">M264*$D264</f>
        <v>0</v>
      </c>
      <c r="O264" s="74">
        <v>0</v>
      </c>
      <c r="P264" s="92">
        <f t="shared" ref="P264" si="1267">O264*$D264</f>
        <v>0</v>
      </c>
      <c r="Q264" s="74">
        <v>0</v>
      </c>
      <c r="R264" s="92">
        <f t="shared" si="1157"/>
        <v>0</v>
      </c>
      <c r="S264" s="74">
        <v>0</v>
      </c>
      <c r="T264" s="92">
        <f t="shared" si="1158"/>
        <v>0</v>
      </c>
      <c r="U264" s="74">
        <v>0</v>
      </c>
      <c r="V264" s="92">
        <f t="shared" si="1159"/>
        <v>0</v>
      </c>
      <c r="W264" s="74">
        <v>0</v>
      </c>
      <c r="X264" s="92">
        <f t="shared" si="1160"/>
        <v>0</v>
      </c>
      <c r="Y264" s="74">
        <v>0</v>
      </c>
      <c r="Z264" s="92">
        <f t="shared" si="1161"/>
        <v>0</v>
      </c>
      <c r="AA264" s="74">
        <v>0</v>
      </c>
      <c r="AB264" s="92">
        <f t="shared" si="1162"/>
        <v>0</v>
      </c>
      <c r="AC264" s="74">
        <v>0</v>
      </c>
      <c r="AD264" s="92">
        <f t="shared" si="1163"/>
        <v>0</v>
      </c>
      <c r="AE264" s="74">
        <v>0</v>
      </c>
      <c r="AF264" s="92">
        <f t="shared" si="1164"/>
        <v>0</v>
      </c>
      <c r="AG264" s="74">
        <v>0</v>
      </c>
      <c r="AH264" s="92">
        <f t="shared" si="1165"/>
        <v>0</v>
      </c>
      <c r="AI264" s="74">
        <v>0</v>
      </c>
      <c r="AJ264" s="92">
        <f t="shared" si="1044"/>
        <v>0</v>
      </c>
      <c r="AK264" s="74">
        <v>0</v>
      </c>
      <c r="AL264" s="92">
        <f t="shared" si="1045"/>
        <v>0</v>
      </c>
      <c r="AM264" s="74">
        <v>0</v>
      </c>
      <c r="AN264" s="92">
        <f t="shared" si="1046"/>
        <v>0</v>
      </c>
      <c r="AO264" s="74">
        <v>0</v>
      </c>
      <c r="AP264" s="92">
        <f t="shared" si="1047"/>
        <v>0</v>
      </c>
      <c r="AQ264" s="74">
        <v>0</v>
      </c>
      <c r="AR264" s="92">
        <f t="shared" si="1048"/>
        <v>0</v>
      </c>
      <c r="AS264" s="74">
        <v>0</v>
      </c>
      <c r="AT264" s="92">
        <f t="shared" si="1049"/>
        <v>0</v>
      </c>
      <c r="AU264" s="74">
        <v>0</v>
      </c>
      <c r="AV264" s="92">
        <f t="shared" si="1050"/>
        <v>0</v>
      </c>
      <c r="AW264" s="74">
        <v>0</v>
      </c>
      <c r="AX264" s="92">
        <f t="shared" si="1051"/>
        <v>0</v>
      </c>
      <c r="AY264" s="74">
        <v>0</v>
      </c>
      <c r="AZ264" s="92">
        <f t="shared" si="1052"/>
        <v>0</v>
      </c>
      <c r="BA264" s="74">
        <v>0</v>
      </c>
      <c r="BB264" s="92">
        <f t="shared" si="1053"/>
        <v>0</v>
      </c>
      <c r="BC264" s="74">
        <v>0</v>
      </c>
      <c r="BD264" s="92">
        <f t="shared" si="1054"/>
        <v>0</v>
      </c>
      <c r="BF264" s="83">
        <f t="shared" si="1065"/>
        <v>0</v>
      </c>
      <c r="BG264" s="152">
        <f t="shared" si="1066"/>
        <v>0</v>
      </c>
      <c r="BH264" s="84">
        <f t="shared" si="1057"/>
        <v>0</v>
      </c>
    </row>
    <row r="265" spans="1:60" hidden="1" x14ac:dyDescent="0.3">
      <c r="A265" s="191" t="str">
        <f t="shared" ref="A265:B265" si="1268">IF(A130=0,"",A130)</f>
        <v/>
      </c>
      <c r="B265" s="85" t="str">
        <f t="shared" si="1268"/>
        <v/>
      </c>
      <c r="E265" s="74">
        <v>0</v>
      </c>
      <c r="F265" s="92">
        <f t="shared" si="1059"/>
        <v>0</v>
      </c>
      <c r="G265" s="74">
        <v>0</v>
      </c>
      <c r="H265" s="92">
        <f t="shared" ref="H265" si="1269">G265*$D265</f>
        <v>0</v>
      </c>
      <c r="I265" s="74">
        <v>0</v>
      </c>
      <c r="J265" s="92">
        <f t="shared" ref="J265" si="1270">I265*$D265</f>
        <v>0</v>
      </c>
      <c r="K265" s="74">
        <v>0</v>
      </c>
      <c r="L265" s="92">
        <f t="shared" ref="L265" si="1271">K265*$D265</f>
        <v>0</v>
      </c>
      <c r="M265" s="74">
        <v>0</v>
      </c>
      <c r="N265" s="92">
        <f t="shared" ref="N265" si="1272">M265*$D265</f>
        <v>0</v>
      </c>
      <c r="O265" s="74">
        <v>0</v>
      </c>
      <c r="P265" s="92">
        <f t="shared" ref="P265" si="1273">O265*$D265</f>
        <v>0</v>
      </c>
      <c r="Q265" s="74">
        <v>0</v>
      </c>
      <c r="R265" s="92">
        <f t="shared" si="1157"/>
        <v>0</v>
      </c>
      <c r="S265" s="74">
        <v>0</v>
      </c>
      <c r="T265" s="92">
        <f t="shared" si="1158"/>
        <v>0</v>
      </c>
      <c r="U265" s="74">
        <v>0</v>
      </c>
      <c r="V265" s="92">
        <f t="shared" si="1159"/>
        <v>0</v>
      </c>
      <c r="W265" s="74">
        <v>0</v>
      </c>
      <c r="X265" s="92">
        <f t="shared" si="1160"/>
        <v>0</v>
      </c>
      <c r="Y265" s="74">
        <v>0</v>
      </c>
      <c r="Z265" s="92">
        <f t="shared" si="1161"/>
        <v>0</v>
      </c>
      <c r="AA265" s="74">
        <v>0</v>
      </c>
      <c r="AB265" s="92">
        <f t="shared" si="1162"/>
        <v>0</v>
      </c>
      <c r="AC265" s="74">
        <v>0</v>
      </c>
      <c r="AD265" s="92">
        <f t="shared" si="1163"/>
        <v>0</v>
      </c>
      <c r="AE265" s="74">
        <v>0</v>
      </c>
      <c r="AF265" s="92">
        <f t="shared" si="1164"/>
        <v>0</v>
      </c>
      <c r="AG265" s="74">
        <v>0</v>
      </c>
      <c r="AH265" s="92">
        <f t="shared" si="1165"/>
        <v>0</v>
      </c>
      <c r="AI265" s="74">
        <v>0</v>
      </c>
      <c r="AJ265" s="92">
        <f t="shared" si="1044"/>
        <v>0</v>
      </c>
      <c r="AK265" s="74">
        <v>0</v>
      </c>
      <c r="AL265" s="92">
        <f t="shared" si="1045"/>
        <v>0</v>
      </c>
      <c r="AM265" s="74">
        <v>0</v>
      </c>
      <c r="AN265" s="92">
        <f t="shared" si="1046"/>
        <v>0</v>
      </c>
      <c r="AO265" s="74">
        <v>0</v>
      </c>
      <c r="AP265" s="92">
        <f t="shared" si="1047"/>
        <v>0</v>
      </c>
      <c r="AQ265" s="74">
        <v>0</v>
      </c>
      <c r="AR265" s="92">
        <f t="shared" si="1048"/>
        <v>0</v>
      </c>
      <c r="AS265" s="74">
        <v>0</v>
      </c>
      <c r="AT265" s="92">
        <f t="shared" si="1049"/>
        <v>0</v>
      </c>
      <c r="AU265" s="74">
        <v>0</v>
      </c>
      <c r="AV265" s="92">
        <f t="shared" si="1050"/>
        <v>0</v>
      </c>
      <c r="AW265" s="74">
        <v>0</v>
      </c>
      <c r="AX265" s="92">
        <f t="shared" si="1051"/>
        <v>0</v>
      </c>
      <c r="AY265" s="74">
        <v>0</v>
      </c>
      <c r="AZ265" s="92">
        <f t="shared" si="1052"/>
        <v>0</v>
      </c>
      <c r="BA265" s="74">
        <v>0</v>
      </c>
      <c r="BB265" s="92">
        <f t="shared" si="1053"/>
        <v>0</v>
      </c>
      <c r="BC265" s="74">
        <v>0</v>
      </c>
      <c r="BD265" s="92">
        <f t="shared" si="1054"/>
        <v>0</v>
      </c>
      <c r="BF265" s="83">
        <f t="shared" si="1065"/>
        <v>0</v>
      </c>
      <c r="BG265" s="152">
        <f t="shared" si="1066"/>
        <v>0</v>
      </c>
      <c r="BH265" s="84">
        <f t="shared" si="1057"/>
        <v>0</v>
      </c>
    </row>
    <row r="266" spans="1:60" hidden="1" x14ac:dyDescent="0.3">
      <c r="A266" s="191" t="str">
        <f t="shared" ref="A266:B266" si="1274">IF(A131=0,"",A131)</f>
        <v/>
      </c>
      <c r="B266" s="85" t="str">
        <f t="shared" si="1274"/>
        <v/>
      </c>
      <c r="E266" s="74">
        <v>0</v>
      </c>
      <c r="F266" s="92">
        <f t="shared" si="1059"/>
        <v>0</v>
      </c>
      <c r="G266" s="74">
        <v>0</v>
      </c>
      <c r="H266" s="92">
        <f t="shared" ref="H266" si="1275">G266*$D266</f>
        <v>0</v>
      </c>
      <c r="I266" s="74">
        <v>0</v>
      </c>
      <c r="J266" s="92">
        <f t="shared" ref="J266" si="1276">I266*$D266</f>
        <v>0</v>
      </c>
      <c r="K266" s="74">
        <v>0</v>
      </c>
      <c r="L266" s="92">
        <f t="shared" ref="L266" si="1277">K266*$D266</f>
        <v>0</v>
      </c>
      <c r="M266" s="74">
        <v>0</v>
      </c>
      <c r="N266" s="92">
        <f t="shared" ref="N266" si="1278">M266*$D266</f>
        <v>0</v>
      </c>
      <c r="O266" s="74">
        <v>0</v>
      </c>
      <c r="P266" s="92">
        <f t="shared" ref="P266" si="1279">O266*$D266</f>
        <v>0</v>
      </c>
      <c r="Q266" s="74">
        <v>0</v>
      </c>
      <c r="R266" s="92">
        <f t="shared" si="1157"/>
        <v>0</v>
      </c>
      <c r="S266" s="74">
        <v>0</v>
      </c>
      <c r="T266" s="92">
        <f t="shared" si="1158"/>
        <v>0</v>
      </c>
      <c r="U266" s="74">
        <v>0</v>
      </c>
      <c r="V266" s="92">
        <f t="shared" si="1159"/>
        <v>0</v>
      </c>
      <c r="W266" s="74">
        <v>0</v>
      </c>
      <c r="X266" s="92">
        <f t="shared" si="1160"/>
        <v>0</v>
      </c>
      <c r="Y266" s="74">
        <v>0</v>
      </c>
      <c r="Z266" s="92">
        <f t="shared" si="1161"/>
        <v>0</v>
      </c>
      <c r="AA266" s="74">
        <v>0</v>
      </c>
      <c r="AB266" s="92">
        <f t="shared" si="1162"/>
        <v>0</v>
      </c>
      <c r="AC266" s="74">
        <v>0</v>
      </c>
      <c r="AD266" s="92">
        <f t="shared" si="1163"/>
        <v>0</v>
      </c>
      <c r="AE266" s="74">
        <v>0</v>
      </c>
      <c r="AF266" s="92">
        <f t="shared" si="1164"/>
        <v>0</v>
      </c>
      <c r="AG266" s="74">
        <v>0</v>
      </c>
      <c r="AH266" s="92">
        <f t="shared" si="1165"/>
        <v>0</v>
      </c>
      <c r="AI266" s="74">
        <v>0</v>
      </c>
      <c r="AJ266" s="92">
        <f t="shared" si="1044"/>
        <v>0</v>
      </c>
      <c r="AK266" s="74">
        <v>0</v>
      </c>
      <c r="AL266" s="92">
        <f t="shared" si="1045"/>
        <v>0</v>
      </c>
      <c r="AM266" s="74">
        <v>0</v>
      </c>
      <c r="AN266" s="92">
        <f t="shared" si="1046"/>
        <v>0</v>
      </c>
      <c r="AO266" s="74">
        <v>0</v>
      </c>
      <c r="AP266" s="92">
        <f t="shared" si="1047"/>
        <v>0</v>
      </c>
      <c r="AQ266" s="74">
        <v>0</v>
      </c>
      <c r="AR266" s="92">
        <f t="shared" si="1048"/>
        <v>0</v>
      </c>
      <c r="AS266" s="74">
        <v>0</v>
      </c>
      <c r="AT266" s="92">
        <f t="shared" si="1049"/>
        <v>0</v>
      </c>
      <c r="AU266" s="74">
        <v>0</v>
      </c>
      <c r="AV266" s="92">
        <f t="shared" si="1050"/>
        <v>0</v>
      </c>
      <c r="AW266" s="74">
        <v>0</v>
      </c>
      <c r="AX266" s="92">
        <f t="shared" si="1051"/>
        <v>0</v>
      </c>
      <c r="AY266" s="74">
        <v>0</v>
      </c>
      <c r="AZ266" s="92">
        <f t="shared" si="1052"/>
        <v>0</v>
      </c>
      <c r="BA266" s="74">
        <v>0</v>
      </c>
      <c r="BB266" s="92">
        <f t="shared" si="1053"/>
        <v>0</v>
      </c>
      <c r="BC266" s="74">
        <v>0</v>
      </c>
      <c r="BD266" s="92">
        <f t="shared" si="1054"/>
        <v>0</v>
      </c>
      <c r="BF266" s="83">
        <f t="shared" si="1065"/>
        <v>0</v>
      </c>
      <c r="BG266" s="152">
        <f t="shared" si="1066"/>
        <v>0</v>
      </c>
      <c r="BH266" s="84">
        <f t="shared" si="1057"/>
        <v>0</v>
      </c>
    </row>
    <row r="267" spans="1:60" hidden="1" x14ac:dyDescent="0.3">
      <c r="A267" s="191" t="str">
        <f t="shared" ref="A267:B267" si="1280">IF(A132=0,"",A132)</f>
        <v/>
      </c>
      <c r="B267" s="85" t="str">
        <f t="shared" si="1280"/>
        <v/>
      </c>
      <c r="E267" s="74">
        <v>0</v>
      </c>
      <c r="F267" s="92">
        <f t="shared" si="1059"/>
        <v>0</v>
      </c>
      <c r="G267" s="74">
        <v>0</v>
      </c>
      <c r="H267" s="92">
        <f t="shared" ref="H267" si="1281">G267*$D267</f>
        <v>0</v>
      </c>
      <c r="I267" s="74">
        <v>0</v>
      </c>
      <c r="J267" s="92">
        <f t="shared" ref="J267" si="1282">I267*$D267</f>
        <v>0</v>
      </c>
      <c r="K267" s="74">
        <v>0</v>
      </c>
      <c r="L267" s="92">
        <f t="shared" ref="L267" si="1283">K267*$D267</f>
        <v>0</v>
      </c>
      <c r="M267" s="74">
        <v>0</v>
      </c>
      <c r="N267" s="92">
        <f t="shared" ref="N267" si="1284">M267*$D267</f>
        <v>0</v>
      </c>
      <c r="O267" s="74">
        <v>0</v>
      </c>
      <c r="P267" s="92">
        <f t="shared" ref="P267" si="1285">O267*$D267</f>
        <v>0</v>
      </c>
      <c r="Q267" s="74">
        <v>0</v>
      </c>
      <c r="R267" s="92">
        <f t="shared" si="1157"/>
        <v>0</v>
      </c>
      <c r="S267" s="74">
        <v>0</v>
      </c>
      <c r="T267" s="92">
        <f t="shared" si="1158"/>
        <v>0</v>
      </c>
      <c r="U267" s="74">
        <v>0</v>
      </c>
      <c r="V267" s="92">
        <f t="shared" si="1159"/>
        <v>0</v>
      </c>
      <c r="W267" s="74">
        <v>0</v>
      </c>
      <c r="X267" s="92">
        <f t="shared" si="1160"/>
        <v>0</v>
      </c>
      <c r="Y267" s="74">
        <v>0</v>
      </c>
      <c r="Z267" s="92">
        <f t="shared" si="1161"/>
        <v>0</v>
      </c>
      <c r="AA267" s="74">
        <v>0</v>
      </c>
      <c r="AB267" s="92">
        <f t="shared" si="1162"/>
        <v>0</v>
      </c>
      <c r="AC267" s="74">
        <v>0</v>
      </c>
      <c r="AD267" s="92">
        <f t="shared" si="1163"/>
        <v>0</v>
      </c>
      <c r="AE267" s="74">
        <v>0</v>
      </c>
      <c r="AF267" s="92">
        <f t="shared" si="1164"/>
        <v>0</v>
      </c>
      <c r="AG267" s="74">
        <v>0</v>
      </c>
      <c r="AH267" s="92">
        <f t="shared" si="1165"/>
        <v>0</v>
      </c>
      <c r="AI267" s="74">
        <v>0</v>
      </c>
      <c r="AJ267" s="92">
        <f t="shared" si="1044"/>
        <v>0</v>
      </c>
      <c r="AK267" s="74">
        <v>0</v>
      </c>
      <c r="AL267" s="92">
        <f t="shared" si="1045"/>
        <v>0</v>
      </c>
      <c r="AM267" s="74">
        <v>0</v>
      </c>
      <c r="AN267" s="92">
        <f t="shared" si="1046"/>
        <v>0</v>
      </c>
      <c r="AO267" s="74">
        <v>0</v>
      </c>
      <c r="AP267" s="92">
        <f t="shared" si="1047"/>
        <v>0</v>
      </c>
      <c r="AQ267" s="74">
        <v>0</v>
      </c>
      <c r="AR267" s="92">
        <f t="shared" si="1048"/>
        <v>0</v>
      </c>
      <c r="AS267" s="74">
        <v>0</v>
      </c>
      <c r="AT267" s="92">
        <f t="shared" si="1049"/>
        <v>0</v>
      </c>
      <c r="AU267" s="74">
        <v>0</v>
      </c>
      <c r="AV267" s="92">
        <f t="shared" si="1050"/>
        <v>0</v>
      </c>
      <c r="AW267" s="74">
        <v>0</v>
      </c>
      <c r="AX267" s="92">
        <f t="shared" si="1051"/>
        <v>0</v>
      </c>
      <c r="AY267" s="74">
        <v>0</v>
      </c>
      <c r="AZ267" s="92">
        <f t="shared" si="1052"/>
        <v>0</v>
      </c>
      <c r="BA267" s="74">
        <v>0</v>
      </c>
      <c r="BB267" s="92">
        <f t="shared" si="1053"/>
        <v>0</v>
      </c>
      <c r="BC267" s="74">
        <v>0</v>
      </c>
      <c r="BD267" s="92">
        <f t="shared" si="1054"/>
        <v>0</v>
      </c>
      <c r="BF267" s="83">
        <f t="shared" si="1065"/>
        <v>0</v>
      </c>
      <c r="BG267" s="152">
        <f t="shared" si="1066"/>
        <v>0</v>
      </c>
      <c r="BH267" s="84">
        <f t="shared" si="1057"/>
        <v>0</v>
      </c>
    </row>
    <row r="268" spans="1:60" hidden="1" x14ac:dyDescent="0.3">
      <c r="A268" s="191" t="str">
        <f t="shared" ref="A268:B268" si="1286">IF(A133=0,"",A133)</f>
        <v/>
      </c>
      <c r="B268" s="85" t="str">
        <f t="shared" si="1286"/>
        <v/>
      </c>
      <c r="E268" s="74">
        <v>0</v>
      </c>
      <c r="F268" s="92">
        <f t="shared" si="1059"/>
        <v>0</v>
      </c>
      <c r="G268" s="74">
        <v>0</v>
      </c>
      <c r="H268" s="92">
        <f t="shared" ref="H268" si="1287">G268*$D268</f>
        <v>0</v>
      </c>
      <c r="I268" s="74">
        <v>0</v>
      </c>
      <c r="J268" s="92">
        <f t="shared" ref="J268" si="1288">I268*$D268</f>
        <v>0</v>
      </c>
      <c r="K268" s="74">
        <v>0</v>
      </c>
      <c r="L268" s="92">
        <f t="shared" ref="L268" si="1289">K268*$D268</f>
        <v>0</v>
      </c>
      <c r="M268" s="74">
        <v>0</v>
      </c>
      <c r="N268" s="92">
        <f t="shared" ref="N268" si="1290">M268*$D268</f>
        <v>0</v>
      </c>
      <c r="O268" s="74">
        <v>0</v>
      </c>
      <c r="P268" s="92">
        <f t="shared" ref="P268" si="1291">O268*$D268</f>
        <v>0</v>
      </c>
      <c r="Q268" s="74">
        <v>0</v>
      </c>
      <c r="R268" s="92">
        <f t="shared" si="1157"/>
        <v>0</v>
      </c>
      <c r="S268" s="74">
        <v>0</v>
      </c>
      <c r="T268" s="92">
        <f t="shared" si="1158"/>
        <v>0</v>
      </c>
      <c r="U268" s="74">
        <v>0</v>
      </c>
      <c r="V268" s="92">
        <f t="shared" si="1159"/>
        <v>0</v>
      </c>
      <c r="W268" s="74">
        <v>0</v>
      </c>
      <c r="X268" s="92">
        <f t="shared" si="1160"/>
        <v>0</v>
      </c>
      <c r="Y268" s="74">
        <v>0</v>
      </c>
      <c r="Z268" s="92">
        <f t="shared" si="1161"/>
        <v>0</v>
      </c>
      <c r="AA268" s="74">
        <v>0</v>
      </c>
      <c r="AB268" s="92">
        <f t="shared" si="1162"/>
        <v>0</v>
      </c>
      <c r="AC268" s="74">
        <v>0</v>
      </c>
      <c r="AD268" s="92">
        <f t="shared" si="1163"/>
        <v>0</v>
      </c>
      <c r="AE268" s="74">
        <v>0</v>
      </c>
      <c r="AF268" s="92">
        <f t="shared" si="1164"/>
        <v>0</v>
      </c>
      <c r="AG268" s="74">
        <v>0</v>
      </c>
      <c r="AH268" s="92">
        <f t="shared" si="1165"/>
        <v>0</v>
      </c>
      <c r="AI268" s="74">
        <v>0</v>
      </c>
      <c r="AJ268" s="92">
        <f t="shared" si="1044"/>
        <v>0</v>
      </c>
      <c r="AK268" s="74">
        <v>0</v>
      </c>
      <c r="AL268" s="92">
        <f t="shared" si="1045"/>
        <v>0</v>
      </c>
      <c r="AM268" s="74">
        <v>0</v>
      </c>
      <c r="AN268" s="92">
        <f t="shared" si="1046"/>
        <v>0</v>
      </c>
      <c r="AO268" s="74">
        <v>0</v>
      </c>
      <c r="AP268" s="92">
        <f t="shared" si="1047"/>
        <v>0</v>
      </c>
      <c r="AQ268" s="74">
        <v>0</v>
      </c>
      <c r="AR268" s="92">
        <f t="shared" si="1048"/>
        <v>0</v>
      </c>
      <c r="AS268" s="74">
        <v>0</v>
      </c>
      <c r="AT268" s="92">
        <f t="shared" si="1049"/>
        <v>0</v>
      </c>
      <c r="AU268" s="74">
        <v>0</v>
      </c>
      <c r="AV268" s="92">
        <f t="shared" si="1050"/>
        <v>0</v>
      </c>
      <c r="AW268" s="74">
        <v>0</v>
      </c>
      <c r="AX268" s="92">
        <f t="shared" si="1051"/>
        <v>0</v>
      </c>
      <c r="AY268" s="74">
        <v>0</v>
      </c>
      <c r="AZ268" s="92">
        <f t="shared" si="1052"/>
        <v>0</v>
      </c>
      <c r="BA268" s="74">
        <v>0</v>
      </c>
      <c r="BB268" s="92">
        <f t="shared" si="1053"/>
        <v>0</v>
      </c>
      <c r="BC268" s="74">
        <v>0</v>
      </c>
      <c r="BD268" s="92">
        <f t="shared" si="1054"/>
        <v>0</v>
      </c>
      <c r="BF268" s="83">
        <f t="shared" si="1065"/>
        <v>0</v>
      </c>
      <c r="BG268" s="152">
        <f t="shared" si="1066"/>
        <v>0</v>
      </c>
      <c r="BH268" s="84">
        <f t="shared" si="1057"/>
        <v>0</v>
      </c>
    </row>
    <row r="269" spans="1:60" hidden="1" x14ac:dyDescent="0.3">
      <c r="A269" s="191" t="str">
        <f t="shared" ref="A269:B269" si="1292">IF(A134=0,"",A134)</f>
        <v/>
      </c>
      <c r="B269" s="85" t="str">
        <f t="shared" si="1292"/>
        <v/>
      </c>
      <c r="E269" s="74">
        <v>0</v>
      </c>
      <c r="F269" s="92">
        <f>E269*$D269</f>
        <v>0</v>
      </c>
      <c r="G269" s="74">
        <v>0</v>
      </c>
      <c r="H269" s="92">
        <f>G269*$D269</f>
        <v>0</v>
      </c>
      <c r="I269" s="74">
        <v>0</v>
      </c>
      <c r="J269" s="92">
        <f>I269*$D269</f>
        <v>0</v>
      </c>
      <c r="K269" s="74">
        <v>0</v>
      </c>
      <c r="L269" s="92">
        <f>K269*$D269</f>
        <v>0</v>
      </c>
      <c r="M269" s="74">
        <v>0</v>
      </c>
      <c r="N269" s="92">
        <f>M269*$D269</f>
        <v>0</v>
      </c>
      <c r="O269" s="74">
        <v>0</v>
      </c>
      <c r="P269" s="92">
        <f>O269*$D269</f>
        <v>0</v>
      </c>
      <c r="Q269" s="74">
        <v>0</v>
      </c>
      <c r="R269" s="92">
        <f t="shared" si="1157"/>
        <v>0</v>
      </c>
      <c r="S269" s="74">
        <v>0</v>
      </c>
      <c r="T269" s="92">
        <f t="shared" si="1158"/>
        <v>0</v>
      </c>
      <c r="U269" s="74">
        <v>0</v>
      </c>
      <c r="V269" s="92">
        <f t="shared" si="1159"/>
        <v>0</v>
      </c>
      <c r="W269" s="74">
        <v>0</v>
      </c>
      <c r="X269" s="92">
        <f t="shared" si="1160"/>
        <v>0</v>
      </c>
      <c r="Y269" s="74">
        <v>0</v>
      </c>
      <c r="Z269" s="92">
        <f t="shared" si="1161"/>
        <v>0</v>
      </c>
      <c r="AA269" s="74">
        <v>0</v>
      </c>
      <c r="AB269" s="92">
        <f t="shared" si="1162"/>
        <v>0</v>
      </c>
      <c r="AC269" s="74">
        <v>0</v>
      </c>
      <c r="AD269" s="92">
        <f t="shared" si="1163"/>
        <v>0</v>
      </c>
      <c r="AE269" s="74">
        <v>0</v>
      </c>
      <c r="AF269" s="92">
        <f t="shared" si="1164"/>
        <v>0</v>
      </c>
      <c r="AG269" s="74">
        <v>0</v>
      </c>
      <c r="AH269" s="92">
        <f t="shared" si="1165"/>
        <v>0</v>
      </c>
      <c r="AI269" s="74">
        <v>0</v>
      </c>
      <c r="AJ269" s="92">
        <f t="shared" si="1044"/>
        <v>0</v>
      </c>
      <c r="AK269" s="74">
        <v>0</v>
      </c>
      <c r="AL269" s="92">
        <f t="shared" si="1045"/>
        <v>0</v>
      </c>
      <c r="AM269" s="74">
        <v>0</v>
      </c>
      <c r="AN269" s="92">
        <f t="shared" si="1046"/>
        <v>0</v>
      </c>
      <c r="AO269" s="74">
        <v>0</v>
      </c>
      <c r="AP269" s="92">
        <f t="shared" si="1047"/>
        <v>0</v>
      </c>
      <c r="AQ269" s="74">
        <v>0</v>
      </c>
      <c r="AR269" s="92">
        <f t="shared" si="1048"/>
        <v>0</v>
      </c>
      <c r="AS269" s="74">
        <v>0</v>
      </c>
      <c r="AT269" s="92">
        <f t="shared" si="1049"/>
        <v>0</v>
      </c>
      <c r="AU269" s="74">
        <v>0</v>
      </c>
      <c r="AV269" s="92">
        <f t="shared" si="1050"/>
        <v>0</v>
      </c>
      <c r="AW269" s="74">
        <v>0</v>
      </c>
      <c r="AX269" s="92">
        <f t="shared" si="1051"/>
        <v>0</v>
      </c>
      <c r="AY269" s="74">
        <v>0</v>
      </c>
      <c r="AZ269" s="92">
        <f t="shared" si="1052"/>
        <v>0</v>
      </c>
      <c r="BA269" s="74">
        <v>0</v>
      </c>
      <c r="BB269" s="92">
        <f t="shared" si="1053"/>
        <v>0</v>
      </c>
      <c r="BC269" s="74">
        <v>0</v>
      </c>
      <c r="BD269" s="92">
        <f t="shared" si="1054"/>
        <v>0</v>
      </c>
      <c r="BF269" s="83">
        <f t="shared" si="1065"/>
        <v>0</v>
      </c>
      <c r="BG269" s="152">
        <f t="shared" si="1066"/>
        <v>0</v>
      </c>
      <c r="BH269" s="84">
        <f t="shared" si="1057"/>
        <v>0</v>
      </c>
    </row>
    <row r="270" spans="1:60" ht="15" thickBot="1" x14ac:dyDescent="0.35">
      <c r="A270" s="150"/>
      <c r="F270" s="85"/>
      <c r="H270" s="85"/>
      <c r="J270" s="85"/>
      <c r="L270" s="85"/>
      <c r="N270" s="85"/>
      <c r="P270" s="85"/>
      <c r="R270" s="85"/>
      <c r="T270" s="85"/>
      <c r="V270" s="85"/>
      <c r="X270" s="85"/>
      <c r="Z270" s="85"/>
      <c r="AB270" s="85"/>
      <c r="AD270" s="85"/>
      <c r="AF270" s="85"/>
      <c r="AH270" s="85"/>
      <c r="AJ270" s="85"/>
      <c r="AL270" s="85"/>
      <c r="AN270" s="85"/>
      <c r="AP270" s="85"/>
      <c r="AR270" s="85"/>
      <c r="AT270" s="85"/>
      <c r="AV270" s="85"/>
      <c r="AX270" s="85"/>
      <c r="AZ270" s="85"/>
      <c r="BB270" s="85"/>
      <c r="BD270" s="85"/>
    </row>
    <row r="271" spans="1:60" s="85" customFormat="1" ht="16.2" thickBot="1" x14ac:dyDescent="0.35">
      <c r="A271" s="522" t="s">
        <v>107</v>
      </c>
      <c r="B271" s="523"/>
      <c r="C271" s="524"/>
      <c r="D271" s="89">
        <f>SUM(D231:D269)</f>
        <v>0</v>
      </c>
      <c r="E271" s="90"/>
      <c r="F271" s="89">
        <f>SUM(F231:F269)</f>
        <v>0</v>
      </c>
      <c r="G271" s="91"/>
      <c r="H271" s="89">
        <f>SUM(H231:H269)</f>
        <v>0</v>
      </c>
      <c r="I271" s="91"/>
      <c r="J271" s="89">
        <f>SUM(J231:J269)</f>
        <v>0</v>
      </c>
      <c r="K271" s="91"/>
      <c r="L271" s="89">
        <f>SUM(L231:L269)</f>
        <v>0</v>
      </c>
      <c r="M271" s="91"/>
      <c r="N271" s="89">
        <f>SUM(N231:N269)</f>
        <v>0</v>
      </c>
      <c r="O271" s="91"/>
      <c r="P271" s="89">
        <f>SUM(P231:P269)</f>
        <v>0</v>
      </c>
      <c r="Q271" s="91"/>
      <c r="R271" s="89">
        <f t="shared" ref="R271" si="1293">SUM(R231:R269)</f>
        <v>0</v>
      </c>
      <c r="S271" s="91"/>
      <c r="T271" s="89">
        <f t="shared" ref="T271" si="1294">SUM(T231:T269)</f>
        <v>0</v>
      </c>
      <c r="U271" s="91"/>
      <c r="V271" s="89">
        <f t="shared" ref="V271" si="1295">SUM(V231:V269)</f>
        <v>0</v>
      </c>
      <c r="W271" s="91"/>
      <c r="X271" s="89">
        <f t="shared" ref="X271" si="1296">SUM(X231:X269)</f>
        <v>0</v>
      </c>
      <c r="Y271" s="91"/>
      <c r="Z271" s="89">
        <f t="shared" ref="Z271" si="1297">SUM(Z231:Z269)</f>
        <v>0</v>
      </c>
      <c r="AA271" s="91"/>
      <c r="AB271" s="89">
        <f t="shared" ref="AB271" si="1298">SUM(AB231:AB269)</f>
        <v>0</v>
      </c>
      <c r="AC271" s="91"/>
      <c r="AD271" s="89">
        <f t="shared" ref="AD271" si="1299">SUM(AD231:AD269)</f>
        <v>0</v>
      </c>
      <c r="AE271" s="91"/>
      <c r="AF271" s="89">
        <f t="shared" ref="AF271" si="1300">SUM(AF231:AF269)</f>
        <v>0</v>
      </c>
      <c r="AG271" s="91"/>
      <c r="AH271" s="89">
        <f t="shared" ref="AH271" si="1301">SUM(AH231:AH269)</f>
        <v>0</v>
      </c>
      <c r="AI271" s="91"/>
      <c r="AJ271" s="89">
        <f t="shared" ref="AJ271:BD271" si="1302">SUM(AJ231:AJ269)</f>
        <v>0</v>
      </c>
      <c r="AK271" s="91"/>
      <c r="AL271" s="89">
        <f t="shared" si="1302"/>
        <v>0</v>
      </c>
      <c r="AM271" s="91"/>
      <c r="AN271" s="89">
        <f t="shared" si="1302"/>
        <v>0</v>
      </c>
      <c r="AO271" s="91"/>
      <c r="AP271" s="89">
        <f t="shared" si="1302"/>
        <v>0</v>
      </c>
      <c r="AQ271" s="91"/>
      <c r="AR271" s="89">
        <f t="shared" si="1302"/>
        <v>0</v>
      </c>
      <c r="AS271" s="91"/>
      <c r="AT271" s="89">
        <f t="shared" si="1302"/>
        <v>0</v>
      </c>
      <c r="AU271" s="91"/>
      <c r="AV271" s="89">
        <f t="shared" si="1302"/>
        <v>0</v>
      </c>
      <c r="AW271" s="91"/>
      <c r="AX271" s="89">
        <f t="shared" si="1302"/>
        <v>0</v>
      </c>
      <c r="AY271" s="91"/>
      <c r="AZ271" s="89">
        <f t="shared" si="1302"/>
        <v>0</v>
      </c>
      <c r="BA271" s="91"/>
      <c r="BB271" s="89">
        <f t="shared" si="1302"/>
        <v>0</v>
      </c>
      <c r="BC271" s="91"/>
      <c r="BD271" s="89">
        <f t="shared" si="1302"/>
        <v>0</v>
      </c>
      <c r="BG271" s="152">
        <f>F271+H271+J271+L271+N271+P271+R271+T271+V271+X271+Z271+AB271+AD271+AF271+AH271+AJ271+AL271+AN271+AP271+AR271+AT271+AV271+AX271+AZ271+BB271+BD271</f>
        <v>0</v>
      </c>
      <c r="BH271" s="84">
        <f>BG271-D271</f>
        <v>0</v>
      </c>
    </row>
    <row r="273" spans="1:60" x14ac:dyDescent="0.3">
      <c r="M273" s="85"/>
    </row>
    <row r="274" spans="1:60" x14ac:dyDescent="0.3">
      <c r="A274" s="81" t="s">
        <v>32</v>
      </c>
    </row>
    <row r="275" spans="1:60" x14ac:dyDescent="0.3">
      <c r="BF275" s="69"/>
      <c r="BG275" s="69"/>
      <c r="BH275" s="69"/>
    </row>
    <row r="276" spans="1:60" x14ac:dyDescent="0.3">
      <c r="BF276" s="69"/>
      <c r="BG276" s="69"/>
      <c r="BH276" s="69"/>
    </row>
    <row r="277" spans="1:60" x14ac:dyDescent="0.3">
      <c r="BF277" s="69"/>
      <c r="BG277" s="69"/>
      <c r="BH277" s="69"/>
    </row>
    <row r="278" spans="1:60" x14ac:dyDescent="0.3">
      <c r="BF278" s="69"/>
      <c r="BG278" s="69"/>
      <c r="BH278" s="69"/>
    </row>
    <row r="279" spans="1:60" x14ac:dyDescent="0.3">
      <c r="BF279" s="69"/>
      <c r="BG279" s="69"/>
      <c r="BH279" s="69"/>
    </row>
    <row r="280" spans="1:60" x14ac:dyDescent="0.3">
      <c r="BF280" s="69"/>
      <c r="BG280" s="69"/>
      <c r="BH280" s="69"/>
    </row>
    <row r="281" spans="1:60" x14ac:dyDescent="0.3">
      <c r="BF281" s="69"/>
      <c r="BG281" s="69"/>
      <c r="BH281" s="69"/>
    </row>
    <row r="282" spans="1:60" x14ac:dyDescent="0.3">
      <c r="BF282" s="69"/>
      <c r="BG282" s="69"/>
      <c r="BH282" s="69"/>
    </row>
    <row r="283" spans="1:60" x14ac:dyDescent="0.3">
      <c r="BF283" s="69"/>
      <c r="BG283" s="69"/>
      <c r="BH283" s="69"/>
    </row>
    <row r="284" spans="1:60" x14ac:dyDescent="0.3">
      <c r="BF284" s="69"/>
      <c r="BG284" s="69"/>
      <c r="BH284" s="69"/>
    </row>
    <row r="285" spans="1:60" x14ac:dyDescent="0.3">
      <c r="BF285" s="69"/>
      <c r="BG285" s="69"/>
      <c r="BH285" s="69"/>
    </row>
    <row r="286" spans="1:60" x14ac:dyDescent="0.3">
      <c r="BF286" s="69"/>
      <c r="BG286" s="69"/>
      <c r="BH286" s="69"/>
    </row>
    <row r="287" spans="1:60" x14ac:dyDescent="0.3">
      <c r="BF287" s="69"/>
      <c r="BG287" s="69"/>
      <c r="BH287" s="69"/>
    </row>
    <row r="288" spans="1:60" x14ac:dyDescent="0.3">
      <c r="BF288" s="69"/>
      <c r="BG288" s="69"/>
      <c r="BH288" s="69"/>
    </row>
    <row r="289" spans="58:60" x14ac:dyDescent="0.3">
      <c r="BF289" s="69"/>
      <c r="BG289" s="69"/>
      <c r="BH289" s="69"/>
    </row>
    <row r="290" spans="58:60" x14ac:dyDescent="0.3">
      <c r="BF290" s="69"/>
      <c r="BG290" s="69"/>
      <c r="BH290" s="69"/>
    </row>
    <row r="291" spans="58:60" x14ac:dyDescent="0.3">
      <c r="BF291" s="69"/>
      <c r="BG291" s="69"/>
      <c r="BH291" s="69"/>
    </row>
    <row r="292" spans="58:60" x14ac:dyDescent="0.3">
      <c r="BF292" s="69"/>
      <c r="BG292" s="69"/>
      <c r="BH292" s="69"/>
    </row>
    <row r="293" spans="58:60" x14ac:dyDescent="0.3">
      <c r="BF293" s="69"/>
      <c r="BG293" s="69"/>
      <c r="BH293" s="69"/>
    </row>
    <row r="294" spans="58:60" x14ac:dyDescent="0.3">
      <c r="BF294" s="69"/>
      <c r="BG294" s="69"/>
      <c r="BH294" s="69"/>
    </row>
    <row r="295" spans="58:60" x14ac:dyDescent="0.3">
      <c r="BF295" s="69"/>
      <c r="BG295" s="69"/>
      <c r="BH295" s="69"/>
    </row>
    <row r="296" spans="58:60" x14ac:dyDescent="0.3">
      <c r="BF296" s="69"/>
      <c r="BG296" s="69"/>
      <c r="BH296" s="69"/>
    </row>
    <row r="297" spans="58:60" x14ac:dyDescent="0.3">
      <c r="BF297" s="69"/>
      <c r="BG297" s="69"/>
      <c r="BH297" s="69"/>
    </row>
    <row r="298" spans="58:60" x14ac:dyDescent="0.3">
      <c r="BF298" s="69"/>
      <c r="BG298" s="69"/>
      <c r="BH298" s="69"/>
    </row>
    <row r="299" spans="58:60" x14ac:dyDescent="0.3">
      <c r="BF299" s="69"/>
      <c r="BG299" s="69"/>
      <c r="BH299" s="69"/>
    </row>
    <row r="300" spans="58:60" x14ac:dyDescent="0.3">
      <c r="BF300" s="69"/>
      <c r="BG300" s="69"/>
      <c r="BH300" s="69"/>
    </row>
    <row r="301" spans="58:60" x14ac:dyDescent="0.3">
      <c r="BF301" s="69"/>
      <c r="BG301" s="69"/>
      <c r="BH301" s="69"/>
    </row>
    <row r="302" spans="58:60" x14ac:dyDescent="0.3">
      <c r="BF302" s="69"/>
      <c r="BG302" s="69"/>
      <c r="BH302" s="69"/>
    </row>
    <row r="303" spans="58:60" x14ac:dyDescent="0.3">
      <c r="BF303" s="69"/>
      <c r="BG303" s="69"/>
      <c r="BH303" s="69"/>
    </row>
    <row r="304" spans="58:60" x14ac:dyDescent="0.3">
      <c r="BF304" s="69"/>
      <c r="BG304" s="69"/>
      <c r="BH304" s="69"/>
    </row>
    <row r="305" spans="58:60" x14ac:dyDescent="0.3">
      <c r="BF305" s="69"/>
      <c r="BG305" s="69"/>
      <c r="BH305" s="69"/>
    </row>
    <row r="306" spans="58:60" x14ac:dyDescent="0.3">
      <c r="BF306" s="69"/>
      <c r="BG306" s="69"/>
      <c r="BH306" s="69"/>
    </row>
    <row r="307" spans="58:60" x14ac:dyDescent="0.3">
      <c r="BF307" s="69"/>
      <c r="BG307" s="69"/>
      <c r="BH307" s="69"/>
    </row>
    <row r="308" spans="58:60" x14ac:dyDescent="0.3">
      <c r="BF308" s="69"/>
      <c r="BG308" s="69"/>
      <c r="BH308" s="69"/>
    </row>
    <row r="309" spans="58:60" x14ac:dyDescent="0.3">
      <c r="BF309" s="69"/>
      <c r="BG309" s="69"/>
      <c r="BH309" s="69"/>
    </row>
    <row r="310" spans="58:60" x14ac:dyDescent="0.3">
      <c r="BF310" s="69"/>
      <c r="BG310" s="69"/>
      <c r="BH310" s="69"/>
    </row>
    <row r="311" spans="58:60" x14ac:dyDescent="0.3">
      <c r="BF311" s="69"/>
      <c r="BG311" s="69"/>
      <c r="BH311" s="69"/>
    </row>
    <row r="312" spans="58:60" x14ac:dyDescent="0.3">
      <c r="BF312" s="69"/>
      <c r="BG312" s="69"/>
      <c r="BH312" s="69"/>
    </row>
    <row r="313" spans="58:60" x14ac:dyDescent="0.3">
      <c r="BF313" s="69"/>
      <c r="BG313" s="69"/>
      <c r="BH313" s="69"/>
    </row>
    <row r="314" spans="58:60" x14ac:dyDescent="0.3">
      <c r="BF314" s="69"/>
      <c r="BG314" s="69"/>
      <c r="BH314" s="69"/>
    </row>
    <row r="315" spans="58:60" x14ac:dyDescent="0.3">
      <c r="BF315" s="69"/>
      <c r="BG315" s="69"/>
      <c r="BH315" s="69"/>
    </row>
    <row r="316" spans="58:60" x14ac:dyDescent="0.3">
      <c r="BF316" s="69"/>
      <c r="BG316" s="69"/>
      <c r="BH316" s="69"/>
    </row>
    <row r="317" spans="58:60" x14ac:dyDescent="0.3">
      <c r="BF317" s="69"/>
      <c r="BG317" s="69"/>
      <c r="BH317" s="69"/>
    </row>
    <row r="318" spans="58:60" x14ac:dyDescent="0.3">
      <c r="BF318" s="69"/>
      <c r="BG318" s="69"/>
      <c r="BH318" s="69"/>
    </row>
    <row r="319" spans="58:60" x14ac:dyDescent="0.3">
      <c r="BF319" s="69"/>
      <c r="BG319" s="69"/>
      <c r="BH319" s="69"/>
    </row>
    <row r="320" spans="58:60" x14ac:dyDescent="0.3">
      <c r="BF320" s="69"/>
      <c r="BG320" s="69"/>
      <c r="BH320" s="69"/>
    </row>
    <row r="321" spans="58:60" x14ac:dyDescent="0.3">
      <c r="BF321" s="69"/>
      <c r="BG321" s="69"/>
      <c r="BH321" s="69"/>
    </row>
    <row r="322" spans="58:60" x14ac:dyDescent="0.3">
      <c r="BF322" s="69"/>
      <c r="BG322" s="69"/>
      <c r="BH322" s="69"/>
    </row>
    <row r="323" spans="58:60" x14ac:dyDescent="0.3">
      <c r="BF323" s="69"/>
      <c r="BG323" s="69"/>
      <c r="BH323" s="69"/>
    </row>
    <row r="324" spans="58:60" x14ac:dyDescent="0.3">
      <c r="BF324" s="69"/>
      <c r="BG324" s="69"/>
      <c r="BH324" s="69"/>
    </row>
    <row r="325" spans="58:60" x14ac:dyDescent="0.3">
      <c r="BF325" s="69"/>
      <c r="BG325" s="69"/>
      <c r="BH325" s="69"/>
    </row>
    <row r="326" spans="58:60" x14ac:dyDescent="0.3">
      <c r="BF326" s="69"/>
      <c r="BG326" s="69"/>
      <c r="BH326" s="69"/>
    </row>
    <row r="327" spans="58:60" x14ac:dyDescent="0.3">
      <c r="BF327" s="69"/>
      <c r="BG327" s="69"/>
      <c r="BH327" s="69"/>
    </row>
    <row r="328" spans="58:60" x14ac:dyDescent="0.3">
      <c r="BF328" s="69"/>
      <c r="BG328" s="69"/>
      <c r="BH328" s="69"/>
    </row>
    <row r="329" spans="58:60" x14ac:dyDescent="0.3">
      <c r="BF329" s="69"/>
      <c r="BG329" s="69"/>
      <c r="BH329" s="69"/>
    </row>
    <row r="330" spans="58:60" x14ac:dyDescent="0.3">
      <c r="BF330" s="69"/>
      <c r="BG330" s="69"/>
      <c r="BH330" s="69"/>
    </row>
    <row r="331" spans="58:60" x14ac:dyDescent="0.3">
      <c r="BF331" s="69"/>
      <c r="BG331" s="69"/>
      <c r="BH331" s="69"/>
    </row>
    <row r="332" spans="58:60" x14ac:dyDescent="0.3">
      <c r="BF332" s="69"/>
      <c r="BG332" s="69"/>
      <c r="BH332" s="69"/>
    </row>
    <row r="333" spans="58:60" x14ac:dyDescent="0.3">
      <c r="BF333" s="69"/>
      <c r="BG333" s="69"/>
      <c r="BH333" s="69"/>
    </row>
    <row r="334" spans="58:60" x14ac:dyDescent="0.3">
      <c r="BF334" s="69"/>
      <c r="BG334" s="69"/>
      <c r="BH334" s="69"/>
    </row>
    <row r="335" spans="58:60" x14ac:dyDescent="0.3">
      <c r="BF335" s="69"/>
      <c r="BG335" s="69"/>
      <c r="BH335" s="69"/>
    </row>
    <row r="336" spans="58:60" x14ac:dyDescent="0.3">
      <c r="BF336" s="69"/>
      <c r="BG336" s="69"/>
      <c r="BH336" s="69"/>
    </row>
    <row r="337" spans="58:60" x14ac:dyDescent="0.3">
      <c r="BF337" s="69"/>
      <c r="BG337" s="69"/>
      <c r="BH337" s="69"/>
    </row>
    <row r="338" spans="58:60" x14ac:dyDescent="0.3">
      <c r="BF338" s="69"/>
      <c r="BG338" s="69"/>
      <c r="BH338" s="69"/>
    </row>
    <row r="339" spans="58:60" x14ac:dyDescent="0.3">
      <c r="BF339" s="69"/>
      <c r="BG339" s="69"/>
      <c r="BH339" s="69"/>
    </row>
    <row r="340" spans="58:60" x14ac:dyDescent="0.3">
      <c r="BF340" s="69"/>
      <c r="BG340" s="69"/>
      <c r="BH340" s="69"/>
    </row>
    <row r="341" spans="58:60" x14ac:dyDescent="0.3">
      <c r="BF341" s="69"/>
      <c r="BG341" s="69"/>
      <c r="BH341" s="69"/>
    </row>
    <row r="342" spans="58:60" x14ac:dyDescent="0.3">
      <c r="BF342" s="69"/>
      <c r="BG342" s="69"/>
      <c r="BH342" s="69"/>
    </row>
    <row r="343" spans="58:60" x14ac:dyDescent="0.3">
      <c r="BF343" s="69"/>
      <c r="BG343" s="69"/>
      <c r="BH343" s="69"/>
    </row>
    <row r="344" spans="58:60" x14ac:dyDescent="0.3">
      <c r="BF344" s="69"/>
      <c r="BG344" s="69"/>
      <c r="BH344" s="69"/>
    </row>
    <row r="345" spans="58:60" x14ac:dyDescent="0.3">
      <c r="BF345" s="69"/>
      <c r="BG345" s="69"/>
      <c r="BH345" s="69"/>
    </row>
    <row r="346" spans="58:60" x14ac:dyDescent="0.3">
      <c r="BF346" s="69"/>
      <c r="BG346" s="69"/>
      <c r="BH346" s="69"/>
    </row>
    <row r="347" spans="58:60" x14ac:dyDescent="0.3">
      <c r="BF347" s="69"/>
      <c r="BG347" s="69"/>
      <c r="BH347" s="69"/>
    </row>
    <row r="348" spans="58:60" x14ac:dyDescent="0.3">
      <c r="BF348" s="69"/>
      <c r="BG348" s="69"/>
      <c r="BH348" s="69"/>
    </row>
    <row r="349" spans="58:60" x14ac:dyDescent="0.3">
      <c r="BF349" s="69"/>
      <c r="BG349" s="69"/>
      <c r="BH349" s="69"/>
    </row>
    <row r="350" spans="58:60" x14ac:dyDescent="0.3">
      <c r="BF350" s="69"/>
      <c r="BG350" s="69"/>
      <c r="BH350" s="69"/>
    </row>
    <row r="351" spans="58:60" x14ac:dyDescent="0.3">
      <c r="BF351" s="69"/>
      <c r="BG351" s="69"/>
      <c r="BH351" s="69"/>
    </row>
    <row r="352" spans="58:60" x14ac:dyDescent="0.3">
      <c r="BF352" s="69"/>
      <c r="BG352" s="69"/>
      <c r="BH352" s="69"/>
    </row>
    <row r="353" spans="58:60" x14ac:dyDescent="0.3">
      <c r="BF353" s="69"/>
      <c r="BG353" s="69"/>
      <c r="BH353" s="69"/>
    </row>
    <row r="354" spans="58:60" x14ac:dyDescent="0.3">
      <c r="BF354" s="69"/>
      <c r="BG354" s="69"/>
      <c r="BH354" s="69"/>
    </row>
    <row r="355" spans="58:60" x14ac:dyDescent="0.3">
      <c r="BF355" s="69"/>
      <c r="BG355" s="69"/>
      <c r="BH355" s="69"/>
    </row>
    <row r="356" spans="58:60" x14ac:dyDescent="0.3">
      <c r="BF356" s="69"/>
      <c r="BG356" s="69"/>
      <c r="BH356" s="69"/>
    </row>
    <row r="357" spans="58:60" x14ac:dyDescent="0.3">
      <c r="BF357" s="69"/>
      <c r="BG357" s="69"/>
      <c r="BH357" s="69"/>
    </row>
    <row r="358" spans="58:60" x14ac:dyDescent="0.3">
      <c r="BF358" s="69"/>
      <c r="BG358" s="69"/>
      <c r="BH358" s="69"/>
    </row>
    <row r="359" spans="58:60" x14ac:dyDescent="0.3">
      <c r="BF359" s="69"/>
      <c r="BG359" s="69"/>
      <c r="BH359" s="69"/>
    </row>
    <row r="360" spans="58:60" x14ac:dyDescent="0.3">
      <c r="BF360" s="69"/>
      <c r="BG360" s="69"/>
      <c r="BH360" s="69"/>
    </row>
    <row r="361" spans="58:60" x14ac:dyDescent="0.3">
      <c r="BF361" s="69"/>
      <c r="BG361" s="69"/>
      <c r="BH361" s="69"/>
    </row>
    <row r="362" spans="58:60" x14ac:dyDescent="0.3">
      <c r="BF362" s="69"/>
      <c r="BG362" s="69"/>
      <c r="BH362" s="69"/>
    </row>
    <row r="363" spans="58:60" x14ac:dyDescent="0.3">
      <c r="BF363" s="69"/>
      <c r="BG363" s="69"/>
      <c r="BH363" s="69"/>
    </row>
    <row r="364" spans="58:60" x14ac:dyDescent="0.3">
      <c r="BF364" s="69"/>
      <c r="BG364" s="69"/>
      <c r="BH364" s="69"/>
    </row>
    <row r="365" spans="58:60" x14ac:dyDescent="0.3">
      <c r="BF365" s="69"/>
      <c r="BG365" s="69"/>
      <c r="BH365" s="69"/>
    </row>
    <row r="366" spans="58:60" x14ac:dyDescent="0.3">
      <c r="BF366" s="69"/>
      <c r="BG366" s="69"/>
      <c r="BH366" s="69"/>
    </row>
    <row r="367" spans="58:60" x14ac:dyDescent="0.3">
      <c r="BF367" s="69"/>
      <c r="BG367" s="69"/>
      <c r="BH367" s="69"/>
    </row>
    <row r="368" spans="58:60" x14ac:dyDescent="0.3">
      <c r="BF368" s="69"/>
      <c r="BG368" s="69"/>
      <c r="BH368" s="69"/>
    </row>
    <row r="369" spans="58:60" x14ac:dyDescent="0.3">
      <c r="BF369" s="69"/>
      <c r="BG369" s="69"/>
      <c r="BH369" s="69"/>
    </row>
    <row r="370" spans="58:60" x14ac:dyDescent="0.3">
      <c r="BF370" s="69"/>
      <c r="BG370" s="69"/>
      <c r="BH370" s="69"/>
    </row>
    <row r="371" spans="58:60" x14ac:dyDescent="0.3">
      <c r="BF371" s="69"/>
      <c r="BG371" s="69"/>
      <c r="BH371" s="69"/>
    </row>
    <row r="372" spans="58:60" x14ac:dyDescent="0.3">
      <c r="BF372" s="69"/>
      <c r="BG372" s="69"/>
      <c r="BH372" s="69"/>
    </row>
    <row r="373" spans="58:60" x14ac:dyDescent="0.3">
      <c r="BF373" s="69"/>
      <c r="BG373" s="69"/>
      <c r="BH373" s="69"/>
    </row>
    <row r="374" spans="58:60" x14ac:dyDescent="0.3">
      <c r="BF374" s="69"/>
      <c r="BG374" s="69"/>
      <c r="BH374" s="69"/>
    </row>
    <row r="375" spans="58:60" x14ac:dyDescent="0.3">
      <c r="BF375" s="69"/>
      <c r="BG375" s="69"/>
      <c r="BH375" s="69"/>
    </row>
    <row r="376" spans="58:60" x14ac:dyDescent="0.3">
      <c r="BF376" s="69"/>
      <c r="BG376" s="69"/>
      <c r="BH376" s="69"/>
    </row>
    <row r="377" spans="58:60" x14ac:dyDescent="0.3">
      <c r="BF377" s="69"/>
      <c r="BG377" s="69"/>
      <c r="BH377" s="69"/>
    </row>
    <row r="378" spans="58:60" x14ac:dyDescent="0.3">
      <c r="BF378" s="69"/>
      <c r="BG378" s="69"/>
      <c r="BH378" s="69"/>
    </row>
    <row r="379" spans="58:60" x14ac:dyDescent="0.3">
      <c r="BF379" s="69"/>
      <c r="BG379" s="69"/>
      <c r="BH379" s="69"/>
    </row>
    <row r="380" spans="58:60" x14ac:dyDescent="0.3">
      <c r="BF380" s="69"/>
      <c r="BG380" s="69"/>
      <c r="BH380" s="69"/>
    </row>
    <row r="381" spans="58:60" x14ac:dyDescent="0.3">
      <c r="BF381" s="69"/>
      <c r="BG381" s="69"/>
      <c r="BH381" s="69"/>
    </row>
    <row r="382" spans="58:60" x14ac:dyDescent="0.3">
      <c r="BF382" s="69"/>
      <c r="BG382" s="69"/>
      <c r="BH382" s="69"/>
    </row>
    <row r="383" spans="58:60" x14ac:dyDescent="0.3">
      <c r="BF383" s="69"/>
      <c r="BG383" s="69"/>
      <c r="BH383" s="69"/>
    </row>
    <row r="384" spans="58:60" x14ac:dyDescent="0.3">
      <c r="BF384" s="69"/>
      <c r="BG384" s="69"/>
      <c r="BH384" s="69"/>
    </row>
    <row r="385" spans="58:60" x14ac:dyDescent="0.3">
      <c r="BF385" s="69"/>
      <c r="BG385" s="69"/>
      <c r="BH385" s="69"/>
    </row>
    <row r="386" spans="58:60" x14ac:dyDescent="0.3">
      <c r="BF386" s="69"/>
      <c r="BG386" s="69"/>
      <c r="BH386" s="69"/>
    </row>
    <row r="387" spans="58:60" x14ac:dyDescent="0.3">
      <c r="BF387" s="69"/>
      <c r="BG387" s="69"/>
      <c r="BH387" s="69"/>
    </row>
  </sheetData>
  <sheetProtection algorithmName="SHA-512" hashValue="pC2E+ASQbNWl4Z1Y8SBFL4WflFxQjbPn+gpEqJaCPHHX68CmY06OyCwAFvIkyEf5WzizmZ6OqBvU2KW0zFWB8g==" saltValue="02CyYuTaZ6aDR1aWcMV0tA==" spinCount="100000" sheet="1" formatCells="0" formatColumns="0" formatRows="0" insertColumns="0" insertRows="0"/>
  <mergeCells count="460">
    <mergeCell ref="Y229:Z229"/>
    <mergeCell ref="AA229:AB229"/>
    <mergeCell ref="AC229:AD229"/>
    <mergeCell ref="AE229:AF229"/>
    <mergeCell ref="AG229:AH229"/>
    <mergeCell ref="AI229:AJ229"/>
    <mergeCell ref="AG208:AH208"/>
    <mergeCell ref="AI208:AJ208"/>
    <mergeCell ref="Q209:R209"/>
    <mergeCell ref="S209:T209"/>
    <mergeCell ref="U209:V209"/>
    <mergeCell ref="W209:X209"/>
    <mergeCell ref="Y209:Z209"/>
    <mergeCell ref="AA209:AB209"/>
    <mergeCell ref="AC209:AD209"/>
    <mergeCell ref="AE209:AF209"/>
    <mergeCell ref="AG209:AH209"/>
    <mergeCell ref="AI209:AJ209"/>
    <mergeCell ref="U178:V178"/>
    <mergeCell ref="W178:X178"/>
    <mergeCell ref="Y178:Z178"/>
    <mergeCell ref="AA178:AB178"/>
    <mergeCell ref="AC178:AD178"/>
    <mergeCell ref="AE178:AF178"/>
    <mergeCell ref="AG178:AH178"/>
    <mergeCell ref="AI178:AJ178"/>
    <mergeCell ref="Q179:R179"/>
    <mergeCell ref="S179:T179"/>
    <mergeCell ref="U179:V179"/>
    <mergeCell ref="W179:X179"/>
    <mergeCell ref="Y179:Z179"/>
    <mergeCell ref="AA179:AB179"/>
    <mergeCell ref="AC179:AD179"/>
    <mergeCell ref="AE179:AF179"/>
    <mergeCell ref="AG179:AH179"/>
    <mergeCell ref="AI179:AJ179"/>
    <mergeCell ref="AI94:AJ94"/>
    <mergeCell ref="Q144:R144"/>
    <mergeCell ref="S144:T144"/>
    <mergeCell ref="U144:V144"/>
    <mergeCell ref="W144:X144"/>
    <mergeCell ref="Y144:Z144"/>
    <mergeCell ref="AA144:AB144"/>
    <mergeCell ref="AC144:AD144"/>
    <mergeCell ref="AE144:AF144"/>
    <mergeCell ref="AG144:AH144"/>
    <mergeCell ref="AI144:AJ14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I43:AJ43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C9:AD9"/>
    <mergeCell ref="AE9:AF9"/>
    <mergeCell ref="AG9:AH9"/>
    <mergeCell ref="AI9:AJ9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BH9:BH11"/>
    <mergeCell ref="K10:L10"/>
    <mergeCell ref="M10:N10"/>
    <mergeCell ref="O10:P10"/>
    <mergeCell ref="BF10:BF11"/>
    <mergeCell ref="BG9:BG11"/>
    <mergeCell ref="K43:L43"/>
    <mergeCell ref="M43:N43"/>
    <mergeCell ref="O43:P43"/>
    <mergeCell ref="K9:L9"/>
    <mergeCell ref="M9:N9"/>
    <mergeCell ref="O9:P9"/>
    <mergeCell ref="BG43:BG45"/>
    <mergeCell ref="BH43:BH45"/>
    <mergeCell ref="K44:L44"/>
    <mergeCell ref="M44:N44"/>
    <mergeCell ref="O44:P44"/>
    <mergeCell ref="BF44:BF45"/>
    <mergeCell ref="Q9:R9"/>
    <mergeCell ref="S9:T9"/>
    <mergeCell ref="U9:V9"/>
    <mergeCell ref="W9:X9"/>
    <mergeCell ref="Y9:Z9"/>
    <mergeCell ref="AA9:AB9"/>
    <mergeCell ref="A1:E1"/>
    <mergeCell ref="A8:C8"/>
    <mergeCell ref="A9:D10"/>
    <mergeCell ref="G43:H43"/>
    <mergeCell ref="I43:J43"/>
    <mergeCell ref="E43:F43"/>
    <mergeCell ref="E10:F10"/>
    <mergeCell ref="G10:H10"/>
    <mergeCell ref="I10:J10"/>
    <mergeCell ref="E9:F9"/>
    <mergeCell ref="G9:H9"/>
    <mergeCell ref="I9:J9"/>
    <mergeCell ref="A40:C40"/>
    <mergeCell ref="A43:D44"/>
    <mergeCell ref="E44:F44"/>
    <mergeCell ref="G44:H44"/>
    <mergeCell ref="I44:J44"/>
    <mergeCell ref="A70:C70"/>
    <mergeCell ref="A73:D74"/>
    <mergeCell ref="E73:F73"/>
    <mergeCell ref="G73:H73"/>
    <mergeCell ref="I73:J73"/>
    <mergeCell ref="E74:F74"/>
    <mergeCell ref="G74:H74"/>
    <mergeCell ref="I74:J74"/>
    <mergeCell ref="A90:C90"/>
    <mergeCell ref="A93:D94"/>
    <mergeCell ref="E93:F93"/>
    <mergeCell ref="G93:H93"/>
    <mergeCell ref="K73:L73"/>
    <mergeCell ref="M73:N73"/>
    <mergeCell ref="O73:P73"/>
    <mergeCell ref="BG73:BG75"/>
    <mergeCell ref="BH73:BH75"/>
    <mergeCell ref="K74:L74"/>
    <mergeCell ref="M74:N74"/>
    <mergeCell ref="O74:P74"/>
    <mergeCell ref="BF74:BF75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Q74:R74"/>
    <mergeCell ref="S74:T74"/>
    <mergeCell ref="A136:C136"/>
    <mergeCell ref="A139:E139"/>
    <mergeCell ref="A143:C143"/>
    <mergeCell ref="A144:D145"/>
    <mergeCell ref="E144:F144"/>
    <mergeCell ref="BH93:BH95"/>
    <mergeCell ref="E94:F94"/>
    <mergeCell ref="G94:H94"/>
    <mergeCell ref="I94:J94"/>
    <mergeCell ref="K94:L94"/>
    <mergeCell ref="M94:N94"/>
    <mergeCell ref="O94:P94"/>
    <mergeCell ref="BF94:BF95"/>
    <mergeCell ref="I93:J93"/>
    <mergeCell ref="K93:L93"/>
    <mergeCell ref="M93:N93"/>
    <mergeCell ref="O93:P93"/>
    <mergeCell ref="BG93:BG95"/>
    <mergeCell ref="BH144:BH146"/>
    <mergeCell ref="E145:F145"/>
    <mergeCell ref="G145:H145"/>
    <mergeCell ref="I145:J145"/>
    <mergeCell ref="K145:L145"/>
    <mergeCell ref="M145:N145"/>
    <mergeCell ref="G144:H144"/>
    <mergeCell ref="I144:J144"/>
    <mergeCell ref="K144:L144"/>
    <mergeCell ref="M144:N144"/>
    <mergeCell ref="O144:P144"/>
    <mergeCell ref="A175:C175"/>
    <mergeCell ref="A178:D179"/>
    <mergeCell ref="E178:F178"/>
    <mergeCell ref="G178:H178"/>
    <mergeCell ref="I178:J178"/>
    <mergeCell ref="E179:F179"/>
    <mergeCell ref="G179:H179"/>
    <mergeCell ref="I179:J179"/>
    <mergeCell ref="BG144:BG146"/>
    <mergeCell ref="K178:L178"/>
    <mergeCell ref="M178:N178"/>
    <mergeCell ref="O178:P178"/>
    <mergeCell ref="BG178:BG180"/>
    <mergeCell ref="BH178:BH180"/>
    <mergeCell ref="K179:L179"/>
    <mergeCell ref="M179:N179"/>
    <mergeCell ref="O179:P179"/>
    <mergeCell ref="BF179:BF180"/>
    <mergeCell ref="O145:P145"/>
    <mergeCell ref="BF145:BF146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Q178:R178"/>
    <mergeCell ref="S178:T178"/>
    <mergeCell ref="M208:N208"/>
    <mergeCell ref="O208:P208"/>
    <mergeCell ref="BG208:BG210"/>
    <mergeCell ref="BH208:BH210"/>
    <mergeCell ref="K209:L209"/>
    <mergeCell ref="M209:N209"/>
    <mergeCell ref="O209:P209"/>
    <mergeCell ref="BF209:BF210"/>
    <mergeCell ref="A205:C205"/>
    <mergeCell ref="A208:D209"/>
    <mergeCell ref="E208:F208"/>
    <mergeCell ref="G208:H208"/>
    <mergeCell ref="I208:J208"/>
    <mergeCell ref="E209:F209"/>
    <mergeCell ref="G209:H209"/>
    <mergeCell ref="I209:J209"/>
    <mergeCell ref="Q208:R208"/>
    <mergeCell ref="S208:T208"/>
    <mergeCell ref="U208:V208"/>
    <mergeCell ref="W208:X208"/>
    <mergeCell ref="Y208:Z208"/>
    <mergeCell ref="AA208:AB208"/>
    <mergeCell ref="AC208:AD208"/>
    <mergeCell ref="AE208:AF208"/>
    <mergeCell ref="A225:C225"/>
    <mergeCell ref="A228:D229"/>
    <mergeCell ref="E228:F228"/>
    <mergeCell ref="G228:H228"/>
    <mergeCell ref="I228:J228"/>
    <mergeCell ref="E229:F229"/>
    <mergeCell ref="G229:H229"/>
    <mergeCell ref="I229:J229"/>
    <mergeCell ref="K208:L208"/>
    <mergeCell ref="A271:C271"/>
    <mergeCell ref="K228:L228"/>
    <mergeCell ref="M228:N228"/>
    <mergeCell ref="O228:P228"/>
    <mergeCell ref="BG228:BG230"/>
    <mergeCell ref="BH228:BH230"/>
    <mergeCell ref="K229:L229"/>
    <mergeCell ref="M229:N229"/>
    <mergeCell ref="O229:P229"/>
    <mergeCell ref="BF229:BF230"/>
    <mergeCell ref="Q228:R228"/>
    <mergeCell ref="S228:T228"/>
    <mergeCell ref="U228:V228"/>
    <mergeCell ref="W228:X228"/>
    <mergeCell ref="Y228:Z228"/>
    <mergeCell ref="AA228:AB228"/>
    <mergeCell ref="AC228:AD228"/>
    <mergeCell ref="AE228:AF228"/>
    <mergeCell ref="AG228:AH228"/>
    <mergeCell ref="AI228:AJ228"/>
    <mergeCell ref="Q229:R229"/>
    <mergeCell ref="S229:T229"/>
    <mergeCell ref="U229:V229"/>
    <mergeCell ref="W229:X229"/>
    <mergeCell ref="BC9:BD9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43:BD43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73:BD73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93:BD93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144:BD144"/>
    <mergeCell ref="AK145:AL145"/>
    <mergeCell ref="AM145:AN145"/>
    <mergeCell ref="AO145:AP145"/>
    <mergeCell ref="AQ145:AR145"/>
    <mergeCell ref="AS145:AT145"/>
    <mergeCell ref="AU145:AV145"/>
    <mergeCell ref="AW145:AX145"/>
    <mergeCell ref="AY145:AZ145"/>
    <mergeCell ref="BA145:BB145"/>
    <mergeCell ref="BC145:BD145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A144:BB144"/>
    <mergeCell ref="BC178:BD178"/>
    <mergeCell ref="AK179:AL179"/>
    <mergeCell ref="AM179:AN179"/>
    <mergeCell ref="AO179:AP179"/>
    <mergeCell ref="AQ179:AR179"/>
    <mergeCell ref="AS179:AT179"/>
    <mergeCell ref="AU179:AV179"/>
    <mergeCell ref="AW179:AX179"/>
    <mergeCell ref="AY179:AZ179"/>
    <mergeCell ref="BA179:BB179"/>
    <mergeCell ref="BC179:BD179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208:BD208"/>
    <mergeCell ref="AK209:AL209"/>
    <mergeCell ref="AM209:AN209"/>
    <mergeCell ref="AO209:AP209"/>
    <mergeCell ref="AQ209:AR209"/>
    <mergeCell ref="AS209:AT209"/>
    <mergeCell ref="AU209:AV209"/>
    <mergeCell ref="AW209:AX209"/>
    <mergeCell ref="AY209:AZ209"/>
    <mergeCell ref="BA209:BB209"/>
    <mergeCell ref="BC209:BD209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28:BD228"/>
    <mergeCell ref="AK229:AL229"/>
    <mergeCell ref="AM229:AN229"/>
    <mergeCell ref="AO229:AP229"/>
    <mergeCell ref="AQ229:AR229"/>
    <mergeCell ref="AS229:AT229"/>
    <mergeCell ref="AU229:AV229"/>
    <mergeCell ref="AW229:AX229"/>
    <mergeCell ref="AY229:AZ229"/>
    <mergeCell ref="BA229:BB229"/>
    <mergeCell ref="BC229:BD229"/>
    <mergeCell ref="AK228:AL228"/>
    <mergeCell ref="AM228:AN228"/>
    <mergeCell ref="AO228:AP228"/>
    <mergeCell ref="AQ228:AR228"/>
    <mergeCell ref="AS228:AT228"/>
    <mergeCell ref="AU228:AV228"/>
    <mergeCell ref="AW228:AX228"/>
    <mergeCell ref="AY228:AZ228"/>
    <mergeCell ref="BA228:BB228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P142"/>
  <sheetViews>
    <sheetView zoomScale="80" zoomScaleNormal="80" workbookViewId="0">
      <selection activeCell="K7" sqref="K7"/>
    </sheetView>
  </sheetViews>
  <sheetFormatPr defaultColWidth="8.88671875" defaultRowHeight="13.8" x14ac:dyDescent="0.25"/>
  <cols>
    <col min="1" max="1" width="28" style="67" customWidth="1"/>
    <col min="2" max="2" width="24" style="67" customWidth="1"/>
    <col min="3" max="3" width="19.5546875" style="67" customWidth="1"/>
    <col min="4" max="4" width="17.6640625" style="67" customWidth="1"/>
    <col min="5" max="5" width="24" style="67" customWidth="1"/>
    <col min="6" max="6" width="23" style="67" bestFit="1" customWidth="1"/>
    <col min="7" max="7" width="16" style="67" customWidth="1"/>
    <col min="8" max="8" width="14.33203125" style="67" customWidth="1"/>
    <col min="9" max="9" width="17.44140625" style="67" customWidth="1"/>
    <col min="10" max="10" width="15.44140625" style="67" customWidth="1"/>
    <col min="11" max="11" width="17.44140625" style="67" customWidth="1"/>
    <col min="12" max="12" width="13.33203125" style="67" customWidth="1"/>
    <col min="13" max="13" width="12" style="67" customWidth="1"/>
    <col min="14" max="14" width="14.33203125" style="67" customWidth="1"/>
    <col min="15" max="41" width="8.88671875" style="67"/>
    <col min="42" max="42" width="1.109375" style="67" customWidth="1"/>
    <col min="43" max="16384" width="8.88671875" style="67"/>
  </cols>
  <sheetData>
    <row r="1" spans="1:42" ht="43.5" customHeight="1" thickBot="1" x14ac:dyDescent="0.3">
      <c r="A1" s="506" t="s">
        <v>33</v>
      </c>
      <c r="B1" s="507"/>
      <c r="C1" s="508"/>
      <c r="E1" s="542" t="s">
        <v>216</v>
      </c>
      <c r="F1" s="542"/>
      <c r="G1" s="542"/>
      <c r="H1" s="542"/>
      <c r="I1" s="542"/>
      <c r="J1" s="543"/>
      <c r="K1" s="550" t="s">
        <v>178</v>
      </c>
      <c r="L1" s="551"/>
      <c r="M1" s="551"/>
      <c r="N1" s="552"/>
    </row>
    <row r="2" spans="1:42" ht="62.1" customHeight="1" thickBot="1" x14ac:dyDescent="0.3">
      <c r="A2" s="539" t="s">
        <v>209</v>
      </c>
      <c r="B2" s="540"/>
      <c r="C2" s="541"/>
      <c r="E2" s="553" t="s">
        <v>174</v>
      </c>
      <c r="F2" s="554"/>
      <c r="G2" s="553" t="s">
        <v>176</v>
      </c>
      <c r="H2" s="554"/>
      <c r="I2" s="553" t="s">
        <v>177</v>
      </c>
      <c r="J2" s="554"/>
      <c r="K2" s="555" t="s">
        <v>109</v>
      </c>
      <c r="L2" s="556"/>
      <c r="M2" s="557" t="s">
        <v>110</v>
      </c>
      <c r="N2" s="558"/>
    </row>
    <row r="3" spans="1:42" ht="43.5" customHeight="1" thickBot="1" x14ac:dyDescent="0.3">
      <c r="A3" s="260" t="s">
        <v>34</v>
      </c>
      <c r="B3" s="260"/>
      <c r="C3" s="261"/>
      <c r="E3" s="295" t="s">
        <v>36</v>
      </c>
      <c r="F3" s="296" t="s">
        <v>175</v>
      </c>
      <c r="G3" s="547" t="s">
        <v>37</v>
      </c>
      <c r="H3" s="548"/>
      <c r="I3" s="547" t="s">
        <v>38</v>
      </c>
      <c r="J3" s="549"/>
      <c r="K3" s="307" t="s">
        <v>172</v>
      </c>
      <c r="L3" s="237" t="s">
        <v>173</v>
      </c>
      <c r="M3" s="307" t="s">
        <v>172</v>
      </c>
      <c r="N3" s="237" t="s">
        <v>173</v>
      </c>
    </row>
    <row r="4" spans="1:42" s="120" customFormat="1" ht="18.600000000000001" customHeight="1" x14ac:dyDescent="0.3">
      <c r="A4" s="260" t="s">
        <v>214</v>
      </c>
      <c r="B4" s="260"/>
      <c r="C4" s="262"/>
      <c r="E4" s="96" t="s">
        <v>39</v>
      </c>
      <c r="F4" s="245">
        <f>Salaries!F4</f>
        <v>0</v>
      </c>
      <c r="G4" s="479">
        <f>Salaries!G4</f>
        <v>0</v>
      </c>
      <c r="H4" s="479"/>
      <c r="I4" s="479">
        <f>Salaries!I4</f>
        <v>0</v>
      </c>
      <c r="J4" s="545"/>
      <c r="K4" s="236">
        <f>Salaries!K4</f>
        <v>12</v>
      </c>
      <c r="L4" s="298">
        <f>12-K4</f>
        <v>0</v>
      </c>
      <c r="M4" s="299">
        <f>Salaries!M4</f>
        <v>12</v>
      </c>
      <c r="N4" s="238">
        <f>12-M4</f>
        <v>0</v>
      </c>
      <c r="AP4" s="197" t="s">
        <v>64</v>
      </c>
    </row>
    <row r="5" spans="1:42" s="120" customFormat="1" x14ac:dyDescent="0.3">
      <c r="A5" s="262" t="s">
        <v>77</v>
      </c>
      <c r="B5" s="262"/>
      <c r="C5" s="262"/>
      <c r="E5" s="96" t="s">
        <v>40</v>
      </c>
      <c r="F5" s="245">
        <f>Salaries!F5</f>
        <v>0</v>
      </c>
      <c r="G5" s="479">
        <f>Salaries!G5</f>
        <v>0</v>
      </c>
      <c r="H5" s="479"/>
      <c r="I5" s="479">
        <f>Salaries!I5</f>
        <v>0</v>
      </c>
      <c r="J5" s="545"/>
      <c r="K5" s="300">
        <f>Salaries!K5</f>
        <v>12</v>
      </c>
      <c r="L5" s="301">
        <f t="shared" ref="L5:L7" si="0">12-K5</f>
        <v>0</v>
      </c>
      <c r="M5" s="302">
        <f>Salaries!M5</f>
        <v>12</v>
      </c>
      <c r="N5" s="303">
        <f t="shared" ref="N5:N7" si="1">12-M5</f>
        <v>0</v>
      </c>
      <c r="AP5" s="197" t="s">
        <v>65</v>
      </c>
    </row>
    <row r="6" spans="1:42" s="120" customFormat="1" ht="18.600000000000001" customHeight="1" x14ac:dyDescent="0.3">
      <c r="A6" s="473" t="s">
        <v>35</v>
      </c>
      <c r="B6" s="473"/>
      <c r="C6" s="262"/>
      <c r="E6" s="96" t="s">
        <v>42</v>
      </c>
      <c r="F6" s="245">
        <f>Salaries!F6</f>
        <v>0</v>
      </c>
      <c r="G6" s="479">
        <f>Salaries!G6</f>
        <v>0</v>
      </c>
      <c r="H6" s="479"/>
      <c r="I6" s="479">
        <f>Salaries!I6</f>
        <v>0</v>
      </c>
      <c r="J6" s="545"/>
      <c r="K6" s="300">
        <f>Salaries!K6</f>
        <v>12</v>
      </c>
      <c r="L6" s="301">
        <f t="shared" si="0"/>
        <v>0</v>
      </c>
      <c r="M6" s="302">
        <f>Salaries!M6</f>
        <v>12</v>
      </c>
      <c r="N6" s="303">
        <f t="shared" si="1"/>
        <v>0</v>
      </c>
      <c r="AP6" s="197" t="s">
        <v>66</v>
      </c>
    </row>
    <row r="7" spans="1:42" s="120" customFormat="1" ht="18.600000000000001" customHeight="1" thickBot="1" x14ac:dyDescent="0.35">
      <c r="D7" s="240"/>
      <c r="E7" s="97" t="s">
        <v>41</v>
      </c>
      <c r="F7" s="244">
        <f>Salaries!F7</f>
        <v>0</v>
      </c>
      <c r="G7" s="468">
        <f>Salaries!G7</f>
        <v>0</v>
      </c>
      <c r="H7" s="468"/>
      <c r="I7" s="468">
        <f>Salaries!I7</f>
        <v>0</v>
      </c>
      <c r="J7" s="546"/>
      <c r="K7" s="304">
        <f>Salaries!K7</f>
        <v>12</v>
      </c>
      <c r="L7" s="305">
        <f t="shared" si="0"/>
        <v>0</v>
      </c>
      <c r="M7" s="306">
        <f>Salaries!M7</f>
        <v>12</v>
      </c>
      <c r="N7" s="239">
        <f t="shared" si="1"/>
        <v>0</v>
      </c>
      <c r="AP7" s="197" t="s">
        <v>67</v>
      </c>
    </row>
    <row r="8" spans="1:42" ht="14.4" thickBot="1" x14ac:dyDescent="0.3">
      <c r="E8" s="231"/>
      <c r="K8" s="297"/>
    </row>
    <row r="9" spans="1:42" ht="14.4" thickBot="1" x14ac:dyDescent="0.3">
      <c r="A9" s="470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471"/>
      <c r="C9" s="472"/>
    </row>
    <row r="10" spans="1:42" ht="35.4" customHeight="1" x14ac:dyDescent="0.25">
      <c r="A10" s="464" t="s">
        <v>44</v>
      </c>
      <c r="B10" s="464" t="s">
        <v>215</v>
      </c>
      <c r="C10" s="464" t="s">
        <v>45</v>
      </c>
      <c r="D10" s="464" t="s">
        <v>46</v>
      </c>
      <c r="E10" s="464" t="s">
        <v>47</v>
      </c>
      <c r="F10" s="466" t="s">
        <v>48</v>
      </c>
      <c r="G10" s="497" t="s">
        <v>49</v>
      </c>
      <c r="H10" s="499" t="s">
        <v>203</v>
      </c>
      <c r="I10" s="466" t="s">
        <v>50</v>
      </c>
      <c r="J10" s="466" t="s">
        <v>51</v>
      </c>
      <c r="K10" s="466" t="s">
        <v>204</v>
      </c>
    </row>
    <row r="11" spans="1:42" ht="33.6" customHeight="1" thickBot="1" x14ac:dyDescent="0.3">
      <c r="A11" s="465"/>
      <c r="B11" s="465"/>
      <c r="C11" s="465"/>
      <c r="D11" s="465"/>
      <c r="E11" s="465"/>
      <c r="F11" s="467"/>
      <c r="G11" s="498"/>
      <c r="H11" s="500"/>
      <c r="I11" s="467"/>
      <c r="J11" s="467"/>
      <c r="K11" s="544"/>
    </row>
    <row r="12" spans="1:42" ht="18" customHeight="1" x14ac:dyDescent="0.25">
      <c r="A12" s="538" t="s">
        <v>59</v>
      </c>
      <c r="B12" s="486"/>
      <c r="C12" s="486"/>
      <c r="D12" s="486"/>
      <c r="E12" s="486"/>
      <c r="F12" s="486"/>
      <c r="G12" s="486"/>
      <c r="H12" s="486"/>
      <c r="I12" s="486"/>
      <c r="J12" s="486"/>
      <c r="K12" s="255"/>
    </row>
    <row r="13" spans="1:42" ht="14.4" customHeight="1" x14ac:dyDescent="0.25">
      <c r="A13" s="256"/>
      <c r="B13" s="226"/>
      <c r="C13" s="226"/>
      <c r="D13" s="229"/>
      <c r="E13" s="225"/>
      <c r="F13" s="224">
        <f t="shared" ref="F13:F43" si="2"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184">
        <f t="shared" ref="G13:G43" si="3">IF(C13="",0,IF(C13="01-60", $G$5, IF(C13="01-70",$G$4,IF(C13="01-10", $G$6, IF(C13="01-80", $G$7)))))</f>
        <v>0</v>
      </c>
      <c r="H13" s="155">
        <v>0</v>
      </c>
      <c r="I13" s="221">
        <f>F13*H13</f>
        <v>0</v>
      </c>
      <c r="J13" s="221">
        <f>F13*G13*H13</f>
        <v>0</v>
      </c>
      <c r="K13" s="159">
        <f>F13*(1+G13)*H13</f>
        <v>0</v>
      </c>
    </row>
    <row r="14" spans="1:42" x14ac:dyDescent="0.25">
      <c r="A14" s="257"/>
      <c r="B14" s="228"/>
      <c r="C14" s="226"/>
      <c r="D14" s="258"/>
      <c r="E14" s="230"/>
      <c r="F14" s="224">
        <f t="shared" si="2"/>
        <v>0</v>
      </c>
      <c r="G14" s="184">
        <f t="shared" si="3"/>
        <v>0</v>
      </c>
      <c r="H14" s="155">
        <v>0</v>
      </c>
      <c r="I14" s="221">
        <f>F14*H14</f>
        <v>0</v>
      </c>
      <c r="J14" s="221">
        <f>F14*G14*H14</f>
        <v>0</v>
      </c>
      <c r="K14" s="159">
        <f>F14*(1+G14)*H14</f>
        <v>0</v>
      </c>
    </row>
    <row r="15" spans="1:42" x14ac:dyDescent="0.25">
      <c r="A15" s="259"/>
      <c r="B15" s="123"/>
      <c r="C15" s="123"/>
      <c r="D15" s="122"/>
      <c r="E15" s="122"/>
      <c r="F15" s="224">
        <f t="shared" si="2"/>
        <v>0</v>
      </c>
      <c r="G15" s="184">
        <f t="shared" si="3"/>
        <v>0</v>
      </c>
      <c r="H15" s="155">
        <v>0</v>
      </c>
      <c r="I15" s="221">
        <f t="shared" ref="I15:I43" si="4">F15*H15</f>
        <v>0</v>
      </c>
      <c r="J15" s="221">
        <f t="shared" ref="J15:J43" si="5">F15*G15*H15</f>
        <v>0</v>
      </c>
      <c r="K15" s="159">
        <f t="shared" ref="K15:K43" si="6">F15*(1+G15)*H15</f>
        <v>0</v>
      </c>
    </row>
    <row r="16" spans="1:42" x14ac:dyDescent="0.25">
      <c r="A16" s="259"/>
      <c r="B16" s="123"/>
      <c r="C16" s="123"/>
      <c r="D16" s="122"/>
      <c r="E16" s="122"/>
      <c r="F16" s="224">
        <f t="shared" si="2"/>
        <v>0</v>
      </c>
      <c r="G16" s="184">
        <f t="shared" si="3"/>
        <v>0</v>
      </c>
      <c r="H16" s="155">
        <v>0</v>
      </c>
      <c r="I16" s="221">
        <f t="shared" si="4"/>
        <v>0</v>
      </c>
      <c r="J16" s="221">
        <f t="shared" si="5"/>
        <v>0</v>
      </c>
      <c r="K16" s="159">
        <f t="shared" si="6"/>
        <v>0</v>
      </c>
    </row>
    <row r="17" spans="1:11" x14ac:dyDescent="0.25">
      <c r="A17" s="259"/>
      <c r="B17" s="123"/>
      <c r="C17" s="123"/>
      <c r="D17" s="122"/>
      <c r="E17" s="122"/>
      <c r="F17" s="224">
        <f t="shared" si="2"/>
        <v>0</v>
      </c>
      <c r="G17" s="184">
        <f t="shared" si="3"/>
        <v>0</v>
      </c>
      <c r="H17" s="155">
        <v>0</v>
      </c>
      <c r="I17" s="221">
        <f t="shared" si="4"/>
        <v>0</v>
      </c>
      <c r="J17" s="221">
        <f t="shared" si="5"/>
        <v>0</v>
      </c>
      <c r="K17" s="159">
        <f t="shared" si="6"/>
        <v>0</v>
      </c>
    </row>
    <row r="18" spans="1:11" x14ac:dyDescent="0.25">
      <c r="A18" s="259"/>
      <c r="B18" s="123"/>
      <c r="C18" s="123"/>
      <c r="D18" s="122"/>
      <c r="E18" s="122"/>
      <c r="F18" s="224">
        <f t="shared" si="2"/>
        <v>0</v>
      </c>
      <c r="G18" s="184">
        <f t="shared" si="3"/>
        <v>0</v>
      </c>
      <c r="H18" s="155">
        <v>0</v>
      </c>
      <c r="I18" s="221">
        <f t="shared" si="4"/>
        <v>0</v>
      </c>
      <c r="J18" s="221">
        <f t="shared" si="5"/>
        <v>0</v>
      </c>
      <c r="K18" s="159">
        <f t="shared" si="6"/>
        <v>0</v>
      </c>
    </row>
    <row r="19" spans="1:11" x14ac:dyDescent="0.25">
      <c r="A19" s="259"/>
      <c r="B19" s="123"/>
      <c r="C19" s="123"/>
      <c r="D19" s="122"/>
      <c r="E19" s="122"/>
      <c r="F19" s="224">
        <f t="shared" si="2"/>
        <v>0</v>
      </c>
      <c r="G19" s="184">
        <f t="shared" si="3"/>
        <v>0</v>
      </c>
      <c r="H19" s="155">
        <v>0</v>
      </c>
      <c r="I19" s="221">
        <f t="shared" si="4"/>
        <v>0</v>
      </c>
      <c r="J19" s="221">
        <f t="shared" si="5"/>
        <v>0</v>
      </c>
      <c r="K19" s="159">
        <f t="shared" si="6"/>
        <v>0</v>
      </c>
    </row>
    <row r="20" spans="1:11" x14ac:dyDescent="0.25">
      <c r="A20" s="259"/>
      <c r="B20" s="123"/>
      <c r="C20" s="123"/>
      <c r="D20" s="122"/>
      <c r="E20" s="122"/>
      <c r="F20" s="224">
        <f t="shared" si="2"/>
        <v>0</v>
      </c>
      <c r="G20" s="184">
        <f t="shared" si="3"/>
        <v>0</v>
      </c>
      <c r="H20" s="155">
        <v>0</v>
      </c>
      <c r="I20" s="221">
        <f t="shared" si="4"/>
        <v>0</v>
      </c>
      <c r="J20" s="221">
        <f t="shared" si="5"/>
        <v>0</v>
      </c>
      <c r="K20" s="159">
        <f t="shared" si="6"/>
        <v>0</v>
      </c>
    </row>
    <row r="21" spans="1:11" x14ac:dyDescent="0.25">
      <c r="A21" s="259"/>
      <c r="B21" s="123"/>
      <c r="C21" s="123"/>
      <c r="D21" s="122"/>
      <c r="E21" s="122"/>
      <c r="F21" s="224">
        <f t="shared" si="2"/>
        <v>0</v>
      </c>
      <c r="G21" s="184">
        <f t="shared" si="3"/>
        <v>0</v>
      </c>
      <c r="H21" s="155">
        <v>0</v>
      </c>
      <c r="I21" s="221">
        <f t="shared" si="4"/>
        <v>0</v>
      </c>
      <c r="J21" s="221">
        <f t="shared" si="5"/>
        <v>0</v>
      </c>
      <c r="K21" s="159">
        <f t="shared" si="6"/>
        <v>0</v>
      </c>
    </row>
    <row r="22" spans="1:11" x14ac:dyDescent="0.25">
      <c r="A22" s="259"/>
      <c r="B22" s="123"/>
      <c r="C22" s="123"/>
      <c r="D22" s="122"/>
      <c r="E22" s="122"/>
      <c r="F22" s="224">
        <f t="shared" si="2"/>
        <v>0</v>
      </c>
      <c r="G22" s="184">
        <f t="shared" si="3"/>
        <v>0</v>
      </c>
      <c r="H22" s="155">
        <v>0</v>
      </c>
      <c r="I22" s="221">
        <f t="shared" si="4"/>
        <v>0</v>
      </c>
      <c r="J22" s="221">
        <f t="shared" si="5"/>
        <v>0</v>
      </c>
      <c r="K22" s="159">
        <f t="shared" si="6"/>
        <v>0</v>
      </c>
    </row>
    <row r="23" spans="1:11" x14ac:dyDescent="0.25">
      <c r="A23" s="259"/>
      <c r="B23" s="123"/>
      <c r="C23" s="123"/>
      <c r="D23" s="122"/>
      <c r="E23" s="122"/>
      <c r="F23" s="224">
        <f t="shared" si="2"/>
        <v>0</v>
      </c>
      <c r="G23" s="184">
        <f t="shared" si="3"/>
        <v>0</v>
      </c>
      <c r="H23" s="155">
        <v>0</v>
      </c>
      <c r="I23" s="221">
        <f t="shared" si="4"/>
        <v>0</v>
      </c>
      <c r="J23" s="221">
        <f t="shared" si="5"/>
        <v>0</v>
      </c>
      <c r="K23" s="159">
        <f t="shared" si="6"/>
        <v>0</v>
      </c>
    </row>
    <row r="24" spans="1:11" x14ac:dyDescent="0.25">
      <c r="A24" s="259"/>
      <c r="B24" s="123"/>
      <c r="C24" s="123"/>
      <c r="D24" s="122"/>
      <c r="E24" s="122"/>
      <c r="F24" s="224">
        <f t="shared" si="2"/>
        <v>0</v>
      </c>
      <c r="G24" s="184">
        <f t="shared" si="3"/>
        <v>0</v>
      </c>
      <c r="H24" s="155">
        <v>0</v>
      </c>
      <c r="I24" s="221">
        <f t="shared" si="4"/>
        <v>0</v>
      </c>
      <c r="J24" s="221">
        <f t="shared" si="5"/>
        <v>0</v>
      </c>
      <c r="K24" s="159">
        <f t="shared" si="6"/>
        <v>0</v>
      </c>
    </row>
    <row r="25" spans="1:11" x14ac:dyDescent="0.25">
      <c r="A25" s="259"/>
      <c r="B25" s="123"/>
      <c r="C25" s="123"/>
      <c r="D25" s="122"/>
      <c r="E25" s="122"/>
      <c r="F25" s="224">
        <f t="shared" si="2"/>
        <v>0</v>
      </c>
      <c r="G25" s="184">
        <f t="shared" si="3"/>
        <v>0</v>
      </c>
      <c r="H25" s="155">
        <v>0</v>
      </c>
      <c r="I25" s="221">
        <f t="shared" si="4"/>
        <v>0</v>
      </c>
      <c r="J25" s="221">
        <f t="shared" si="5"/>
        <v>0</v>
      </c>
      <c r="K25" s="159">
        <f t="shared" si="6"/>
        <v>0</v>
      </c>
    </row>
    <row r="26" spans="1:11" x14ac:dyDescent="0.25">
      <c r="A26" s="259"/>
      <c r="B26" s="123"/>
      <c r="C26" s="123"/>
      <c r="D26" s="122"/>
      <c r="E26" s="122"/>
      <c r="F26" s="224">
        <f t="shared" si="2"/>
        <v>0</v>
      </c>
      <c r="G26" s="184">
        <f t="shared" si="3"/>
        <v>0</v>
      </c>
      <c r="H26" s="155">
        <v>0</v>
      </c>
      <c r="I26" s="221">
        <f t="shared" si="4"/>
        <v>0</v>
      </c>
      <c r="J26" s="221">
        <f t="shared" si="5"/>
        <v>0</v>
      </c>
      <c r="K26" s="159">
        <f t="shared" si="6"/>
        <v>0</v>
      </c>
    </row>
    <row r="27" spans="1:11" x14ac:dyDescent="0.25">
      <c r="A27" s="259"/>
      <c r="B27" s="123"/>
      <c r="C27" s="123"/>
      <c r="D27" s="122"/>
      <c r="E27" s="122"/>
      <c r="F27" s="224">
        <f t="shared" si="2"/>
        <v>0</v>
      </c>
      <c r="G27" s="184">
        <f t="shared" si="3"/>
        <v>0</v>
      </c>
      <c r="H27" s="155">
        <v>0</v>
      </c>
      <c r="I27" s="221">
        <f t="shared" si="4"/>
        <v>0</v>
      </c>
      <c r="J27" s="221">
        <f t="shared" si="5"/>
        <v>0</v>
      </c>
      <c r="K27" s="159">
        <f t="shared" si="6"/>
        <v>0</v>
      </c>
    </row>
    <row r="28" spans="1:11" ht="14.4" customHeight="1" x14ac:dyDescent="0.25">
      <c r="A28" s="259"/>
      <c r="B28" s="123"/>
      <c r="C28" s="123"/>
      <c r="D28" s="122"/>
      <c r="E28" s="122"/>
      <c r="F28" s="224">
        <f t="shared" si="2"/>
        <v>0</v>
      </c>
      <c r="G28" s="184">
        <f t="shared" si="3"/>
        <v>0</v>
      </c>
      <c r="H28" s="155">
        <v>0</v>
      </c>
      <c r="I28" s="221">
        <f t="shared" si="4"/>
        <v>0</v>
      </c>
      <c r="J28" s="221">
        <f t="shared" si="5"/>
        <v>0</v>
      </c>
      <c r="K28" s="159">
        <f t="shared" si="6"/>
        <v>0</v>
      </c>
    </row>
    <row r="29" spans="1:11" ht="14.4" customHeight="1" x14ac:dyDescent="0.25">
      <c r="A29" s="259"/>
      <c r="B29" s="123"/>
      <c r="C29" s="123"/>
      <c r="D29" s="122"/>
      <c r="E29" s="122"/>
      <c r="F29" s="224">
        <f t="shared" si="2"/>
        <v>0</v>
      </c>
      <c r="G29" s="184">
        <f t="shared" si="3"/>
        <v>0</v>
      </c>
      <c r="H29" s="155">
        <v>0</v>
      </c>
      <c r="I29" s="221">
        <f t="shared" si="4"/>
        <v>0</v>
      </c>
      <c r="J29" s="221">
        <f t="shared" si="5"/>
        <v>0</v>
      </c>
      <c r="K29" s="159">
        <f t="shared" si="6"/>
        <v>0</v>
      </c>
    </row>
    <row r="30" spans="1:11" ht="14.4" customHeight="1" thickBot="1" x14ac:dyDescent="0.3">
      <c r="A30" s="290"/>
      <c r="B30" s="291"/>
      <c r="C30" s="291"/>
      <c r="D30" s="292"/>
      <c r="E30" s="292"/>
      <c r="F30" s="284">
        <f t="shared" si="2"/>
        <v>0</v>
      </c>
      <c r="G30" s="285">
        <f t="shared" si="3"/>
        <v>0</v>
      </c>
      <c r="H30" s="294">
        <v>0</v>
      </c>
      <c r="I30" s="162">
        <f t="shared" si="4"/>
        <v>0</v>
      </c>
      <c r="J30" s="162">
        <f t="shared" si="5"/>
        <v>0</v>
      </c>
      <c r="K30" s="163">
        <f t="shared" si="6"/>
        <v>0</v>
      </c>
    </row>
    <row r="31" spans="1:11" ht="14.4" hidden="1" customHeight="1" x14ac:dyDescent="0.25">
      <c r="A31" s="287"/>
      <c r="B31" s="288"/>
      <c r="C31" s="288"/>
      <c r="D31" s="287"/>
      <c r="E31" s="287"/>
      <c r="F31" s="277">
        <f t="shared" si="2"/>
        <v>0</v>
      </c>
      <c r="G31" s="278">
        <f t="shared" si="3"/>
        <v>0</v>
      </c>
      <c r="H31" s="289">
        <v>0</v>
      </c>
      <c r="I31" s="276">
        <f t="shared" si="4"/>
        <v>0</v>
      </c>
      <c r="J31" s="276">
        <f t="shared" si="5"/>
        <v>0</v>
      </c>
      <c r="K31" s="280">
        <f t="shared" si="6"/>
        <v>0</v>
      </c>
    </row>
    <row r="32" spans="1:11" ht="14.4" hidden="1" customHeight="1" x14ac:dyDescent="0.25">
      <c r="A32" s="122"/>
      <c r="B32" s="123"/>
      <c r="C32" s="123"/>
      <c r="D32" s="122"/>
      <c r="E32" s="122"/>
      <c r="F32" s="224">
        <f t="shared" si="2"/>
        <v>0</v>
      </c>
      <c r="G32" s="184">
        <f t="shared" si="3"/>
        <v>0</v>
      </c>
      <c r="H32" s="155">
        <v>0</v>
      </c>
      <c r="I32" s="221">
        <f t="shared" si="4"/>
        <v>0</v>
      </c>
      <c r="J32" s="221">
        <f t="shared" si="5"/>
        <v>0</v>
      </c>
      <c r="K32" s="185">
        <f t="shared" si="6"/>
        <v>0</v>
      </c>
    </row>
    <row r="33" spans="1:11" ht="14.4" hidden="1" customHeight="1" x14ac:dyDescent="0.25">
      <c r="A33" s="122"/>
      <c r="B33" s="123"/>
      <c r="C33" s="123"/>
      <c r="D33" s="122"/>
      <c r="E33" s="122"/>
      <c r="F33" s="224">
        <f t="shared" si="2"/>
        <v>0</v>
      </c>
      <c r="G33" s="184">
        <f t="shared" si="3"/>
        <v>0</v>
      </c>
      <c r="H33" s="155">
        <v>0</v>
      </c>
      <c r="I33" s="221">
        <f t="shared" si="4"/>
        <v>0</v>
      </c>
      <c r="J33" s="221">
        <f t="shared" si="5"/>
        <v>0</v>
      </c>
      <c r="K33" s="185">
        <f t="shared" si="6"/>
        <v>0</v>
      </c>
    </row>
    <row r="34" spans="1:11" ht="14.4" hidden="1" customHeight="1" x14ac:dyDescent="0.25">
      <c r="A34" s="122"/>
      <c r="B34" s="123"/>
      <c r="C34" s="123"/>
      <c r="D34" s="122"/>
      <c r="E34" s="122"/>
      <c r="F34" s="224">
        <f t="shared" si="2"/>
        <v>0</v>
      </c>
      <c r="G34" s="184">
        <f t="shared" si="3"/>
        <v>0</v>
      </c>
      <c r="H34" s="155">
        <v>0</v>
      </c>
      <c r="I34" s="221">
        <f t="shared" si="4"/>
        <v>0</v>
      </c>
      <c r="J34" s="221">
        <f t="shared" si="5"/>
        <v>0</v>
      </c>
      <c r="K34" s="185">
        <f t="shared" si="6"/>
        <v>0</v>
      </c>
    </row>
    <row r="35" spans="1:11" ht="14.4" hidden="1" customHeight="1" x14ac:dyDescent="0.25">
      <c r="A35" s="122"/>
      <c r="B35" s="123"/>
      <c r="C35" s="123"/>
      <c r="D35" s="122"/>
      <c r="E35" s="122"/>
      <c r="F35" s="224">
        <f t="shared" si="2"/>
        <v>0</v>
      </c>
      <c r="G35" s="184">
        <f t="shared" si="3"/>
        <v>0</v>
      </c>
      <c r="H35" s="155">
        <v>0</v>
      </c>
      <c r="I35" s="221">
        <f t="shared" si="4"/>
        <v>0</v>
      </c>
      <c r="J35" s="221">
        <f t="shared" si="5"/>
        <v>0</v>
      </c>
      <c r="K35" s="185">
        <f t="shared" si="6"/>
        <v>0</v>
      </c>
    </row>
    <row r="36" spans="1:11" ht="14.4" hidden="1" customHeight="1" x14ac:dyDescent="0.25">
      <c r="A36" s="122"/>
      <c r="B36" s="123"/>
      <c r="C36" s="123"/>
      <c r="D36" s="122"/>
      <c r="E36" s="122"/>
      <c r="F36" s="224">
        <f t="shared" si="2"/>
        <v>0</v>
      </c>
      <c r="G36" s="184">
        <f t="shared" si="3"/>
        <v>0</v>
      </c>
      <c r="H36" s="155">
        <v>0</v>
      </c>
      <c r="I36" s="221">
        <f t="shared" si="4"/>
        <v>0</v>
      </c>
      <c r="J36" s="221">
        <f t="shared" si="5"/>
        <v>0</v>
      </c>
      <c r="K36" s="185">
        <f t="shared" si="6"/>
        <v>0</v>
      </c>
    </row>
    <row r="37" spans="1:11" ht="14.4" hidden="1" customHeight="1" x14ac:dyDescent="0.25">
      <c r="A37" s="122"/>
      <c r="B37" s="123"/>
      <c r="C37" s="123"/>
      <c r="D37" s="122"/>
      <c r="E37" s="122"/>
      <c r="F37" s="224">
        <f t="shared" si="2"/>
        <v>0</v>
      </c>
      <c r="G37" s="184">
        <f t="shared" si="3"/>
        <v>0</v>
      </c>
      <c r="H37" s="155">
        <v>0</v>
      </c>
      <c r="I37" s="221">
        <f t="shared" si="4"/>
        <v>0</v>
      </c>
      <c r="J37" s="221">
        <f t="shared" si="5"/>
        <v>0</v>
      </c>
      <c r="K37" s="185">
        <f t="shared" si="6"/>
        <v>0</v>
      </c>
    </row>
    <row r="38" spans="1:11" ht="14.4" hidden="1" customHeight="1" x14ac:dyDescent="0.25">
      <c r="A38" s="122"/>
      <c r="B38" s="123"/>
      <c r="C38" s="123"/>
      <c r="D38" s="122"/>
      <c r="E38" s="122"/>
      <c r="F38" s="224">
        <f t="shared" si="2"/>
        <v>0</v>
      </c>
      <c r="G38" s="184">
        <f t="shared" si="3"/>
        <v>0</v>
      </c>
      <c r="H38" s="155">
        <v>0</v>
      </c>
      <c r="I38" s="221">
        <f t="shared" si="4"/>
        <v>0</v>
      </c>
      <c r="J38" s="221">
        <f t="shared" si="5"/>
        <v>0</v>
      </c>
      <c r="K38" s="185">
        <f t="shared" si="6"/>
        <v>0</v>
      </c>
    </row>
    <row r="39" spans="1:11" ht="14.4" hidden="1" customHeight="1" x14ac:dyDescent="0.25">
      <c r="A39" s="122"/>
      <c r="B39" s="123"/>
      <c r="C39" s="123"/>
      <c r="D39" s="122"/>
      <c r="E39" s="122"/>
      <c r="F39" s="224">
        <f t="shared" si="2"/>
        <v>0</v>
      </c>
      <c r="G39" s="184">
        <f t="shared" si="3"/>
        <v>0</v>
      </c>
      <c r="H39" s="155">
        <v>0</v>
      </c>
      <c r="I39" s="221">
        <f t="shared" si="4"/>
        <v>0</v>
      </c>
      <c r="J39" s="221">
        <f t="shared" si="5"/>
        <v>0</v>
      </c>
      <c r="K39" s="185">
        <f t="shared" si="6"/>
        <v>0</v>
      </c>
    </row>
    <row r="40" spans="1:11" ht="14.4" hidden="1" customHeight="1" x14ac:dyDescent="0.25">
      <c r="A40" s="122"/>
      <c r="B40" s="123"/>
      <c r="C40" s="123"/>
      <c r="D40" s="122"/>
      <c r="E40" s="122"/>
      <c r="F40" s="224">
        <f t="shared" si="2"/>
        <v>0</v>
      </c>
      <c r="G40" s="184">
        <f t="shared" si="3"/>
        <v>0</v>
      </c>
      <c r="H40" s="155">
        <v>0</v>
      </c>
      <c r="I40" s="221">
        <f t="shared" si="4"/>
        <v>0</v>
      </c>
      <c r="J40" s="221">
        <f t="shared" si="5"/>
        <v>0</v>
      </c>
      <c r="K40" s="185">
        <f t="shared" si="6"/>
        <v>0</v>
      </c>
    </row>
    <row r="41" spans="1:11" ht="14.4" hidden="1" customHeight="1" x14ac:dyDescent="0.25">
      <c r="A41" s="122"/>
      <c r="B41" s="123"/>
      <c r="C41" s="123"/>
      <c r="D41" s="122"/>
      <c r="E41" s="122"/>
      <c r="F41" s="224">
        <f t="shared" si="2"/>
        <v>0</v>
      </c>
      <c r="G41" s="184">
        <f t="shared" si="3"/>
        <v>0</v>
      </c>
      <c r="H41" s="155">
        <v>0</v>
      </c>
      <c r="I41" s="221">
        <f t="shared" si="4"/>
        <v>0</v>
      </c>
      <c r="J41" s="221">
        <f t="shared" si="5"/>
        <v>0</v>
      </c>
      <c r="K41" s="185">
        <f t="shared" si="6"/>
        <v>0</v>
      </c>
    </row>
    <row r="42" spans="1:11" ht="14.4" hidden="1" customHeight="1" x14ac:dyDescent="0.25">
      <c r="A42" s="122"/>
      <c r="B42" s="123"/>
      <c r="C42" s="123"/>
      <c r="D42" s="122"/>
      <c r="E42" s="122"/>
      <c r="F42" s="224">
        <f t="shared" si="2"/>
        <v>0</v>
      </c>
      <c r="G42" s="184">
        <f t="shared" si="3"/>
        <v>0</v>
      </c>
      <c r="H42" s="155">
        <v>0</v>
      </c>
      <c r="I42" s="221">
        <f t="shared" si="4"/>
        <v>0</v>
      </c>
      <c r="J42" s="221">
        <f t="shared" si="5"/>
        <v>0</v>
      </c>
      <c r="K42" s="185">
        <f t="shared" si="6"/>
        <v>0</v>
      </c>
    </row>
    <row r="43" spans="1:11" ht="14.4" hidden="1" customHeight="1" thickBot="1" x14ac:dyDescent="0.3">
      <c r="A43" s="122"/>
      <c r="B43" s="123"/>
      <c r="C43" s="123"/>
      <c r="D43" s="122"/>
      <c r="E43" s="122"/>
      <c r="F43" s="224">
        <f t="shared" si="2"/>
        <v>0</v>
      </c>
      <c r="G43" s="184">
        <f t="shared" si="3"/>
        <v>0</v>
      </c>
      <c r="H43" s="155">
        <v>0</v>
      </c>
      <c r="I43" s="221">
        <f t="shared" si="4"/>
        <v>0</v>
      </c>
      <c r="J43" s="221">
        <f t="shared" si="5"/>
        <v>0</v>
      </c>
      <c r="K43" s="185">
        <f t="shared" si="6"/>
        <v>0</v>
      </c>
    </row>
    <row r="44" spans="1:11" ht="14.4" customHeight="1" thickBot="1" x14ac:dyDescent="0.3">
      <c r="F44" s="227"/>
      <c r="I44" s="138"/>
      <c r="J44" s="138"/>
      <c r="K44" s="138"/>
    </row>
    <row r="45" spans="1:11" ht="15" thickBot="1" x14ac:dyDescent="0.35">
      <c r="A45" s="108" t="s">
        <v>72</v>
      </c>
      <c r="B45" s="126"/>
      <c r="C45" s="126"/>
      <c r="D45" s="126"/>
      <c r="E45" s="126"/>
      <c r="F45" s="127">
        <f>SUM(F13:F43)</f>
        <v>0</v>
      </c>
      <c r="G45" s="126"/>
      <c r="H45" s="126"/>
      <c r="I45" s="139">
        <f>SUM(I13:I43)</f>
        <v>0</v>
      </c>
      <c r="J45" s="139">
        <f>SUM(J13:J43)</f>
        <v>0</v>
      </c>
      <c r="K45" s="139">
        <f>SUM(K13:K43)</f>
        <v>0</v>
      </c>
    </row>
    <row r="47" spans="1:11" x14ac:dyDescent="0.25">
      <c r="A47" s="487" t="s">
        <v>73</v>
      </c>
      <c r="B47" s="489"/>
      <c r="C47" s="489"/>
      <c r="D47" s="489"/>
      <c r="E47" s="489"/>
      <c r="F47" s="489"/>
      <c r="G47" s="489"/>
      <c r="H47" s="491">
        <f>SUM(H13:H43)</f>
        <v>0</v>
      </c>
      <c r="I47" s="493"/>
      <c r="J47" s="489"/>
      <c r="K47" s="494"/>
    </row>
    <row r="48" spans="1:11" x14ac:dyDescent="0.25">
      <c r="A48" s="488"/>
      <c r="B48" s="490"/>
      <c r="C48" s="490"/>
      <c r="D48" s="490"/>
      <c r="E48" s="490"/>
      <c r="F48" s="490"/>
      <c r="G48" s="490"/>
      <c r="H48" s="492"/>
      <c r="I48" s="495"/>
      <c r="J48" s="490"/>
      <c r="K48" s="496"/>
    </row>
    <row r="49" spans="1:11" ht="14.4" thickBot="1" x14ac:dyDescent="0.3"/>
    <row r="50" spans="1:11" ht="35.4" customHeight="1" x14ac:dyDescent="0.25">
      <c r="A50" s="464" t="s">
        <v>44</v>
      </c>
      <c r="B50" s="464" t="s">
        <v>215</v>
      </c>
      <c r="C50" s="464" t="s">
        <v>45</v>
      </c>
      <c r="D50" s="464" t="s">
        <v>46</v>
      </c>
      <c r="E50" s="464" t="s">
        <v>47</v>
      </c>
      <c r="F50" s="466" t="s">
        <v>48</v>
      </c>
      <c r="G50" s="497" t="s">
        <v>49</v>
      </c>
      <c r="H50" s="499" t="s">
        <v>203</v>
      </c>
      <c r="I50" s="466" t="s">
        <v>50</v>
      </c>
      <c r="J50" s="466" t="s">
        <v>51</v>
      </c>
      <c r="K50" s="466" t="s">
        <v>204</v>
      </c>
    </row>
    <row r="51" spans="1:11" ht="33.6" customHeight="1" thickBot="1" x14ac:dyDescent="0.3">
      <c r="A51" s="465"/>
      <c r="B51" s="465"/>
      <c r="C51" s="465"/>
      <c r="D51" s="465"/>
      <c r="E51" s="465"/>
      <c r="F51" s="467"/>
      <c r="G51" s="498"/>
      <c r="H51" s="500"/>
      <c r="I51" s="467"/>
      <c r="J51" s="467"/>
      <c r="K51" s="544"/>
    </row>
    <row r="52" spans="1:11" ht="18" customHeight="1" x14ac:dyDescent="0.25">
      <c r="A52" s="538" t="s">
        <v>74</v>
      </c>
      <c r="B52" s="486"/>
      <c r="C52" s="486"/>
      <c r="D52" s="486"/>
      <c r="E52" s="486"/>
      <c r="F52" s="486"/>
      <c r="G52" s="486"/>
      <c r="H52" s="486"/>
      <c r="I52" s="486"/>
      <c r="J52" s="486"/>
      <c r="K52" s="255"/>
    </row>
    <row r="53" spans="1:11" ht="14.4" customHeight="1" x14ac:dyDescent="0.25">
      <c r="A53" s="259"/>
      <c r="B53" s="123"/>
      <c r="C53" s="123"/>
      <c r="D53" s="122"/>
      <c r="E53" s="241"/>
      <c r="F53" s="224">
        <f t="shared" ref="F53:F68" si="7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184">
        <f t="shared" ref="G53:G68" si="8">IF(C53="",0,IF(C53="01-60", $G$5, IF(C53="01-70",$G$4,IF(C53="01-10", $G$6, IF(C53="01-80", $G$7)))))</f>
        <v>0</v>
      </c>
      <c r="H53" s="155">
        <v>0</v>
      </c>
      <c r="I53" s="221">
        <f>F53*H53</f>
        <v>0</v>
      </c>
      <c r="J53" s="221">
        <f>F53*G53*H53</f>
        <v>0</v>
      </c>
      <c r="K53" s="159">
        <f>F53*(1+G53)*H53</f>
        <v>0</v>
      </c>
    </row>
    <row r="54" spans="1:11" x14ac:dyDescent="0.25">
      <c r="A54" s="259"/>
      <c r="B54" s="123"/>
      <c r="C54" s="123"/>
      <c r="D54" s="122"/>
      <c r="E54" s="241"/>
      <c r="F54" s="224">
        <f t="shared" si="7"/>
        <v>0</v>
      </c>
      <c r="G54" s="184">
        <f t="shared" si="8"/>
        <v>0</v>
      </c>
      <c r="H54" s="155">
        <v>0</v>
      </c>
      <c r="I54" s="221">
        <f>F54*H54</f>
        <v>0</v>
      </c>
      <c r="J54" s="221">
        <f>F54*G54*H54</f>
        <v>0</v>
      </c>
      <c r="K54" s="159">
        <f>F54*(1+G54)*H54</f>
        <v>0</v>
      </c>
    </row>
    <row r="55" spans="1:11" x14ac:dyDescent="0.25">
      <c r="A55" s="259"/>
      <c r="B55" s="123"/>
      <c r="C55" s="123"/>
      <c r="D55" s="122"/>
      <c r="E55" s="241"/>
      <c r="F55" s="224">
        <f t="shared" si="7"/>
        <v>0</v>
      </c>
      <c r="G55" s="184">
        <f t="shared" si="8"/>
        <v>0</v>
      </c>
      <c r="H55" s="155">
        <v>0</v>
      </c>
      <c r="I55" s="221">
        <f t="shared" ref="I55:I68" si="9">F55*H55</f>
        <v>0</v>
      </c>
      <c r="J55" s="221">
        <f t="shared" ref="J55:J68" si="10">F55*G55*H55</f>
        <v>0</v>
      </c>
      <c r="K55" s="159">
        <f t="shared" ref="K55:K68" si="11">F55*(1+G55)*H55</f>
        <v>0</v>
      </c>
    </row>
    <row r="56" spans="1:11" x14ac:dyDescent="0.25">
      <c r="A56" s="259"/>
      <c r="B56" s="123"/>
      <c r="C56" s="123"/>
      <c r="D56" s="122"/>
      <c r="E56" s="241"/>
      <c r="F56" s="224">
        <f t="shared" si="7"/>
        <v>0</v>
      </c>
      <c r="G56" s="184">
        <f t="shared" si="8"/>
        <v>0</v>
      </c>
      <c r="H56" s="155">
        <v>0</v>
      </c>
      <c r="I56" s="221">
        <f t="shared" si="9"/>
        <v>0</v>
      </c>
      <c r="J56" s="221">
        <f t="shared" si="10"/>
        <v>0</v>
      </c>
      <c r="K56" s="159">
        <f t="shared" si="11"/>
        <v>0</v>
      </c>
    </row>
    <row r="57" spans="1:11" x14ac:dyDescent="0.25">
      <c r="A57" s="259"/>
      <c r="B57" s="123"/>
      <c r="C57" s="123"/>
      <c r="D57" s="122"/>
      <c r="E57" s="241"/>
      <c r="F57" s="224">
        <f t="shared" si="7"/>
        <v>0</v>
      </c>
      <c r="G57" s="184">
        <f t="shared" si="8"/>
        <v>0</v>
      </c>
      <c r="H57" s="155">
        <v>0</v>
      </c>
      <c r="I57" s="221">
        <f t="shared" si="9"/>
        <v>0</v>
      </c>
      <c r="J57" s="221">
        <f t="shared" si="10"/>
        <v>0</v>
      </c>
      <c r="K57" s="159">
        <f t="shared" si="11"/>
        <v>0</v>
      </c>
    </row>
    <row r="58" spans="1:11" x14ac:dyDescent="0.25">
      <c r="A58" s="259"/>
      <c r="B58" s="123"/>
      <c r="C58" s="123"/>
      <c r="D58" s="122"/>
      <c r="E58" s="241"/>
      <c r="F58" s="224">
        <f t="shared" si="7"/>
        <v>0</v>
      </c>
      <c r="G58" s="184">
        <f t="shared" si="8"/>
        <v>0</v>
      </c>
      <c r="H58" s="155">
        <v>0</v>
      </c>
      <c r="I58" s="221">
        <f t="shared" si="9"/>
        <v>0</v>
      </c>
      <c r="J58" s="221">
        <f t="shared" si="10"/>
        <v>0</v>
      </c>
      <c r="K58" s="159">
        <f t="shared" si="11"/>
        <v>0</v>
      </c>
    </row>
    <row r="59" spans="1:11" ht="14.4" thickBot="1" x14ac:dyDescent="0.3">
      <c r="A59" s="290"/>
      <c r="B59" s="291"/>
      <c r="C59" s="291"/>
      <c r="D59" s="292"/>
      <c r="E59" s="293"/>
      <c r="F59" s="284">
        <f t="shared" si="7"/>
        <v>0</v>
      </c>
      <c r="G59" s="285">
        <f t="shared" si="8"/>
        <v>0</v>
      </c>
      <c r="H59" s="294">
        <v>0</v>
      </c>
      <c r="I59" s="162">
        <f t="shared" si="9"/>
        <v>0</v>
      </c>
      <c r="J59" s="162">
        <f t="shared" si="10"/>
        <v>0</v>
      </c>
      <c r="K59" s="163">
        <f t="shared" si="11"/>
        <v>0</v>
      </c>
    </row>
    <row r="60" spans="1:11" hidden="1" x14ac:dyDescent="0.25">
      <c r="A60" s="287"/>
      <c r="B60" s="288"/>
      <c r="C60" s="288"/>
      <c r="D60" s="287"/>
      <c r="E60" s="287"/>
      <c r="F60" s="277">
        <f t="shared" si="7"/>
        <v>0</v>
      </c>
      <c r="G60" s="278">
        <f t="shared" si="8"/>
        <v>0</v>
      </c>
      <c r="H60" s="289">
        <v>0</v>
      </c>
      <c r="I60" s="276">
        <f t="shared" si="9"/>
        <v>0</v>
      </c>
      <c r="J60" s="276">
        <f t="shared" si="10"/>
        <v>0</v>
      </c>
      <c r="K60" s="280">
        <f t="shared" si="11"/>
        <v>0</v>
      </c>
    </row>
    <row r="61" spans="1:11" hidden="1" x14ac:dyDescent="0.25">
      <c r="A61" s="122"/>
      <c r="B61" s="123"/>
      <c r="C61" s="123"/>
      <c r="D61" s="122"/>
      <c r="E61" s="122"/>
      <c r="F61" s="224">
        <f t="shared" si="7"/>
        <v>0</v>
      </c>
      <c r="G61" s="184">
        <f t="shared" si="8"/>
        <v>0</v>
      </c>
      <c r="H61" s="155">
        <v>0</v>
      </c>
      <c r="I61" s="221">
        <f t="shared" si="9"/>
        <v>0</v>
      </c>
      <c r="J61" s="221">
        <f t="shared" si="10"/>
        <v>0</v>
      </c>
      <c r="K61" s="185">
        <f t="shared" si="11"/>
        <v>0</v>
      </c>
    </row>
    <row r="62" spans="1:11" hidden="1" x14ac:dyDescent="0.25">
      <c r="A62" s="122"/>
      <c r="B62" s="123"/>
      <c r="C62" s="123"/>
      <c r="D62" s="122"/>
      <c r="E62" s="122"/>
      <c r="F62" s="224">
        <f t="shared" si="7"/>
        <v>0</v>
      </c>
      <c r="G62" s="184">
        <f t="shared" si="8"/>
        <v>0</v>
      </c>
      <c r="H62" s="155">
        <v>0</v>
      </c>
      <c r="I62" s="221">
        <f t="shared" si="9"/>
        <v>0</v>
      </c>
      <c r="J62" s="221">
        <f t="shared" si="10"/>
        <v>0</v>
      </c>
      <c r="K62" s="185">
        <f t="shared" si="11"/>
        <v>0</v>
      </c>
    </row>
    <row r="63" spans="1:11" hidden="1" x14ac:dyDescent="0.25">
      <c r="A63" s="122"/>
      <c r="B63" s="123"/>
      <c r="C63" s="123"/>
      <c r="D63" s="122"/>
      <c r="E63" s="122"/>
      <c r="F63" s="224">
        <f t="shared" si="7"/>
        <v>0</v>
      </c>
      <c r="G63" s="184">
        <f t="shared" si="8"/>
        <v>0</v>
      </c>
      <c r="H63" s="155">
        <v>0</v>
      </c>
      <c r="I63" s="221">
        <f t="shared" si="9"/>
        <v>0</v>
      </c>
      <c r="J63" s="221">
        <f t="shared" si="10"/>
        <v>0</v>
      </c>
      <c r="K63" s="185">
        <f t="shared" si="11"/>
        <v>0</v>
      </c>
    </row>
    <row r="64" spans="1:11" ht="14.1" hidden="1" customHeight="1" x14ac:dyDescent="0.25">
      <c r="A64" s="122"/>
      <c r="B64" s="123"/>
      <c r="C64" s="123"/>
      <c r="D64" s="122"/>
      <c r="E64" s="122"/>
      <c r="F64" s="224">
        <f t="shared" si="7"/>
        <v>0</v>
      </c>
      <c r="G64" s="184">
        <f t="shared" si="8"/>
        <v>0</v>
      </c>
      <c r="H64" s="155">
        <v>0</v>
      </c>
      <c r="I64" s="221">
        <f t="shared" si="9"/>
        <v>0</v>
      </c>
      <c r="J64" s="221">
        <f t="shared" si="10"/>
        <v>0</v>
      </c>
      <c r="K64" s="185">
        <f t="shared" si="11"/>
        <v>0</v>
      </c>
    </row>
    <row r="65" spans="1:11" ht="14.1" hidden="1" customHeight="1" x14ac:dyDescent="0.25">
      <c r="A65" s="122"/>
      <c r="B65" s="123"/>
      <c r="C65" s="123"/>
      <c r="D65" s="122"/>
      <c r="E65" s="122"/>
      <c r="F65" s="224">
        <f t="shared" si="7"/>
        <v>0</v>
      </c>
      <c r="G65" s="184">
        <f t="shared" si="8"/>
        <v>0</v>
      </c>
      <c r="H65" s="155">
        <v>0</v>
      </c>
      <c r="I65" s="221">
        <f t="shared" si="9"/>
        <v>0</v>
      </c>
      <c r="J65" s="221">
        <f t="shared" si="10"/>
        <v>0</v>
      </c>
      <c r="K65" s="185">
        <f t="shared" si="11"/>
        <v>0</v>
      </c>
    </row>
    <row r="66" spans="1:11" ht="14.1" hidden="1" customHeight="1" x14ac:dyDescent="0.25">
      <c r="A66" s="122"/>
      <c r="B66" s="123"/>
      <c r="C66" s="123"/>
      <c r="D66" s="122"/>
      <c r="E66" s="122"/>
      <c r="F66" s="224">
        <f t="shared" si="7"/>
        <v>0</v>
      </c>
      <c r="G66" s="184">
        <f t="shared" si="8"/>
        <v>0</v>
      </c>
      <c r="H66" s="155">
        <v>0</v>
      </c>
      <c r="I66" s="221">
        <f t="shared" si="9"/>
        <v>0</v>
      </c>
      <c r="J66" s="221">
        <f t="shared" si="10"/>
        <v>0</v>
      </c>
      <c r="K66" s="185">
        <f t="shared" si="11"/>
        <v>0</v>
      </c>
    </row>
    <row r="67" spans="1:11" ht="14.1" hidden="1" customHeight="1" x14ac:dyDescent="0.25">
      <c r="A67" s="122"/>
      <c r="B67" s="123"/>
      <c r="C67" s="123"/>
      <c r="D67" s="122"/>
      <c r="E67" s="122"/>
      <c r="F67" s="224">
        <f t="shared" si="7"/>
        <v>0</v>
      </c>
      <c r="G67" s="184">
        <f t="shared" si="8"/>
        <v>0</v>
      </c>
      <c r="H67" s="155">
        <v>0</v>
      </c>
      <c r="I67" s="221">
        <f t="shared" si="9"/>
        <v>0</v>
      </c>
      <c r="J67" s="221">
        <f t="shared" si="10"/>
        <v>0</v>
      </c>
      <c r="K67" s="185">
        <f t="shared" si="11"/>
        <v>0</v>
      </c>
    </row>
    <row r="68" spans="1:11" ht="15.6" hidden="1" customHeight="1" x14ac:dyDescent="0.25">
      <c r="A68" s="122"/>
      <c r="B68" s="123"/>
      <c r="C68" s="123"/>
      <c r="D68" s="122"/>
      <c r="E68" s="122"/>
      <c r="F68" s="224">
        <f t="shared" si="7"/>
        <v>0</v>
      </c>
      <c r="G68" s="184">
        <f t="shared" si="8"/>
        <v>0</v>
      </c>
      <c r="H68" s="155">
        <v>0</v>
      </c>
      <c r="I68" s="221">
        <f t="shared" si="9"/>
        <v>0</v>
      </c>
      <c r="J68" s="221">
        <f t="shared" si="10"/>
        <v>0</v>
      </c>
      <c r="K68" s="185">
        <f t="shared" si="11"/>
        <v>0</v>
      </c>
    </row>
    <row r="69" spans="1:11" ht="14.4" customHeight="1" thickBot="1" x14ac:dyDescent="0.3">
      <c r="E69" s="138"/>
      <c r="I69" s="138"/>
      <c r="J69" s="138"/>
      <c r="K69" s="138"/>
    </row>
    <row r="70" spans="1:11" ht="15" thickBot="1" x14ac:dyDescent="0.35">
      <c r="A70" s="108" t="s">
        <v>72</v>
      </c>
      <c r="B70" s="126"/>
      <c r="C70" s="126"/>
      <c r="D70" s="126"/>
      <c r="E70" s="126"/>
      <c r="F70" s="127">
        <f>SUM(F53:F68)</f>
        <v>0</v>
      </c>
      <c r="G70" s="126"/>
      <c r="H70" s="126"/>
      <c r="I70" s="139">
        <f>SUM(I53:I68)</f>
        <v>0</v>
      </c>
      <c r="J70" s="139">
        <f>SUM(J53:J68)</f>
        <v>0</v>
      </c>
      <c r="K70" s="139">
        <f>SUM(K53:K68)</f>
        <v>0</v>
      </c>
    </row>
    <row r="71" spans="1:11" x14ac:dyDescent="0.25">
      <c r="I71" s="138"/>
      <c r="J71" s="138"/>
      <c r="K71" s="138"/>
    </row>
    <row r="72" spans="1:11" ht="14.4" thickBot="1" x14ac:dyDescent="0.3">
      <c r="I72" s="138"/>
      <c r="J72" s="138"/>
      <c r="K72" s="138"/>
    </row>
    <row r="73" spans="1:11" ht="16.2" thickBot="1" x14ac:dyDescent="0.35">
      <c r="A73" s="124"/>
      <c r="B73" s="124"/>
      <c r="C73" s="124"/>
      <c r="D73" s="124"/>
      <c r="E73" s="124"/>
      <c r="F73" s="503" t="s">
        <v>75</v>
      </c>
      <c r="G73" s="504"/>
      <c r="H73" s="505"/>
      <c r="I73" s="141">
        <f>I45+I70</f>
        <v>0</v>
      </c>
      <c r="J73" s="141">
        <f>J45+J70</f>
        <v>0</v>
      </c>
      <c r="K73" s="141">
        <f>K45+K70</f>
        <v>0</v>
      </c>
    </row>
    <row r="74" spans="1:11" ht="15.6" x14ac:dyDescent="0.3">
      <c r="F74" s="102"/>
      <c r="G74" s="102"/>
      <c r="H74" s="102"/>
      <c r="I74" s="103"/>
      <c r="J74" s="103"/>
      <c r="K74" s="103"/>
    </row>
    <row r="75" spans="1:11" s="130" customFormat="1" ht="9" customHeight="1" thickBot="1" x14ac:dyDescent="0.35">
      <c r="F75" s="105"/>
      <c r="G75" s="105"/>
      <c r="H75" s="105"/>
      <c r="I75" s="106"/>
      <c r="J75" s="106"/>
      <c r="K75" s="106"/>
    </row>
    <row r="76" spans="1:11" ht="62.1" customHeight="1" thickBot="1" x14ac:dyDescent="0.35">
      <c r="A76" s="506" t="s">
        <v>76</v>
      </c>
      <c r="B76" s="507"/>
      <c r="C76" s="508"/>
      <c r="F76" s="102"/>
      <c r="G76" s="102"/>
      <c r="H76" s="102"/>
      <c r="I76" s="103"/>
      <c r="J76" s="103"/>
      <c r="K76" s="103"/>
    </row>
    <row r="77" spans="1:11" ht="30" customHeight="1" thickBot="1" x14ac:dyDescent="0.35">
      <c r="A77" s="539" t="str">
        <f>A2</f>
        <v>Purpose: List personnel works for the program but is paid by the grant budget.</v>
      </c>
      <c r="B77" s="540"/>
      <c r="C77" s="541"/>
      <c r="G77" s="102"/>
      <c r="H77" s="102"/>
      <c r="I77" s="103"/>
      <c r="J77" s="103"/>
      <c r="K77" s="103"/>
    </row>
    <row r="78" spans="1:11" ht="14.4" thickBot="1" x14ac:dyDescent="0.3">
      <c r="A78" s="470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71"/>
      <c r="C78" s="472"/>
    </row>
    <row r="79" spans="1:11" ht="36" customHeight="1" x14ac:dyDescent="0.25">
      <c r="A79" s="497" t="s">
        <v>44</v>
      </c>
      <c r="B79" s="497" t="s">
        <v>215</v>
      </c>
      <c r="C79" s="497" t="s">
        <v>45</v>
      </c>
      <c r="D79" s="497" t="s">
        <v>46</v>
      </c>
      <c r="E79" s="497" t="s">
        <v>47</v>
      </c>
      <c r="F79" s="466" t="s">
        <v>48</v>
      </c>
      <c r="G79" s="497" t="s">
        <v>49</v>
      </c>
      <c r="H79" s="466" t="s">
        <v>203</v>
      </c>
      <c r="I79" s="466" t="s">
        <v>50</v>
      </c>
      <c r="J79" s="466" t="s">
        <v>51</v>
      </c>
      <c r="K79" s="466" t="s">
        <v>204</v>
      </c>
    </row>
    <row r="80" spans="1:11" ht="33.6" customHeight="1" thickBot="1" x14ac:dyDescent="0.3">
      <c r="A80" s="498"/>
      <c r="B80" s="498"/>
      <c r="C80" s="498"/>
      <c r="D80" s="498"/>
      <c r="E80" s="498"/>
      <c r="F80" s="467"/>
      <c r="G80" s="498"/>
      <c r="H80" s="467"/>
      <c r="I80" s="467"/>
      <c r="J80" s="467"/>
      <c r="K80" s="544"/>
    </row>
    <row r="81" spans="1:11" ht="18" customHeight="1" x14ac:dyDescent="0.25">
      <c r="A81" s="538" t="s">
        <v>59</v>
      </c>
      <c r="B81" s="486"/>
      <c r="C81" s="486"/>
      <c r="D81" s="486"/>
      <c r="E81" s="486"/>
      <c r="F81" s="486"/>
      <c r="G81" s="486"/>
      <c r="H81" s="486"/>
      <c r="I81" s="486"/>
      <c r="J81" s="486"/>
      <c r="K81" s="255"/>
    </row>
    <row r="82" spans="1:11" ht="15.6" customHeight="1" x14ac:dyDescent="0.25">
      <c r="A82" s="268" t="str">
        <f>IF(A13=0, "", A13)</f>
        <v/>
      </c>
      <c r="B82" s="187" t="str">
        <f t="shared" ref="B82:D82" si="12">IF(B13=0, "", B13)</f>
        <v/>
      </c>
      <c r="C82" s="186"/>
      <c r="D82" s="186" t="str">
        <f t="shared" si="12"/>
        <v/>
      </c>
      <c r="E82" s="221">
        <f>IF(C82="", 0,IF(C82="01-60",E13*(1+$F$5),IF(C82="01-70",E13*(1+$F$4),IF(C82="01-10",E13*(1+$F$6),IF(C82="01-80",E13*(1+$F$7))))))</f>
        <v>0</v>
      </c>
      <c r="F82" s="224">
        <f t="shared" ref="F82:F112" si="13"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184">
        <f t="shared" ref="G82:G111" si="14">IF(C82="",0,IF(C82="01-60", $I$5, IF(C82="01-70",$I$4,IF(C82="01-10", $I$6, IF(C82="01-80", $I$7)))))</f>
        <v>0</v>
      </c>
      <c r="H82" s="188">
        <v>0</v>
      </c>
      <c r="I82" s="221">
        <f>F82*H82</f>
        <v>0</v>
      </c>
      <c r="J82" s="221">
        <f>F82*G82*H82</f>
        <v>0</v>
      </c>
      <c r="K82" s="159">
        <f>F82*(1+G82)*H82</f>
        <v>0</v>
      </c>
    </row>
    <row r="83" spans="1:11" x14ac:dyDescent="0.25">
      <c r="A83" s="268" t="str">
        <f t="shared" ref="A83:D98" si="15">IF(A14=0, "", A14)</f>
        <v/>
      </c>
      <c r="B83" s="187" t="str">
        <f t="shared" si="15"/>
        <v/>
      </c>
      <c r="C83" s="186" t="str">
        <f t="shared" si="15"/>
        <v/>
      </c>
      <c r="D83" s="186" t="str">
        <f t="shared" si="15"/>
        <v/>
      </c>
      <c r="E83" s="221">
        <f t="shared" ref="E83:E112" si="16">IF(C83="", 0,IF(C83="01-60",E14*(1+$F$5),IF(C83="01-70",E14*(1+$F$4),IF(C83="01-10",E14*(1+$F$6),IF(C83="01-80",E14*(1+$F$7))))))</f>
        <v>0</v>
      </c>
      <c r="F83" s="224">
        <f t="shared" si="13"/>
        <v>0</v>
      </c>
      <c r="G83" s="184">
        <f t="shared" si="14"/>
        <v>0</v>
      </c>
      <c r="H83" s="188">
        <f t="shared" ref="H83:H112" si="17">H14</f>
        <v>0</v>
      </c>
      <c r="I83" s="221">
        <f>F83*H83</f>
        <v>0</v>
      </c>
      <c r="J83" s="221">
        <f>F83*G83*H83</f>
        <v>0</v>
      </c>
      <c r="K83" s="159">
        <f>F83*(1+G83)*H83</f>
        <v>0</v>
      </c>
    </row>
    <row r="84" spans="1:11" x14ac:dyDescent="0.25">
      <c r="A84" s="268" t="str">
        <f t="shared" si="15"/>
        <v/>
      </c>
      <c r="B84" s="187" t="str">
        <f t="shared" si="15"/>
        <v/>
      </c>
      <c r="C84" s="186" t="str">
        <f t="shared" si="15"/>
        <v/>
      </c>
      <c r="D84" s="186" t="str">
        <f t="shared" si="15"/>
        <v/>
      </c>
      <c r="E84" s="221">
        <f t="shared" si="16"/>
        <v>0</v>
      </c>
      <c r="F84" s="224">
        <f t="shared" si="13"/>
        <v>0</v>
      </c>
      <c r="G84" s="184">
        <f t="shared" si="14"/>
        <v>0</v>
      </c>
      <c r="H84" s="188">
        <f t="shared" si="17"/>
        <v>0</v>
      </c>
      <c r="I84" s="221">
        <f t="shared" ref="I84:I112" si="18">F84*H84</f>
        <v>0</v>
      </c>
      <c r="J84" s="221">
        <f t="shared" ref="J84:J112" si="19">F84*G84*H84</f>
        <v>0</v>
      </c>
      <c r="K84" s="159">
        <f t="shared" ref="K84:K112" si="20">F84*(1+G84)*H84</f>
        <v>0</v>
      </c>
    </row>
    <row r="85" spans="1:11" x14ac:dyDescent="0.25">
      <c r="A85" s="268" t="str">
        <f t="shared" si="15"/>
        <v/>
      </c>
      <c r="B85" s="187" t="str">
        <f t="shared" si="15"/>
        <v/>
      </c>
      <c r="C85" s="186" t="str">
        <f t="shared" si="15"/>
        <v/>
      </c>
      <c r="D85" s="186" t="str">
        <f t="shared" si="15"/>
        <v/>
      </c>
      <c r="E85" s="221">
        <f t="shared" si="16"/>
        <v>0</v>
      </c>
      <c r="F85" s="224">
        <f t="shared" si="13"/>
        <v>0</v>
      </c>
      <c r="G85" s="184">
        <f t="shared" si="14"/>
        <v>0</v>
      </c>
      <c r="H85" s="188">
        <f t="shared" si="17"/>
        <v>0</v>
      </c>
      <c r="I85" s="221">
        <f t="shared" si="18"/>
        <v>0</v>
      </c>
      <c r="J85" s="221">
        <f t="shared" si="19"/>
        <v>0</v>
      </c>
      <c r="K85" s="159">
        <f t="shared" si="20"/>
        <v>0</v>
      </c>
    </row>
    <row r="86" spans="1:11" x14ac:dyDescent="0.25">
      <c r="A86" s="268" t="str">
        <f t="shared" si="15"/>
        <v/>
      </c>
      <c r="B86" s="187" t="str">
        <f t="shared" si="15"/>
        <v/>
      </c>
      <c r="C86" s="186" t="str">
        <f t="shared" si="15"/>
        <v/>
      </c>
      <c r="D86" s="186" t="str">
        <f t="shared" si="15"/>
        <v/>
      </c>
      <c r="E86" s="221">
        <f>IF(C86="", 0,IF(C86="01-60",E17*(1+$F$5),IF(C86="01-70",E17*(1+$F$4),IF(C86="01-10",E17*(1+$F$6),IF(C86="01-80",E17*(1+$F$7))))))</f>
        <v>0</v>
      </c>
      <c r="F86" s="224">
        <f t="shared" si="13"/>
        <v>0</v>
      </c>
      <c r="G86" s="184">
        <f t="shared" si="14"/>
        <v>0</v>
      </c>
      <c r="H86" s="188">
        <f t="shared" si="17"/>
        <v>0</v>
      </c>
      <c r="I86" s="221">
        <f t="shared" si="18"/>
        <v>0</v>
      </c>
      <c r="J86" s="221">
        <f t="shared" si="19"/>
        <v>0</v>
      </c>
      <c r="K86" s="159">
        <f t="shared" si="20"/>
        <v>0</v>
      </c>
    </row>
    <row r="87" spans="1:11" x14ac:dyDescent="0.25">
      <c r="A87" s="268" t="str">
        <f t="shared" si="15"/>
        <v/>
      </c>
      <c r="B87" s="187" t="str">
        <f t="shared" si="15"/>
        <v/>
      </c>
      <c r="C87" s="186" t="str">
        <f t="shared" si="15"/>
        <v/>
      </c>
      <c r="D87" s="186" t="str">
        <f t="shared" si="15"/>
        <v/>
      </c>
      <c r="E87" s="221">
        <f t="shared" si="16"/>
        <v>0</v>
      </c>
      <c r="F87" s="224">
        <f t="shared" si="13"/>
        <v>0</v>
      </c>
      <c r="G87" s="184">
        <f t="shared" si="14"/>
        <v>0</v>
      </c>
      <c r="H87" s="188">
        <f t="shared" si="17"/>
        <v>0</v>
      </c>
      <c r="I87" s="221">
        <f t="shared" si="18"/>
        <v>0</v>
      </c>
      <c r="J87" s="221">
        <f t="shared" si="19"/>
        <v>0</v>
      </c>
      <c r="K87" s="159">
        <f t="shared" si="20"/>
        <v>0</v>
      </c>
    </row>
    <row r="88" spans="1:11" x14ac:dyDescent="0.25">
      <c r="A88" s="268" t="str">
        <f t="shared" si="15"/>
        <v/>
      </c>
      <c r="B88" s="187" t="str">
        <f t="shared" si="15"/>
        <v/>
      </c>
      <c r="C88" s="186" t="str">
        <f t="shared" si="15"/>
        <v/>
      </c>
      <c r="D88" s="186" t="str">
        <f t="shared" si="15"/>
        <v/>
      </c>
      <c r="E88" s="221">
        <f t="shared" si="16"/>
        <v>0</v>
      </c>
      <c r="F88" s="224">
        <f t="shared" si="13"/>
        <v>0</v>
      </c>
      <c r="G88" s="184">
        <f t="shared" si="14"/>
        <v>0</v>
      </c>
      <c r="H88" s="188">
        <f t="shared" si="17"/>
        <v>0</v>
      </c>
      <c r="I88" s="221">
        <f t="shared" si="18"/>
        <v>0</v>
      </c>
      <c r="J88" s="221">
        <f t="shared" si="19"/>
        <v>0</v>
      </c>
      <c r="K88" s="159">
        <f t="shared" si="20"/>
        <v>0</v>
      </c>
    </row>
    <row r="89" spans="1:11" x14ac:dyDescent="0.25">
      <c r="A89" s="268" t="str">
        <f t="shared" si="15"/>
        <v/>
      </c>
      <c r="B89" s="187" t="str">
        <f t="shared" si="15"/>
        <v/>
      </c>
      <c r="C89" s="186" t="str">
        <f t="shared" si="15"/>
        <v/>
      </c>
      <c r="D89" s="186" t="str">
        <f t="shared" si="15"/>
        <v/>
      </c>
      <c r="E89" s="221">
        <f t="shared" si="16"/>
        <v>0</v>
      </c>
      <c r="F89" s="224">
        <f t="shared" si="13"/>
        <v>0</v>
      </c>
      <c r="G89" s="184">
        <f t="shared" si="14"/>
        <v>0</v>
      </c>
      <c r="H89" s="188">
        <f t="shared" si="17"/>
        <v>0</v>
      </c>
      <c r="I89" s="221">
        <f t="shared" si="18"/>
        <v>0</v>
      </c>
      <c r="J89" s="221">
        <f t="shared" si="19"/>
        <v>0</v>
      </c>
      <c r="K89" s="159">
        <f t="shared" si="20"/>
        <v>0</v>
      </c>
    </row>
    <row r="90" spans="1:11" ht="14.4" customHeight="1" x14ac:dyDescent="0.25">
      <c r="A90" s="268" t="str">
        <f t="shared" si="15"/>
        <v/>
      </c>
      <c r="B90" s="187" t="str">
        <f t="shared" si="15"/>
        <v/>
      </c>
      <c r="C90" s="186" t="str">
        <f t="shared" si="15"/>
        <v/>
      </c>
      <c r="D90" s="186" t="str">
        <f t="shared" si="15"/>
        <v/>
      </c>
      <c r="E90" s="221">
        <f t="shared" si="16"/>
        <v>0</v>
      </c>
      <c r="F90" s="224">
        <f t="shared" si="13"/>
        <v>0</v>
      </c>
      <c r="G90" s="184">
        <f t="shared" si="14"/>
        <v>0</v>
      </c>
      <c r="H90" s="188">
        <f t="shared" si="17"/>
        <v>0</v>
      </c>
      <c r="I90" s="221">
        <f t="shared" si="18"/>
        <v>0</v>
      </c>
      <c r="J90" s="221">
        <f t="shared" si="19"/>
        <v>0</v>
      </c>
      <c r="K90" s="159">
        <f t="shared" si="20"/>
        <v>0</v>
      </c>
    </row>
    <row r="91" spans="1:11" ht="14.1" customHeight="1" x14ac:dyDescent="0.25">
      <c r="A91" s="268" t="str">
        <f t="shared" si="15"/>
        <v/>
      </c>
      <c r="B91" s="187" t="str">
        <f t="shared" si="15"/>
        <v/>
      </c>
      <c r="C91" s="186" t="str">
        <f t="shared" si="15"/>
        <v/>
      </c>
      <c r="D91" s="186" t="str">
        <f t="shared" si="15"/>
        <v/>
      </c>
      <c r="E91" s="221">
        <f t="shared" si="16"/>
        <v>0</v>
      </c>
      <c r="F91" s="224">
        <f t="shared" si="13"/>
        <v>0</v>
      </c>
      <c r="G91" s="184">
        <f t="shared" si="14"/>
        <v>0</v>
      </c>
      <c r="H91" s="188">
        <f t="shared" si="17"/>
        <v>0</v>
      </c>
      <c r="I91" s="221">
        <f t="shared" si="18"/>
        <v>0</v>
      </c>
      <c r="J91" s="221">
        <f t="shared" si="19"/>
        <v>0</v>
      </c>
      <c r="K91" s="159">
        <f t="shared" si="20"/>
        <v>0</v>
      </c>
    </row>
    <row r="92" spans="1:11" ht="14.1" customHeight="1" x14ac:dyDescent="0.25">
      <c r="A92" s="268" t="str">
        <f t="shared" si="15"/>
        <v/>
      </c>
      <c r="B92" s="187" t="str">
        <f t="shared" si="15"/>
        <v/>
      </c>
      <c r="C92" s="186" t="str">
        <f t="shared" si="15"/>
        <v/>
      </c>
      <c r="D92" s="186" t="str">
        <f t="shared" si="15"/>
        <v/>
      </c>
      <c r="E92" s="221">
        <f t="shared" si="16"/>
        <v>0</v>
      </c>
      <c r="F92" s="224">
        <f t="shared" si="13"/>
        <v>0</v>
      </c>
      <c r="G92" s="184">
        <f t="shared" si="14"/>
        <v>0</v>
      </c>
      <c r="H92" s="188">
        <f t="shared" si="17"/>
        <v>0</v>
      </c>
      <c r="I92" s="221">
        <f t="shared" si="18"/>
        <v>0</v>
      </c>
      <c r="J92" s="221">
        <f t="shared" si="19"/>
        <v>0</v>
      </c>
      <c r="K92" s="159">
        <f t="shared" si="20"/>
        <v>0</v>
      </c>
    </row>
    <row r="93" spans="1:11" ht="14.1" customHeight="1" x14ac:dyDescent="0.25">
      <c r="A93" s="268" t="str">
        <f t="shared" si="15"/>
        <v/>
      </c>
      <c r="B93" s="187" t="str">
        <f t="shared" si="15"/>
        <v/>
      </c>
      <c r="C93" s="186" t="str">
        <f t="shared" si="15"/>
        <v/>
      </c>
      <c r="D93" s="186" t="str">
        <f t="shared" si="15"/>
        <v/>
      </c>
      <c r="E93" s="221">
        <f t="shared" si="16"/>
        <v>0</v>
      </c>
      <c r="F93" s="224">
        <f t="shared" si="13"/>
        <v>0</v>
      </c>
      <c r="G93" s="184">
        <f t="shared" si="14"/>
        <v>0</v>
      </c>
      <c r="H93" s="188">
        <f t="shared" si="17"/>
        <v>0</v>
      </c>
      <c r="I93" s="221">
        <f t="shared" si="18"/>
        <v>0</v>
      </c>
      <c r="J93" s="221">
        <f t="shared" si="19"/>
        <v>0</v>
      </c>
      <c r="K93" s="159">
        <f t="shared" si="20"/>
        <v>0</v>
      </c>
    </row>
    <row r="94" spans="1:11" ht="14.1" customHeight="1" x14ac:dyDescent="0.25">
      <c r="A94" s="268" t="str">
        <f t="shared" si="15"/>
        <v/>
      </c>
      <c r="B94" s="187" t="str">
        <f t="shared" si="15"/>
        <v/>
      </c>
      <c r="C94" s="186" t="str">
        <f t="shared" si="15"/>
        <v/>
      </c>
      <c r="D94" s="186" t="str">
        <f t="shared" si="15"/>
        <v/>
      </c>
      <c r="E94" s="221">
        <f t="shared" si="16"/>
        <v>0</v>
      </c>
      <c r="F94" s="224">
        <f t="shared" si="13"/>
        <v>0</v>
      </c>
      <c r="G94" s="184">
        <f t="shared" si="14"/>
        <v>0</v>
      </c>
      <c r="H94" s="188">
        <f t="shared" si="17"/>
        <v>0</v>
      </c>
      <c r="I94" s="221">
        <f t="shared" si="18"/>
        <v>0</v>
      </c>
      <c r="J94" s="221">
        <f t="shared" si="19"/>
        <v>0</v>
      </c>
      <c r="K94" s="159">
        <f t="shared" si="20"/>
        <v>0</v>
      </c>
    </row>
    <row r="95" spans="1:11" ht="14.1" customHeight="1" x14ac:dyDescent="0.25">
      <c r="A95" s="268" t="str">
        <f t="shared" si="15"/>
        <v/>
      </c>
      <c r="B95" s="187" t="str">
        <f t="shared" si="15"/>
        <v/>
      </c>
      <c r="C95" s="186" t="str">
        <f t="shared" si="15"/>
        <v/>
      </c>
      <c r="D95" s="186" t="str">
        <f t="shared" si="15"/>
        <v/>
      </c>
      <c r="E95" s="221">
        <f t="shared" si="16"/>
        <v>0</v>
      </c>
      <c r="F95" s="224">
        <f t="shared" si="13"/>
        <v>0</v>
      </c>
      <c r="G95" s="184">
        <f t="shared" si="14"/>
        <v>0</v>
      </c>
      <c r="H95" s="188">
        <f t="shared" si="17"/>
        <v>0</v>
      </c>
      <c r="I95" s="221">
        <f t="shared" si="18"/>
        <v>0</v>
      </c>
      <c r="J95" s="221">
        <f t="shared" si="19"/>
        <v>0</v>
      </c>
      <c r="K95" s="159">
        <f t="shared" si="20"/>
        <v>0</v>
      </c>
    </row>
    <row r="96" spans="1:11" ht="14.1" customHeight="1" x14ac:dyDescent="0.25">
      <c r="A96" s="268" t="str">
        <f t="shared" si="15"/>
        <v/>
      </c>
      <c r="B96" s="187" t="str">
        <f t="shared" si="15"/>
        <v/>
      </c>
      <c r="C96" s="186" t="str">
        <f t="shared" si="15"/>
        <v/>
      </c>
      <c r="D96" s="186" t="str">
        <f t="shared" si="15"/>
        <v/>
      </c>
      <c r="E96" s="221">
        <f t="shared" si="16"/>
        <v>0</v>
      </c>
      <c r="F96" s="224">
        <f t="shared" si="13"/>
        <v>0</v>
      </c>
      <c r="G96" s="184">
        <f t="shared" si="14"/>
        <v>0</v>
      </c>
      <c r="H96" s="188">
        <f t="shared" si="17"/>
        <v>0</v>
      </c>
      <c r="I96" s="221">
        <f t="shared" si="18"/>
        <v>0</v>
      </c>
      <c r="J96" s="221">
        <f t="shared" si="19"/>
        <v>0</v>
      </c>
      <c r="K96" s="159">
        <f t="shared" si="20"/>
        <v>0</v>
      </c>
    </row>
    <row r="97" spans="1:11" ht="14.1" customHeight="1" x14ac:dyDescent="0.25">
      <c r="A97" s="268" t="str">
        <f t="shared" si="15"/>
        <v/>
      </c>
      <c r="B97" s="187" t="str">
        <f t="shared" si="15"/>
        <v/>
      </c>
      <c r="C97" s="186" t="str">
        <f t="shared" si="15"/>
        <v/>
      </c>
      <c r="D97" s="186" t="str">
        <f t="shared" si="15"/>
        <v/>
      </c>
      <c r="E97" s="221">
        <f t="shared" si="16"/>
        <v>0</v>
      </c>
      <c r="F97" s="224">
        <f t="shared" si="13"/>
        <v>0</v>
      </c>
      <c r="G97" s="184">
        <f t="shared" si="14"/>
        <v>0</v>
      </c>
      <c r="H97" s="188">
        <f t="shared" si="17"/>
        <v>0</v>
      </c>
      <c r="I97" s="221">
        <f t="shared" si="18"/>
        <v>0</v>
      </c>
      <c r="J97" s="221">
        <f t="shared" si="19"/>
        <v>0</v>
      </c>
      <c r="K97" s="159">
        <f t="shared" si="20"/>
        <v>0</v>
      </c>
    </row>
    <row r="98" spans="1:11" ht="14.1" customHeight="1" x14ac:dyDescent="0.25">
      <c r="A98" s="268" t="str">
        <f t="shared" si="15"/>
        <v/>
      </c>
      <c r="B98" s="187" t="str">
        <f t="shared" si="15"/>
        <v/>
      </c>
      <c r="C98" s="186" t="str">
        <f t="shared" si="15"/>
        <v/>
      </c>
      <c r="D98" s="186" t="str">
        <f t="shared" si="15"/>
        <v/>
      </c>
      <c r="E98" s="221">
        <f t="shared" si="16"/>
        <v>0</v>
      </c>
      <c r="F98" s="224">
        <f t="shared" si="13"/>
        <v>0</v>
      </c>
      <c r="G98" s="184">
        <f t="shared" si="14"/>
        <v>0</v>
      </c>
      <c r="H98" s="188">
        <f t="shared" si="17"/>
        <v>0</v>
      </c>
      <c r="I98" s="221">
        <f t="shared" si="18"/>
        <v>0</v>
      </c>
      <c r="J98" s="221">
        <f t="shared" si="19"/>
        <v>0</v>
      </c>
      <c r="K98" s="159">
        <f t="shared" si="20"/>
        <v>0</v>
      </c>
    </row>
    <row r="99" spans="1:11" ht="14.1" customHeight="1" x14ac:dyDescent="0.25">
      <c r="A99" s="268" t="str">
        <f t="shared" ref="A99:D112" si="21">IF(A30=0, "", A30)</f>
        <v/>
      </c>
      <c r="B99" s="187" t="str">
        <f t="shared" si="21"/>
        <v/>
      </c>
      <c r="C99" s="186" t="str">
        <f t="shared" si="21"/>
        <v/>
      </c>
      <c r="D99" s="186" t="str">
        <f t="shared" si="21"/>
        <v/>
      </c>
      <c r="E99" s="221">
        <f t="shared" si="16"/>
        <v>0</v>
      </c>
      <c r="F99" s="224">
        <f t="shared" si="13"/>
        <v>0</v>
      </c>
      <c r="G99" s="184">
        <f t="shared" si="14"/>
        <v>0</v>
      </c>
      <c r="H99" s="188">
        <f t="shared" si="17"/>
        <v>0</v>
      </c>
      <c r="I99" s="221">
        <f t="shared" si="18"/>
        <v>0</v>
      </c>
      <c r="J99" s="221">
        <f t="shared" si="19"/>
        <v>0</v>
      </c>
      <c r="K99" s="159">
        <f t="shared" si="20"/>
        <v>0</v>
      </c>
    </row>
    <row r="100" spans="1:11" ht="14.1" customHeight="1" thickBot="1" x14ac:dyDescent="0.3">
      <c r="A100" s="281" t="str">
        <f t="shared" si="21"/>
        <v/>
      </c>
      <c r="B100" s="282" t="str">
        <f t="shared" si="21"/>
        <v/>
      </c>
      <c r="C100" s="283" t="str">
        <f t="shared" si="21"/>
        <v/>
      </c>
      <c r="D100" s="283" t="str">
        <f t="shared" si="21"/>
        <v/>
      </c>
      <c r="E100" s="162">
        <f t="shared" si="16"/>
        <v>0</v>
      </c>
      <c r="F100" s="284">
        <f t="shared" si="13"/>
        <v>0</v>
      </c>
      <c r="G100" s="285">
        <f t="shared" si="14"/>
        <v>0</v>
      </c>
      <c r="H100" s="286">
        <f t="shared" si="17"/>
        <v>0</v>
      </c>
      <c r="I100" s="162">
        <f t="shared" si="18"/>
        <v>0</v>
      </c>
      <c r="J100" s="162">
        <f t="shared" si="19"/>
        <v>0</v>
      </c>
      <c r="K100" s="163">
        <f t="shared" si="20"/>
        <v>0</v>
      </c>
    </row>
    <row r="101" spans="1:11" ht="14.1" hidden="1" customHeight="1" x14ac:dyDescent="0.25">
      <c r="A101" s="274" t="str">
        <f t="shared" si="21"/>
        <v/>
      </c>
      <c r="B101" s="275" t="str">
        <f t="shared" si="21"/>
        <v/>
      </c>
      <c r="C101" s="274" t="str">
        <f t="shared" si="21"/>
        <v/>
      </c>
      <c r="D101" s="274" t="str">
        <f t="shared" si="21"/>
        <v/>
      </c>
      <c r="E101" s="276">
        <f t="shared" si="16"/>
        <v>0</v>
      </c>
      <c r="F101" s="277">
        <f t="shared" si="13"/>
        <v>0</v>
      </c>
      <c r="G101" s="278">
        <f t="shared" si="14"/>
        <v>0</v>
      </c>
      <c r="H101" s="279">
        <f t="shared" si="17"/>
        <v>0</v>
      </c>
      <c r="I101" s="276">
        <f t="shared" si="18"/>
        <v>0</v>
      </c>
      <c r="J101" s="276">
        <f t="shared" si="19"/>
        <v>0</v>
      </c>
      <c r="K101" s="280">
        <f t="shared" si="20"/>
        <v>0</v>
      </c>
    </row>
    <row r="102" spans="1:11" ht="14.1" hidden="1" customHeight="1" x14ac:dyDescent="0.25">
      <c r="A102" s="186" t="str">
        <f t="shared" si="21"/>
        <v/>
      </c>
      <c r="B102" s="187" t="str">
        <f t="shared" si="21"/>
        <v/>
      </c>
      <c r="C102" s="186" t="str">
        <f t="shared" si="21"/>
        <v/>
      </c>
      <c r="D102" s="186" t="str">
        <f t="shared" si="21"/>
        <v/>
      </c>
      <c r="E102" s="221">
        <f t="shared" si="16"/>
        <v>0</v>
      </c>
      <c r="F102" s="224">
        <f t="shared" si="13"/>
        <v>0</v>
      </c>
      <c r="G102" s="184">
        <f t="shared" si="14"/>
        <v>0</v>
      </c>
      <c r="H102" s="188">
        <f t="shared" si="17"/>
        <v>0</v>
      </c>
      <c r="I102" s="221">
        <f t="shared" si="18"/>
        <v>0</v>
      </c>
      <c r="J102" s="221">
        <f t="shared" si="19"/>
        <v>0</v>
      </c>
      <c r="K102" s="185">
        <f t="shared" si="20"/>
        <v>0</v>
      </c>
    </row>
    <row r="103" spans="1:11" ht="14.1" hidden="1" customHeight="1" x14ac:dyDescent="0.25">
      <c r="A103" s="186" t="str">
        <f t="shared" si="21"/>
        <v/>
      </c>
      <c r="B103" s="187" t="str">
        <f t="shared" si="21"/>
        <v/>
      </c>
      <c r="C103" s="186" t="str">
        <f t="shared" si="21"/>
        <v/>
      </c>
      <c r="D103" s="186" t="str">
        <f t="shared" si="21"/>
        <v/>
      </c>
      <c r="E103" s="221">
        <f t="shared" si="16"/>
        <v>0</v>
      </c>
      <c r="F103" s="224">
        <f t="shared" si="13"/>
        <v>0</v>
      </c>
      <c r="G103" s="184">
        <f t="shared" si="14"/>
        <v>0</v>
      </c>
      <c r="H103" s="188">
        <f t="shared" si="17"/>
        <v>0</v>
      </c>
      <c r="I103" s="221">
        <f t="shared" si="18"/>
        <v>0</v>
      </c>
      <c r="J103" s="221">
        <f t="shared" si="19"/>
        <v>0</v>
      </c>
      <c r="K103" s="185">
        <f t="shared" si="20"/>
        <v>0</v>
      </c>
    </row>
    <row r="104" spans="1:11" ht="14.1" hidden="1" customHeight="1" x14ac:dyDescent="0.25">
      <c r="A104" s="186" t="str">
        <f t="shared" si="21"/>
        <v/>
      </c>
      <c r="B104" s="187" t="str">
        <f t="shared" si="21"/>
        <v/>
      </c>
      <c r="C104" s="186" t="str">
        <f t="shared" si="21"/>
        <v/>
      </c>
      <c r="D104" s="186" t="str">
        <f t="shared" si="21"/>
        <v/>
      </c>
      <c r="E104" s="221">
        <f t="shared" si="16"/>
        <v>0</v>
      </c>
      <c r="F104" s="224">
        <f t="shared" si="13"/>
        <v>0</v>
      </c>
      <c r="G104" s="184">
        <f t="shared" si="14"/>
        <v>0</v>
      </c>
      <c r="H104" s="188">
        <f t="shared" si="17"/>
        <v>0</v>
      </c>
      <c r="I104" s="221">
        <f t="shared" si="18"/>
        <v>0</v>
      </c>
      <c r="J104" s="221">
        <f t="shared" si="19"/>
        <v>0</v>
      </c>
      <c r="K104" s="185">
        <f t="shared" si="20"/>
        <v>0</v>
      </c>
    </row>
    <row r="105" spans="1:11" ht="14.1" hidden="1" customHeight="1" x14ac:dyDescent="0.25">
      <c r="A105" s="186" t="str">
        <f t="shared" si="21"/>
        <v/>
      </c>
      <c r="B105" s="187" t="str">
        <f t="shared" si="21"/>
        <v/>
      </c>
      <c r="C105" s="186" t="str">
        <f t="shared" si="21"/>
        <v/>
      </c>
      <c r="D105" s="186" t="str">
        <f t="shared" si="21"/>
        <v/>
      </c>
      <c r="E105" s="221">
        <f t="shared" si="16"/>
        <v>0</v>
      </c>
      <c r="F105" s="224">
        <f t="shared" si="13"/>
        <v>0</v>
      </c>
      <c r="G105" s="184">
        <f t="shared" si="14"/>
        <v>0</v>
      </c>
      <c r="H105" s="188">
        <f t="shared" si="17"/>
        <v>0</v>
      </c>
      <c r="I105" s="221">
        <f t="shared" si="18"/>
        <v>0</v>
      </c>
      <c r="J105" s="221">
        <f t="shared" si="19"/>
        <v>0</v>
      </c>
      <c r="K105" s="185">
        <f t="shared" si="20"/>
        <v>0</v>
      </c>
    </row>
    <row r="106" spans="1:11" ht="14.1" hidden="1" customHeight="1" x14ac:dyDescent="0.25">
      <c r="A106" s="186" t="str">
        <f t="shared" si="21"/>
        <v/>
      </c>
      <c r="B106" s="187" t="str">
        <f t="shared" si="21"/>
        <v/>
      </c>
      <c r="C106" s="186" t="str">
        <f t="shared" si="21"/>
        <v/>
      </c>
      <c r="D106" s="186" t="str">
        <f t="shared" si="21"/>
        <v/>
      </c>
      <c r="E106" s="221">
        <f t="shared" si="16"/>
        <v>0</v>
      </c>
      <c r="F106" s="224">
        <f t="shared" si="13"/>
        <v>0</v>
      </c>
      <c r="G106" s="184">
        <f t="shared" si="14"/>
        <v>0</v>
      </c>
      <c r="H106" s="188">
        <f t="shared" si="17"/>
        <v>0</v>
      </c>
      <c r="I106" s="221">
        <f t="shared" si="18"/>
        <v>0</v>
      </c>
      <c r="J106" s="221">
        <f t="shared" si="19"/>
        <v>0</v>
      </c>
      <c r="K106" s="185">
        <f t="shared" si="20"/>
        <v>0</v>
      </c>
    </row>
    <row r="107" spans="1:11" ht="14.1" hidden="1" customHeight="1" x14ac:dyDescent="0.25">
      <c r="A107" s="186" t="str">
        <f t="shared" si="21"/>
        <v/>
      </c>
      <c r="B107" s="187" t="str">
        <f t="shared" si="21"/>
        <v/>
      </c>
      <c r="C107" s="186" t="str">
        <f t="shared" si="21"/>
        <v/>
      </c>
      <c r="D107" s="186" t="str">
        <f t="shared" si="21"/>
        <v/>
      </c>
      <c r="E107" s="221">
        <f t="shared" si="16"/>
        <v>0</v>
      </c>
      <c r="F107" s="224">
        <f t="shared" si="13"/>
        <v>0</v>
      </c>
      <c r="G107" s="184">
        <f t="shared" si="14"/>
        <v>0</v>
      </c>
      <c r="H107" s="188">
        <f t="shared" si="17"/>
        <v>0</v>
      </c>
      <c r="I107" s="221">
        <f t="shared" si="18"/>
        <v>0</v>
      </c>
      <c r="J107" s="221">
        <f t="shared" si="19"/>
        <v>0</v>
      </c>
      <c r="K107" s="185">
        <f t="shared" si="20"/>
        <v>0</v>
      </c>
    </row>
    <row r="108" spans="1:11" ht="14.1" hidden="1" customHeight="1" x14ac:dyDescent="0.25">
      <c r="A108" s="186" t="str">
        <f t="shared" si="21"/>
        <v/>
      </c>
      <c r="B108" s="187" t="str">
        <f t="shared" si="21"/>
        <v/>
      </c>
      <c r="C108" s="186" t="str">
        <f t="shared" si="21"/>
        <v/>
      </c>
      <c r="D108" s="186" t="str">
        <f t="shared" si="21"/>
        <v/>
      </c>
      <c r="E108" s="221">
        <f t="shared" si="16"/>
        <v>0</v>
      </c>
      <c r="F108" s="224">
        <f t="shared" si="13"/>
        <v>0</v>
      </c>
      <c r="G108" s="184">
        <f t="shared" si="14"/>
        <v>0</v>
      </c>
      <c r="H108" s="188">
        <f t="shared" si="17"/>
        <v>0</v>
      </c>
      <c r="I108" s="221">
        <f t="shared" si="18"/>
        <v>0</v>
      </c>
      <c r="J108" s="221">
        <f t="shared" si="19"/>
        <v>0</v>
      </c>
      <c r="K108" s="185">
        <f t="shared" si="20"/>
        <v>0</v>
      </c>
    </row>
    <row r="109" spans="1:11" ht="14.1" hidden="1" customHeight="1" x14ac:dyDescent="0.25">
      <c r="A109" s="186" t="str">
        <f t="shared" si="21"/>
        <v/>
      </c>
      <c r="B109" s="187" t="str">
        <f t="shared" si="21"/>
        <v/>
      </c>
      <c r="C109" s="186" t="str">
        <f t="shared" si="21"/>
        <v/>
      </c>
      <c r="D109" s="186" t="str">
        <f t="shared" si="21"/>
        <v/>
      </c>
      <c r="E109" s="221">
        <f t="shared" si="16"/>
        <v>0</v>
      </c>
      <c r="F109" s="224">
        <f t="shared" si="13"/>
        <v>0</v>
      </c>
      <c r="G109" s="184">
        <f t="shared" si="14"/>
        <v>0</v>
      </c>
      <c r="H109" s="188">
        <f t="shared" si="17"/>
        <v>0</v>
      </c>
      <c r="I109" s="221">
        <f t="shared" si="18"/>
        <v>0</v>
      </c>
      <c r="J109" s="221">
        <f t="shared" si="19"/>
        <v>0</v>
      </c>
      <c r="K109" s="185">
        <f t="shared" si="20"/>
        <v>0</v>
      </c>
    </row>
    <row r="110" spans="1:11" ht="14.1" hidden="1" customHeight="1" x14ac:dyDescent="0.25">
      <c r="A110" s="186" t="str">
        <f t="shared" si="21"/>
        <v/>
      </c>
      <c r="B110" s="187" t="str">
        <f t="shared" si="21"/>
        <v/>
      </c>
      <c r="C110" s="186" t="str">
        <f t="shared" si="21"/>
        <v/>
      </c>
      <c r="D110" s="186" t="str">
        <f t="shared" si="21"/>
        <v/>
      </c>
      <c r="E110" s="221">
        <f t="shared" si="16"/>
        <v>0</v>
      </c>
      <c r="F110" s="224">
        <f t="shared" si="13"/>
        <v>0</v>
      </c>
      <c r="G110" s="184">
        <f t="shared" si="14"/>
        <v>0</v>
      </c>
      <c r="H110" s="188">
        <f t="shared" si="17"/>
        <v>0</v>
      </c>
      <c r="I110" s="221">
        <f t="shared" si="18"/>
        <v>0</v>
      </c>
      <c r="J110" s="221">
        <f t="shared" si="19"/>
        <v>0</v>
      </c>
      <c r="K110" s="185">
        <f t="shared" si="20"/>
        <v>0</v>
      </c>
    </row>
    <row r="111" spans="1:11" ht="14.1" hidden="1" customHeight="1" x14ac:dyDescent="0.25">
      <c r="A111" s="186" t="str">
        <f t="shared" si="21"/>
        <v/>
      </c>
      <c r="B111" s="187" t="str">
        <f t="shared" si="21"/>
        <v/>
      </c>
      <c r="C111" s="186" t="str">
        <f t="shared" si="21"/>
        <v/>
      </c>
      <c r="D111" s="186" t="str">
        <f t="shared" si="21"/>
        <v/>
      </c>
      <c r="E111" s="221">
        <f t="shared" si="16"/>
        <v>0</v>
      </c>
      <c r="F111" s="224">
        <f t="shared" si="13"/>
        <v>0</v>
      </c>
      <c r="G111" s="184">
        <f t="shared" si="14"/>
        <v>0</v>
      </c>
      <c r="H111" s="188">
        <f t="shared" si="17"/>
        <v>0</v>
      </c>
      <c r="I111" s="221">
        <f t="shared" si="18"/>
        <v>0</v>
      </c>
      <c r="J111" s="221">
        <f t="shared" si="19"/>
        <v>0</v>
      </c>
      <c r="K111" s="185">
        <f t="shared" si="20"/>
        <v>0</v>
      </c>
    </row>
    <row r="112" spans="1:11" ht="14.4" hidden="1" customHeight="1" thickBot="1" x14ac:dyDescent="0.3">
      <c r="A112" s="186" t="str">
        <f t="shared" si="21"/>
        <v/>
      </c>
      <c r="B112" s="187" t="str">
        <f t="shared" si="21"/>
        <v/>
      </c>
      <c r="C112" s="186" t="str">
        <f t="shared" si="21"/>
        <v/>
      </c>
      <c r="D112" s="186" t="str">
        <f t="shared" si="21"/>
        <v/>
      </c>
      <c r="E112" s="221">
        <f t="shared" si="16"/>
        <v>0</v>
      </c>
      <c r="F112" s="224">
        <f t="shared" si="13"/>
        <v>0</v>
      </c>
      <c r="G112" s="184">
        <f>IF(C112="",0,IF(C112="01-60", $G$5, IF(C112="01-70",$G$4,IF(C112="01-10", $G$6, IF(C112="01-80", $G$7)))))</f>
        <v>0</v>
      </c>
      <c r="H112" s="188">
        <f t="shared" si="17"/>
        <v>0</v>
      </c>
      <c r="I112" s="221">
        <f t="shared" si="18"/>
        <v>0</v>
      </c>
      <c r="J112" s="221">
        <f t="shared" si="19"/>
        <v>0</v>
      </c>
      <c r="K112" s="185">
        <f t="shared" si="20"/>
        <v>0</v>
      </c>
    </row>
    <row r="113" spans="1:11" ht="14.4" customHeight="1" thickBot="1" x14ac:dyDescent="0.3">
      <c r="B113" s="132"/>
      <c r="E113" s="138"/>
      <c r="F113" s="227"/>
      <c r="I113" s="138"/>
      <c r="J113" s="138"/>
      <c r="K113" s="138"/>
    </row>
    <row r="114" spans="1:11" ht="15" thickBot="1" x14ac:dyDescent="0.35">
      <c r="A114" s="108" t="s">
        <v>72</v>
      </c>
      <c r="B114" s="133"/>
      <c r="C114" s="126"/>
      <c r="D114" s="126"/>
      <c r="E114" s="147"/>
      <c r="F114" s="127">
        <f>SUM(F82:F112)</f>
        <v>0</v>
      </c>
      <c r="G114" s="126"/>
      <c r="H114" s="126"/>
      <c r="I114" s="139">
        <f>SUM(I82:I112)</f>
        <v>0</v>
      </c>
      <c r="J114" s="139">
        <f>SUM(J82:J112)</f>
        <v>0</v>
      </c>
      <c r="K114" s="139">
        <f>SUM(K82:K112)</f>
        <v>0</v>
      </c>
    </row>
    <row r="115" spans="1:11" x14ac:dyDescent="0.25">
      <c r="I115" s="138"/>
    </row>
    <row r="116" spans="1:11" x14ac:dyDescent="0.25">
      <c r="A116" s="487" t="s">
        <v>73</v>
      </c>
      <c r="B116" s="489"/>
      <c r="C116" s="489"/>
      <c r="D116" s="489"/>
      <c r="E116" s="489"/>
      <c r="F116" s="489"/>
      <c r="G116" s="489"/>
      <c r="H116" s="491">
        <f>SUM(H82:H112)</f>
        <v>0</v>
      </c>
      <c r="I116" s="493"/>
      <c r="J116" s="489"/>
      <c r="K116" s="494"/>
    </row>
    <row r="117" spans="1:11" x14ac:dyDescent="0.25">
      <c r="A117" s="488"/>
      <c r="B117" s="490"/>
      <c r="C117" s="490"/>
      <c r="D117" s="490"/>
      <c r="E117" s="490"/>
      <c r="F117" s="490"/>
      <c r="G117" s="490"/>
      <c r="H117" s="492"/>
      <c r="I117" s="495"/>
      <c r="J117" s="490"/>
      <c r="K117" s="496"/>
    </row>
    <row r="118" spans="1:11" ht="14.4" thickBot="1" x14ac:dyDescent="0.3">
      <c r="F118" s="242"/>
    </row>
    <row r="119" spans="1:11" ht="35.4" customHeight="1" x14ac:dyDescent="0.25">
      <c r="A119" s="497" t="s">
        <v>44</v>
      </c>
      <c r="B119" s="497" t="s">
        <v>215</v>
      </c>
      <c r="C119" s="497" t="s">
        <v>45</v>
      </c>
      <c r="D119" s="497" t="s">
        <v>46</v>
      </c>
      <c r="E119" s="497" t="s">
        <v>47</v>
      </c>
      <c r="F119" s="466" t="s">
        <v>48</v>
      </c>
      <c r="G119" s="497" t="s">
        <v>49</v>
      </c>
      <c r="H119" s="466" t="s">
        <v>203</v>
      </c>
      <c r="I119" s="466" t="s">
        <v>50</v>
      </c>
      <c r="J119" s="466" t="s">
        <v>51</v>
      </c>
      <c r="K119" s="466" t="s">
        <v>204</v>
      </c>
    </row>
    <row r="120" spans="1:11" ht="33.6" customHeight="1" thickBot="1" x14ac:dyDescent="0.3">
      <c r="A120" s="498"/>
      <c r="B120" s="498"/>
      <c r="C120" s="498"/>
      <c r="D120" s="498"/>
      <c r="E120" s="498"/>
      <c r="F120" s="467"/>
      <c r="G120" s="498"/>
      <c r="H120" s="467"/>
      <c r="I120" s="467"/>
      <c r="J120" s="467"/>
      <c r="K120" s="544"/>
    </row>
    <row r="121" spans="1:11" ht="18" customHeight="1" x14ac:dyDescent="0.25">
      <c r="A121" s="538" t="s">
        <v>74</v>
      </c>
      <c r="B121" s="486"/>
      <c r="C121" s="486"/>
      <c r="D121" s="486"/>
      <c r="E121" s="486"/>
      <c r="F121" s="486"/>
      <c r="G121" s="486"/>
      <c r="H121" s="486"/>
      <c r="I121" s="486"/>
      <c r="J121" s="486"/>
      <c r="K121" s="255"/>
    </row>
    <row r="122" spans="1:11" x14ac:dyDescent="0.25">
      <c r="A122" s="268" t="str">
        <f t="shared" ref="A122:D137" si="22">IF(A53=0, "", A53)</f>
        <v/>
      </c>
      <c r="B122" s="187" t="str">
        <f t="shared" si="22"/>
        <v/>
      </c>
      <c r="C122" s="186" t="str">
        <f>IF(C53=0, "", C53)</f>
        <v/>
      </c>
      <c r="D122" s="186" t="str">
        <f t="shared" si="22"/>
        <v/>
      </c>
      <c r="E122" s="221">
        <f t="shared" ref="E122:E137" si="23">IF(C122="", 0,IF(C122="01-60",E53*(1+$F$5),IF(C122="01-70",E53*(1+$F$4),IF(C122="01-10",E53*(1+$F$6),IF(C122="01-80",E53*(1+$F$7))))))</f>
        <v>0</v>
      </c>
      <c r="F122" s="224">
        <f t="shared" ref="F122:F137" si="24"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184">
        <f t="shared" ref="G122:G137" si="25">IF(C122="",0,IF(C122="01-60", $I$5, IF(C122="01-70",$I$4,IF(C122="01-10", $I$6, IF(C122="01-80", $I$7)))))</f>
        <v>0</v>
      </c>
      <c r="H122" s="188">
        <f>H53</f>
        <v>0</v>
      </c>
      <c r="I122" s="221">
        <f>F122*H122</f>
        <v>0</v>
      </c>
      <c r="J122" s="221">
        <f>F122*G122*H122</f>
        <v>0</v>
      </c>
      <c r="K122" s="159">
        <f>F122*(1+G122)*H122</f>
        <v>0</v>
      </c>
    </row>
    <row r="123" spans="1:11" x14ac:dyDescent="0.25">
      <c r="A123" s="268" t="str">
        <f t="shared" si="22"/>
        <v/>
      </c>
      <c r="B123" s="187" t="str">
        <f t="shared" si="22"/>
        <v/>
      </c>
      <c r="C123" s="186" t="str">
        <f t="shared" si="22"/>
        <v/>
      </c>
      <c r="D123" s="186" t="str">
        <f t="shared" si="22"/>
        <v/>
      </c>
      <c r="E123" s="221">
        <f t="shared" si="23"/>
        <v>0</v>
      </c>
      <c r="F123" s="224">
        <f t="shared" si="24"/>
        <v>0</v>
      </c>
      <c r="G123" s="184">
        <f t="shared" si="25"/>
        <v>0</v>
      </c>
      <c r="H123" s="188">
        <f t="shared" ref="H123:H137" si="26">H54</f>
        <v>0</v>
      </c>
      <c r="I123" s="221">
        <f>F123*H123</f>
        <v>0</v>
      </c>
      <c r="J123" s="221">
        <f>F123*G123*H123</f>
        <v>0</v>
      </c>
      <c r="K123" s="159">
        <f>F123*(1+G123)*H123</f>
        <v>0</v>
      </c>
    </row>
    <row r="124" spans="1:11" x14ac:dyDescent="0.25">
      <c r="A124" s="268" t="str">
        <f t="shared" si="22"/>
        <v/>
      </c>
      <c r="B124" s="187" t="str">
        <f t="shared" si="22"/>
        <v/>
      </c>
      <c r="C124" s="186" t="str">
        <f t="shared" si="22"/>
        <v/>
      </c>
      <c r="D124" s="186" t="str">
        <f t="shared" si="22"/>
        <v/>
      </c>
      <c r="E124" s="221">
        <f t="shared" si="23"/>
        <v>0</v>
      </c>
      <c r="F124" s="224">
        <f t="shared" si="24"/>
        <v>0</v>
      </c>
      <c r="G124" s="184">
        <f t="shared" si="25"/>
        <v>0</v>
      </c>
      <c r="H124" s="188">
        <f t="shared" si="26"/>
        <v>0</v>
      </c>
      <c r="I124" s="221">
        <f t="shared" ref="I124:I137" si="27">F124*H124</f>
        <v>0</v>
      </c>
      <c r="J124" s="221">
        <f t="shared" ref="J124:J137" si="28">F124*G124*H124</f>
        <v>0</v>
      </c>
      <c r="K124" s="159">
        <f t="shared" ref="K124:K137" si="29">F124*(1+G124)*H124</f>
        <v>0</v>
      </c>
    </row>
    <row r="125" spans="1:11" x14ac:dyDescent="0.25">
      <c r="A125" s="268" t="str">
        <f t="shared" si="22"/>
        <v/>
      </c>
      <c r="B125" s="187" t="str">
        <f t="shared" si="22"/>
        <v/>
      </c>
      <c r="C125" s="186" t="str">
        <f t="shared" si="22"/>
        <v/>
      </c>
      <c r="D125" s="186" t="str">
        <f t="shared" si="22"/>
        <v/>
      </c>
      <c r="E125" s="221">
        <f t="shared" si="23"/>
        <v>0</v>
      </c>
      <c r="F125" s="224">
        <f t="shared" si="24"/>
        <v>0</v>
      </c>
      <c r="G125" s="184">
        <f t="shared" si="25"/>
        <v>0</v>
      </c>
      <c r="H125" s="188">
        <f t="shared" si="26"/>
        <v>0</v>
      </c>
      <c r="I125" s="221">
        <f t="shared" si="27"/>
        <v>0</v>
      </c>
      <c r="J125" s="221">
        <f t="shared" si="28"/>
        <v>0</v>
      </c>
      <c r="K125" s="159">
        <f t="shared" si="29"/>
        <v>0</v>
      </c>
    </row>
    <row r="126" spans="1:11" x14ac:dyDescent="0.25">
      <c r="A126" s="268" t="str">
        <f t="shared" si="22"/>
        <v/>
      </c>
      <c r="B126" s="187" t="str">
        <f t="shared" si="22"/>
        <v/>
      </c>
      <c r="C126" s="186" t="str">
        <f t="shared" si="22"/>
        <v/>
      </c>
      <c r="D126" s="186" t="str">
        <f t="shared" si="22"/>
        <v/>
      </c>
      <c r="E126" s="221">
        <f t="shared" si="23"/>
        <v>0</v>
      </c>
      <c r="F126" s="224">
        <f t="shared" si="24"/>
        <v>0</v>
      </c>
      <c r="G126" s="184">
        <f t="shared" si="25"/>
        <v>0</v>
      </c>
      <c r="H126" s="188">
        <f t="shared" si="26"/>
        <v>0</v>
      </c>
      <c r="I126" s="221">
        <f t="shared" si="27"/>
        <v>0</v>
      </c>
      <c r="J126" s="221">
        <f t="shared" si="28"/>
        <v>0</v>
      </c>
      <c r="K126" s="159">
        <f t="shared" si="29"/>
        <v>0</v>
      </c>
    </row>
    <row r="127" spans="1:11" x14ac:dyDescent="0.25">
      <c r="A127" s="268" t="str">
        <f t="shared" si="22"/>
        <v/>
      </c>
      <c r="B127" s="187" t="str">
        <f t="shared" si="22"/>
        <v/>
      </c>
      <c r="C127" s="186" t="str">
        <f t="shared" si="22"/>
        <v/>
      </c>
      <c r="D127" s="186" t="str">
        <f t="shared" si="22"/>
        <v/>
      </c>
      <c r="E127" s="221">
        <f t="shared" si="23"/>
        <v>0</v>
      </c>
      <c r="F127" s="224">
        <f t="shared" si="24"/>
        <v>0</v>
      </c>
      <c r="G127" s="184">
        <f t="shared" si="25"/>
        <v>0</v>
      </c>
      <c r="H127" s="188">
        <f t="shared" si="26"/>
        <v>0</v>
      </c>
      <c r="I127" s="221">
        <f t="shared" si="27"/>
        <v>0</v>
      </c>
      <c r="J127" s="221">
        <f t="shared" si="28"/>
        <v>0</v>
      </c>
      <c r="K127" s="159">
        <f t="shared" si="29"/>
        <v>0</v>
      </c>
    </row>
    <row r="128" spans="1:11" x14ac:dyDescent="0.25">
      <c r="A128" s="268" t="str">
        <f t="shared" si="22"/>
        <v/>
      </c>
      <c r="B128" s="187" t="str">
        <f t="shared" si="22"/>
        <v/>
      </c>
      <c r="C128" s="186" t="str">
        <f t="shared" si="22"/>
        <v/>
      </c>
      <c r="D128" s="186" t="str">
        <f t="shared" si="22"/>
        <v/>
      </c>
      <c r="E128" s="221">
        <f t="shared" si="23"/>
        <v>0</v>
      </c>
      <c r="F128" s="224">
        <f t="shared" si="24"/>
        <v>0</v>
      </c>
      <c r="G128" s="184">
        <f t="shared" si="25"/>
        <v>0</v>
      </c>
      <c r="H128" s="188">
        <f t="shared" si="26"/>
        <v>0</v>
      </c>
      <c r="I128" s="221">
        <f t="shared" si="27"/>
        <v>0</v>
      </c>
      <c r="J128" s="221">
        <f t="shared" si="28"/>
        <v>0</v>
      </c>
      <c r="K128" s="159">
        <f t="shared" si="29"/>
        <v>0</v>
      </c>
    </row>
    <row r="129" spans="1:11" x14ac:dyDescent="0.25">
      <c r="A129" s="268" t="str">
        <f t="shared" si="22"/>
        <v/>
      </c>
      <c r="B129" s="187" t="str">
        <f t="shared" si="22"/>
        <v/>
      </c>
      <c r="C129" s="186" t="str">
        <f t="shared" si="22"/>
        <v/>
      </c>
      <c r="D129" s="186" t="str">
        <f t="shared" si="22"/>
        <v/>
      </c>
      <c r="E129" s="221">
        <f t="shared" si="23"/>
        <v>0</v>
      </c>
      <c r="F129" s="224">
        <f t="shared" si="24"/>
        <v>0</v>
      </c>
      <c r="G129" s="184">
        <f t="shared" si="25"/>
        <v>0</v>
      </c>
      <c r="H129" s="188">
        <f t="shared" si="26"/>
        <v>0</v>
      </c>
      <c r="I129" s="221">
        <f t="shared" si="27"/>
        <v>0</v>
      </c>
      <c r="J129" s="221">
        <f t="shared" si="28"/>
        <v>0</v>
      </c>
      <c r="K129" s="159">
        <f t="shared" si="29"/>
        <v>0</v>
      </c>
    </row>
    <row r="130" spans="1:11" hidden="1" x14ac:dyDescent="0.25">
      <c r="A130" s="268" t="str">
        <f t="shared" si="22"/>
        <v/>
      </c>
      <c r="B130" s="187" t="str">
        <f t="shared" si="22"/>
        <v/>
      </c>
      <c r="C130" s="186" t="str">
        <f t="shared" si="22"/>
        <v/>
      </c>
      <c r="D130" s="186" t="str">
        <f t="shared" si="22"/>
        <v/>
      </c>
      <c r="E130" s="221">
        <f t="shared" si="23"/>
        <v>0</v>
      </c>
      <c r="F130" s="224">
        <f t="shared" si="24"/>
        <v>0</v>
      </c>
      <c r="G130" s="184">
        <f t="shared" si="25"/>
        <v>0</v>
      </c>
      <c r="H130" s="188">
        <f t="shared" si="26"/>
        <v>0</v>
      </c>
      <c r="I130" s="221">
        <f t="shared" si="27"/>
        <v>0</v>
      </c>
      <c r="J130" s="221">
        <f t="shared" si="28"/>
        <v>0</v>
      </c>
      <c r="K130" s="159">
        <f t="shared" si="29"/>
        <v>0</v>
      </c>
    </row>
    <row r="131" spans="1:11" hidden="1" x14ac:dyDescent="0.25">
      <c r="A131" s="268" t="str">
        <f t="shared" si="22"/>
        <v/>
      </c>
      <c r="B131" s="187" t="str">
        <f t="shared" si="22"/>
        <v/>
      </c>
      <c r="C131" s="186" t="str">
        <f t="shared" si="22"/>
        <v/>
      </c>
      <c r="D131" s="186" t="str">
        <f t="shared" si="22"/>
        <v/>
      </c>
      <c r="E131" s="221">
        <f t="shared" si="23"/>
        <v>0</v>
      </c>
      <c r="F131" s="224">
        <f t="shared" si="24"/>
        <v>0</v>
      </c>
      <c r="G131" s="184">
        <f t="shared" si="25"/>
        <v>0</v>
      </c>
      <c r="H131" s="188">
        <f t="shared" si="26"/>
        <v>0</v>
      </c>
      <c r="I131" s="221">
        <f t="shared" si="27"/>
        <v>0</v>
      </c>
      <c r="J131" s="221">
        <f t="shared" si="28"/>
        <v>0</v>
      </c>
      <c r="K131" s="159">
        <f t="shared" si="29"/>
        <v>0</v>
      </c>
    </row>
    <row r="132" spans="1:11" hidden="1" x14ac:dyDescent="0.25">
      <c r="A132" s="268" t="str">
        <f t="shared" si="22"/>
        <v/>
      </c>
      <c r="B132" s="187" t="str">
        <f t="shared" si="22"/>
        <v/>
      </c>
      <c r="C132" s="186" t="str">
        <f t="shared" si="22"/>
        <v/>
      </c>
      <c r="D132" s="186" t="str">
        <f t="shared" si="22"/>
        <v/>
      </c>
      <c r="E132" s="221">
        <f t="shared" si="23"/>
        <v>0</v>
      </c>
      <c r="F132" s="224">
        <f t="shared" si="24"/>
        <v>0</v>
      </c>
      <c r="G132" s="184">
        <f t="shared" si="25"/>
        <v>0</v>
      </c>
      <c r="H132" s="188">
        <f t="shared" si="26"/>
        <v>0</v>
      </c>
      <c r="I132" s="221">
        <f t="shared" si="27"/>
        <v>0</v>
      </c>
      <c r="J132" s="221">
        <f t="shared" si="28"/>
        <v>0</v>
      </c>
      <c r="K132" s="159">
        <f t="shared" si="29"/>
        <v>0</v>
      </c>
    </row>
    <row r="133" spans="1:11" ht="14.1" hidden="1" customHeight="1" x14ac:dyDescent="0.25">
      <c r="A133" s="268" t="str">
        <f t="shared" si="22"/>
        <v/>
      </c>
      <c r="B133" s="187" t="str">
        <f t="shared" si="22"/>
        <v/>
      </c>
      <c r="C133" s="186" t="str">
        <f t="shared" si="22"/>
        <v/>
      </c>
      <c r="D133" s="186" t="str">
        <f t="shared" si="22"/>
        <v/>
      </c>
      <c r="E133" s="221">
        <f t="shared" si="23"/>
        <v>0</v>
      </c>
      <c r="F133" s="224">
        <f t="shared" si="24"/>
        <v>0</v>
      </c>
      <c r="G133" s="184">
        <f t="shared" si="25"/>
        <v>0</v>
      </c>
      <c r="H133" s="188">
        <f t="shared" si="26"/>
        <v>0</v>
      </c>
      <c r="I133" s="221">
        <f t="shared" si="27"/>
        <v>0</v>
      </c>
      <c r="J133" s="221">
        <f t="shared" si="28"/>
        <v>0</v>
      </c>
      <c r="K133" s="159">
        <f t="shared" si="29"/>
        <v>0</v>
      </c>
    </row>
    <row r="134" spans="1:11" ht="14.1" hidden="1" customHeight="1" x14ac:dyDescent="0.25">
      <c r="A134" s="268" t="str">
        <f t="shared" si="22"/>
        <v/>
      </c>
      <c r="B134" s="187" t="str">
        <f t="shared" si="22"/>
        <v/>
      </c>
      <c r="C134" s="186" t="str">
        <f t="shared" si="22"/>
        <v/>
      </c>
      <c r="D134" s="186" t="str">
        <f t="shared" si="22"/>
        <v/>
      </c>
      <c r="E134" s="221">
        <f t="shared" si="23"/>
        <v>0</v>
      </c>
      <c r="F134" s="224">
        <f t="shared" si="24"/>
        <v>0</v>
      </c>
      <c r="G134" s="184">
        <f t="shared" si="25"/>
        <v>0</v>
      </c>
      <c r="H134" s="188">
        <f t="shared" si="26"/>
        <v>0</v>
      </c>
      <c r="I134" s="221">
        <f t="shared" si="27"/>
        <v>0</v>
      </c>
      <c r="J134" s="221">
        <f t="shared" si="28"/>
        <v>0</v>
      </c>
      <c r="K134" s="159">
        <f t="shared" si="29"/>
        <v>0</v>
      </c>
    </row>
    <row r="135" spans="1:11" ht="14.1" hidden="1" customHeight="1" x14ac:dyDescent="0.25">
      <c r="A135" s="268" t="str">
        <f t="shared" si="22"/>
        <v/>
      </c>
      <c r="B135" s="187" t="str">
        <f t="shared" si="22"/>
        <v/>
      </c>
      <c r="C135" s="186" t="str">
        <f t="shared" si="22"/>
        <v/>
      </c>
      <c r="D135" s="186" t="str">
        <f t="shared" si="22"/>
        <v/>
      </c>
      <c r="E135" s="221">
        <f t="shared" si="23"/>
        <v>0</v>
      </c>
      <c r="F135" s="224">
        <f t="shared" si="24"/>
        <v>0</v>
      </c>
      <c r="G135" s="184">
        <f t="shared" si="25"/>
        <v>0</v>
      </c>
      <c r="H135" s="188">
        <f t="shared" si="26"/>
        <v>0</v>
      </c>
      <c r="I135" s="221">
        <f t="shared" si="27"/>
        <v>0</v>
      </c>
      <c r="J135" s="221">
        <f t="shared" si="28"/>
        <v>0</v>
      </c>
      <c r="K135" s="159">
        <f t="shared" si="29"/>
        <v>0</v>
      </c>
    </row>
    <row r="136" spans="1:11" ht="14.1" hidden="1" customHeight="1" x14ac:dyDescent="0.25">
      <c r="A136" s="268" t="str">
        <f t="shared" si="22"/>
        <v/>
      </c>
      <c r="B136" s="187" t="str">
        <f t="shared" si="22"/>
        <v/>
      </c>
      <c r="C136" s="186" t="str">
        <f t="shared" si="22"/>
        <v/>
      </c>
      <c r="D136" s="186" t="str">
        <f t="shared" si="22"/>
        <v/>
      </c>
      <c r="E136" s="221">
        <f t="shared" si="23"/>
        <v>0</v>
      </c>
      <c r="F136" s="224">
        <f t="shared" si="24"/>
        <v>0</v>
      </c>
      <c r="G136" s="184">
        <f t="shared" si="25"/>
        <v>0</v>
      </c>
      <c r="H136" s="188">
        <f t="shared" si="26"/>
        <v>0</v>
      </c>
      <c r="I136" s="221">
        <f t="shared" si="27"/>
        <v>0</v>
      </c>
      <c r="J136" s="221">
        <f t="shared" si="28"/>
        <v>0</v>
      </c>
      <c r="K136" s="159">
        <f t="shared" si="29"/>
        <v>0</v>
      </c>
    </row>
    <row r="137" spans="1:11" ht="14.1" hidden="1" customHeight="1" x14ac:dyDescent="0.25">
      <c r="A137" s="268" t="str">
        <f t="shared" si="22"/>
        <v/>
      </c>
      <c r="B137" s="187" t="str">
        <f t="shared" si="22"/>
        <v/>
      </c>
      <c r="C137" s="186" t="str">
        <f t="shared" si="22"/>
        <v/>
      </c>
      <c r="D137" s="186" t="str">
        <f t="shared" si="22"/>
        <v/>
      </c>
      <c r="E137" s="221">
        <f t="shared" si="23"/>
        <v>0</v>
      </c>
      <c r="F137" s="224">
        <f t="shared" si="24"/>
        <v>0</v>
      </c>
      <c r="G137" s="184">
        <f t="shared" si="25"/>
        <v>0</v>
      </c>
      <c r="H137" s="188">
        <f t="shared" si="26"/>
        <v>0</v>
      </c>
      <c r="I137" s="221">
        <f t="shared" si="27"/>
        <v>0</v>
      </c>
      <c r="J137" s="221">
        <f t="shared" si="28"/>
        <v>0</v>
      </c>
      <c r="K137" s="159">
        <f t="shared" si="29"/>
        <v>0</v>
      </c>
    </row>
    <row r="138" spans="1:11" ht="14.4" customHeight="1" thickBot="1" x14ac:dyDescent="0.3">
      <c r="A138" s="269"/>
      <c r="B138" s="270"/>
      <c r="C138" s="232"/>
      <c r="D138" s="232"/>
      <c r="E138" s="271"/>
      <c r="F138" s="272"/>
      <c r="G138" s="232"/>
      <c r="H138" s="232"/>
      <c r="I138" s="271"/>
      <c r="J138" s="271"/>
      <c r="K138" s="273"/>
    </row>
    <row r="139" spans="1:11" ht="15" thickBot="1" x14ac:dyDescent="0.35">
      <c r="A139" s="108" t="s">
        <v>72</v>
      </c>
      <c r="B139" s="133"/>
      <c r="C139" s="126"/>
      <c r="D139" s="126"/>
      <c r="E139" s="147"/>
      <c r="F139" s="127">
        <f>SUM(F122:F137)</f>
        <v>0</v>
      </c>
      <c r="G139" s="126"/>
      <c r="H139" s="126"/>
      <c r="I139" s="139">
        <f>SUM(I122:I137)</f>
        <v>0</v>
      </c>
      <c r="J139" s="139">
        <f>SUM(J122:J137)</f>
        <v>0</v>
      </c>
      <c r="K139" s="139">
        <f>SUM(K122:K137)</f>
        <v>0</v>
      </c>
    </row>
    <row r="140" spans="1:11" ht="14.4" thickBot="1" x14ac:dyDescent="0.3"/>
    <row r="141" spans="1:11" ht="16.2" thickBot="1" x14ac:dyDescent="0.35">
      <c r="A141" s="124"/>
      <c r="B141" s="124"/>
      <c r="C141" s="124"/>
      <c r="D141" s="124"/>
      <c r="E141" s="124"/>
      <c r="F141" s="503" t="s">
        <v>140</v>
      </c>
      <c r="G141" s="504"/>
      <c r="H141" s="505"/>
      <c r="I141" s="141">
        <f>I114+I139</f>
        <v>0</v>
      </c>
      <c r="J141" s="141">
        <f>J114+J139</f>
        <v>0</v>
      </c>
      <c r="K141" s="141">
        <f>K114+K139</f>
        <v>0</v>
      </c>
    </row>
    <row r="142" spans="1:11" x14ac:dyDescent="0.25">
      <c r="I142" s="138"/>
      <c r="J142" s="138"/>
      <c r="K142" s="138"/>
    </row>
  </sheetData>
  <sheetProtection algorithmName="SHA-512" hashValue="7wPOGkS/QQX0lwDmZcqE9xkEyOAjGSfyIdghFRLxJNFPf4gvX7HYJiE66Cm3QtdFf70Z12yzDGpABz/IOrc7Gg==" saltValue="cQHYoZ+kH+k/iU8IvKO8ng==" spinCount="100000" sheet="1" formatCells="0" formatColumns="0" formatRows="0" insertColumns="0" insertRows="0"/>
  <mergeCells count="82">
    <mergeCell ref="A1:C1"/>
    <mergeCell ref="K1:N1"/>
    <mergeCell ref="A2:C2"/>
    <mergeCell ref="E2:F2"/>
    <mergeCell ref="G2:H2"/>
    <mergeCell ref="I2:J2"/>
    <mergeCell ref="K2:L2"/>
    <mergeCell ref="M2:N2"/>
    <mergeCell ref="G3:H3"/>
    <mergeCell ref="I3:J3"/>
    <mergeCell ref="G4:H4"/>
    <mergeCell ref="I4:J4"/>
    <mergeCell ref="G5:H5"/>
    <mergeCell ref="I5:J5"/>
    <mergeCell ref="A9:C9"/>
    <mergeCell ref="A10:A11"/>
    <mergeCell ref="B10:B11"/>
    <mergeCell ref="C10:C11"/>
    <mergeCell ref="D10:D11"/>
    <mergeCell ref="A6:B6"/>
    <mergeCell ref="G6:H6"/>
    <mergeCell ref="I6:J6"/>
    <mergeCell ref="G7:H7"/>
    <mergeCell ref="I7:J7"/>
    <mergeCell ref="K10:K11"/>
    <mergeCell ref="A12:J12"/>
    <mergeCell ref="A47:A48"/>
    <mergeCell ref="B47:G48"/>
    <mergeCell ref="H47:H48"/>
    <mergeCell ref="I47:K48"/>
    <mergeCell ref="F10:F11"/>
    <mergeCell ref="E10:E11"/>
    <mergeCell ref="G10:G11"/>
    <mergeCell ref="H10:H11"/>
    <mergeCell ref="I10:I11"/>
    <mergeCell ref="J10:J11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H79:H80"/>
    <mergeCell ref="I79:I80"/>
    <mergeCell ref="J79:J80"/>
    <mergeCell ref="K79:K80"/>
    <mergeCell ref="A52:J52"/>
    <mergeCell ref="F73:H73"/>
    <mergeCell ref="A76:C76"/>
    <mergeCell ref="A78:C78"/>
    <mergeCell ref="A79:A80"/>
    <mergeCell ref="B79:B80"/>
    <mergeCell ref="C79:C80"/>
    <mergeCell ref="D79:D80"/>
    <mergeCell ref="E79:E80"/>
    <mergeCell ref="K119:K120"/>
    <mergeCell ref="A119:A120"/>
    <mergeCell ref="B119:B120"/>
    <mergeCell ref="C119:C120"/>
    <mergeCell ref="D119:D120"/>
    <mergeCell ref="E119:E120"/>
    <mergeCell ref="A121:J121"/>
    <mergeCell ref="F141:H141"/>
    <mergeCell ref="A77:C77"/>
    <mergeCell ref="E1:J1"/>
    <mergeCell ref="F119:F120"/>
    <mergeCell ref="G119:G120"/>
    <mergeCell ref="H119:H120"/>
    <mergeCell ref="I119:I120"/>
    <mergeCell ref="J119:J120"/>
    <mergeCell ref="A81:J81"/>
    <mergeCell ref="A116:A117"/>
    <mergeCell ref="B116:G117"/>
    <mergeCell ref="H116:H117"/>
    <mergeCell ref="I116:K117"/>
    <mergeCell ref="F79:F80"/>
    <mergeCell ref="G79:G80"/>
  </mergeCells>
  <dataValidations count="2">
    <dataValidation type="list" allowBlank="1" showInputMessage="1" showErrorMessage="1" sqref="C53:C68 C15:C43">
      <formula1>#REF!</formula1>
    </dataValidation>
    <dataValidation type="list" allowBlank="1" showInputMessage="1" showErrorMessage="1" sqref="C13:C14">
      <formula1>$AP$4:$AP$7</formula1>
    </dataValidation>
  </dataValidations>
  <pageMargins left="0.7" right="0.7" top="0.75" bottom="0.75" header="0.3" footer="0.3"/>
  <pageSetup orientation="portrait" r:id="rId1"/>
  <ignoredErrors>
    <ignoredError sqref="E122:G129 E82:G106 F53:H69 F13:G44" twoDigitTextYear="1"/>
    <ignoredError sqref="F4:J7 K5:L7 N4:N7 L4" unlockedFormula="1"/>
    <ignoredError sqref="M6:M7" formula="1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E276"/>
  <sheetViews>
    <sheetView workbookViewId="0">
      <selection activeCell="B38" sqref="B38"/>
    </sheetView>
  </sheetViews>
  <sheetFormatPr defaultColWidth="8.88671875" defaultRowHeight="14.4" x14ac:dyDescent="0.3"/>
  <cols>
    <col min="1" max="1" width="14.44140625" style="69" customWidth="1"/>
    <col min="2" max="2" width="41" style="69" customWidth="1"/>
    <col min="3" max="3" width="58.44140625" style="69" customWidth="1"/>
    <col min="4" max="4" width="23" style="69" customWidth="1"/>
    <col min="5" max="5" width="22.33203125" style="69" customWidth="1"/>
    <col min="6" max="16384" width="8.88671875" style="69"/>
  </cols>
  <sheetData>
    <row r="1" spans="1:4" ht="19.350000000000001" customHeight="1" thickBot="1" x14ac:dyDescent="0.35">
      <c r="A1" s="532" t="s">
        <v>87</v>
      </c>
      <c r="B1" s="533"/>
      <c r="C1" s="533"/>
      <c r="D1" s="533"/>
    </row>
    <row r="2" spans="1:4" ht="18.600000000000001" customHeight="1" x14ac:dyDescent="0.3">
      <c r="A2" s="70" t="s">
        <v>210</v>
      </c>
    </row>
    <row r="5" spans="1:4" ht="15" thickBot="1" x14ac:dyDescent="0.35"/>
    <row r="6" spans="1:4" ht="21" customHeight="1" thickBot="1" x14ac:dyDescent="0.35">
      <c r="A6" s="535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6" s="536"/>
      <c r="C6" s="537"/>
    </row>
    <row r="7" spans="1:4" ht="30.6" customHeight="1" x14ac:dyDescent="0.3">
      <c r="A7" s="526" t="s">
        <v>89</v>
      </c>
      <c r="B7" s="527"/>
      <c r="C7" s="527"/>
      <c r="D7" s="528"/>
    </row>
    <row r="8" spans="1:4" ht="28.35" customHeight="1" thickBot="1" x14ac:dyDescent="0.35">
      <c r="A8" s="529"/>
      <c r="B8" s="530"/>
      <c r="C8" s="530"/>
      <c r="D8" s="531"/>
    </row>
    <row r="9" spans="1:4" x14ac:dyDescent="0.3">
      <c r="A9" s="71" t="s">
        <v>43</v>
      </c>
      <c r="B9" s="71" t="s">
        <v>92</v>
      </c>
      <c r="C9" s="71" t="s">
        <v>93</v>
      </c>
      <c r="D9" s="71" t="s">
        <v>94</v>
      </c>
    </row>
    <row r="10" spans="1:4" x14ac:dyDescent="0.3">
      <c r="A10" s="119"/>
      <c r="B10" s="94"/>
      <c r="C10" s="94"/>
      <c r="D10" s="94"/>
    </row>
    <row r="11" spans="1:4" x14ac:dyDescent="0.3">
      <c r="A11" s="119"/>
      <c r="B11" s="94"/>
      <c r="C11" s="94"/>
      <c r="D11" s="94"/>
    </row>
    <row r="12" spans="1:4" x14ac:dyDescent="0.3">
      <c r="A12" s="119"/>
      <c r="B12" s="94"/>
      <c r="C12" s="94"/>
      <c r="D12" s="94"/>
    </row>
    <row r="13" spans="1:4" x14ac:dyDescent="0.3">
      <c r="A13" s="119"/>
      <c r="B13" s="94"/>
      <c r="C13" s="94"/>
      <c r="D13" s="94"/>
    </row>
    <row r="14" spans="1:4" hidden="1" x14ac:dyDescent="0.3">
      <c r="A14" s="119"/>
      <c r="B14" s="94"/>
      <c r="C14" s="94"/>
      <c r="D14" s="94"/>
    </row>
    <row r="15" spans="1:4" hidden="1" x14ac:dyDescent="0.3">
      <c r="A15" s="119"/>
      <c r="B15" s="94"/>
      <c r="C15" s="94"/>
      <c r="D15" s="94"/>
    </row>
    <row r="16" spans="1:4" hidden="1" x14ac:dyDescent="0.3">
      <c r="A16" s="119"/>
      <c r="B16" s="94"/>
      <c r="C16" s="94"/>
      <c r="D16" s="94"/>
    </row>
    <row r="17" spans="1:5" hidden="1" x14ac:dyDescent="0.3">
      <c r="A17" s="119"/>
      <c r="B17" s="94"/>
      <c r="C17" s="94"/>
      <c r="D17" s="94"/>
    </row>
    <row r="18" spans="1:5" hidden="1" x14ac:dyDescent="0.3">
      <c r="A18" s="119"/>
      <c r="B18" s="94"/>
      <c r="C18" s="94"/>
      <c r="D18" s="94"/>
      <c r="E18" s="85"/>
    </row>
    <row r="19" spans="1:5" hidden="1" x14ac:dyDescent="0.3">
      <c r="A19" s="119"/>
      <c r="B19" s="94"/>
      <c r="C19" s="94"/>
      <c r="D19" s="94"/>
    </row>
    <row r="20" spans="1:5" hidden="1" x14ac:dyDescent="0.3">
      <c r="A20" s="119"/>
      <c r="B20" s="94"/>
      <c r="C20" s="94"/>
      <c r="D20" s="94"/>
    </row>
    <row r="21" spans="1:5" hidden="1" x14ac:dyDescent="0.3">
      <c r="A21" s="119"/>
      <c r="B21" s="94"/>
      <c r="C21" s="94"/>
      <c r="D21" s="94"/>
    </row>
    <row r="22" spans="1:5" hidden="1" x14ac:dyDescent="0.3">
      <c r="A22" s="119"/>
      <c r="B22" s="94"/>
      <c r="C22" s="94"/>
      <c r="D22" s="94"/>
    </row>
    <row r="23" spans="1:5" hidden="1" x14ac:dyDescent="0.3">
      <c r="A23" s="119"/>
      <c r="B23" s="94"/>
      <c r="C23" s="94"/>
      <c r="D23" s="94"/>
    </row>
    <row r="24" spans="1:5" hidden="1" x14ac:dyDescent="0.3">
      <c r="A24" s="119"/>
      <c r="B24" s="94"/>
      <c r="C24" s="94"/>
      <c r="D24" s="94"/>
    </row>
    <row r="25" spans="1:5" hidden="1" x14ac:dyDescent="0.3">
      <c r="A25" s="119"/>
      <c r="B25" s="94"/>
      <c r="C25" s="94"/>
      <c r="D25" s="94"/>
    </row>
    <row r="26" spans="1:5" hidden="1" x14ac:dyDescent="0.3">
      <c r="A26" s="119"/>
      <c r="B26" s="94"/>
      <c r="C26" s="94"/>
      <c r="D26" s="94"/>
    </row>
    <row r="27" spans="1:5" hidden="1" x14ac:dyDescent="0.3">
      <c r="A27" s="119"/>
      <c r="B27" s="94"/>
      <c r="C27" s="94"/>
      <c r="D27" s="94"/>
    </row>
    <row r="28" spans="1:5" hidden="1" x14ac:dyDescent="0.3">
      <c r="A28" s="119"/>
      <c r="B28" s="94"/>
      <c r="C28" s="94"/>
      <c r="D28" s="94"/>
    </row>
    <row r="29" spans="1:5" hidden="1" x14ac:dyDescent="0.3">
      <c r="A29" s="119"/>
      <c r="B29" s="94"/>
      <c r="C29" s="94"/>
      <c r="D29" s="94"/>
    </row>
    <row r="30" spans="1:5" s="85" customFormat="1" ht="16.2" thickBot="1" x14ac:dyDescent="0.35">
      <c r="A30" s="559" t="s">
        <v>186</v>
      </c>
      <c r="B30" s="560"/>
      <c r="C30" s="561"/>
      <c r="D30" s="246">
        <f>SUM(D10:D29)</f>
        <v>0</v>
      </c>
    </row>
    <row r="31" spans="1:5" x14ac:dyDescent="0.3">
      <c r="D31" s="75"/>
    </row>
    <row r="32" spans="1:5" ht="15" thickBot="1" x14ac:dyDescent="0.35"/>
    <row r="33" spans="1:4" ht="30.6" customHeight="1" x14ac:dyDescent="0.3">
      <c r="A33" s="526" t="s">
        <v>97</v>
      </c>
      <c r="B33" s="527"/>
      <c r="C33" s="527"/>
      <c r="D33" s="528"/>
    </row>
    <row r="34" spans="1:4" ht="28.35" customHeight="1" thickBot="1" x14ac:dyDescent="0.35">
      <c r="A34" s="529"/>
      <c r="B34" s="530"/>
      <c r="C34" s="530"/>
      <c r="D34" s="531"/>
    </row>
    <row r="35" spans="1:4" x14ac:dyDescent="0.3">
      <c r="A35" s="71" t="s">
        <v>43</v>
      </c>
      <c r="B35" s="71" t="s">
        <v>92</v>
      </c>
      <c r="C35" s="71" t="s">
        <v>93</v>
      </c>
      <c r="D35" s="71" t="s">
        <v>94</v>
      </c>
    </row>
    <row r="36" spans="1:4" x14ac:dyDescent="0.3">
      <c r="A36" s="119"/>
      <c r="B36" s="94"/>
      <c r="C36" s="94"/>
      <c r="D36" s="94"/>
    </row>
    <row r="37" spans="1:4" x14ac:dyDescent="0.3">
      <c r="A37" s="119"/>
      <c r="B37" s="94"/>
      <c r="C37" s="94"/>
      <c r="D37" s="94"/>
    </row>
    <row r="38" spans="1:4" x14ac:dyDescent="0.3">
      <c r="A38" s="119"/>
      <c r="B38" s="94"/>
      <c r="C38" s="94"/>
      <c r="D38" s="94"/>
    </row>
    <row r="39" spans="1:4" x14ac:dyDescent="0.3">
      <c r="A39" s="119"/>
      <c r="B39" s="94"/>
      <c r="C39" s="94"/>
      <c r="D39" s="94"/>
    </row>
    <row r="40" spans="1:4" x14ac:dyDescent="0.3">
      <c r="A40" s="119"/>
      <c r="B40" s="94"/>
      <c r="C40" s="94"/>
      <c r="D40" s="94"/>
    </row>
    <row r="41" spans="1:4" hidden="1" x14ac:dyDescent="0.3">
      <c r="A41" s="119"/>
      <c r="B41" s="94"/>
      <c r="C41" s="94"/>
      <c r="D41" s="94"/>
    </row>
    <row r="42" spans="1:4" hidden="1" x14ac:dyDescent="0.3">
      <c r="A42" s="119"/>
      <c r="B42" s="94"/>
      <c r="C42" s="94"/>
      <c r="D42" s="94"/>
    </row>
    <row r="43" spans="1:4" hidden="1" x14ac:dyDescent="0.3">
      <c r="A43" s="119"/>
      <c r="B43" s="94"/>
      <c r="C43" s="94"/>
      <c r="D43" s="94"/>
    </row>
    <row r="44" spans="1:4" hidden="1" x14ac:dyDescent="0.3">
      <c r="A44" s="119"/>
      <c r="B44" s="94"/>
      <c r="C44" s="94"/>
      <c r="D44" s="94"/>
    </row>
    <row r="45" spans="1:4" hidden="1" x14ac:dyDescent="0.3">
      <c r="A45" s="119"/>
      <c r="B45" s="94"/>
      <c r="C45" s="94"/>
      <c r="D45" s="94"/>
    </row>
    <row r="46" spans="1:4" hidden="1" x14ac:dyDescent="0.3">
      <c r="A46" s="119"/>
      <c r="B46" s="94"/>
      <c r="C46" s="94"/>
      <c r="D46" s="94"/>
    </row>
    <row r="47" spans="1:4" hidden="1" x14ac:dyDescent="0.3">
      <c r="A47" s="119"/>
      <c r="B47" s="94"/>
      <c r="C47" s="94"/>
      <c r="D47" s="94"/>
    </row>
    <row r="48" spans="1:4" hidden="1" x14ac:dyDescent="0.3">
      <c r="A48" s="119"/>
      <c r="B48" s="94"/>
      <c r="C48" s="94"/>
      <c r="D48" s="94"/>
    </row>
    <row r="49" spans="1:4" hidden="1" x14ac:dyDescent="0.3">
      <c r="A49" s="119"/>
      <c r="B49" s="94"/>
      <c r="C49" s="94"/>
      <c r="D49" s="94"/>
    </row>
    <row r="50" spans="1:4" hidden="1" x14ac:dyDescent="0.3">
      <c r="A50" s="119"/>
      <c r="B50" s="94"/>
      <c r="C50" s="94"/>
      <c r="D50" s="94"/>
    </row>
    <row r="51" spans="1:4" hidden="1" x14ac:dyDescent="0.3">
      <c r="A51" s="119"/>
      <c r="B51" s="94"/>
      <c r="C51" s="94"/>
      <c r="D51" s="94"/>
    </row>
    <row r="52" spans="1:4" hidden="1" x14ac:dyDescent="0.3">
      <c r="A52" s="119"/>
      <c r="B52" s="94"/>
      <c r="C52" s="94"/>
      <c r="D52" s="94"/>
    </row>
    <row r="53" spans="1:4" hidden="1" x14ac:dyDescent="0.3">
      <c r="A53" s="119"/>
      <c r="B53" s="94"/>
      <c r="C53" s="94"/>
      <c r="D53" s="94"/>
    </row>
    <row r="54" spans="1:4" hidden="1" x14ac:dyDescent="0.3">
      <c r="A54" s="119"/>
      <c r="B54" s="94"/>
      <c r="C54" s="94"/>
      <c r="D54" s="94"/>
    </row>
    <row r="55" spans="1:4" hidden="1" x14ac:dyDescent="0.3">
      <c r="A55" s="119"/>
      <c r="B55" s="94"/>
      <c r="C55" s="94"/>
      <c r="D55" s="94"/>
    </row>
    <row r="56" spans="1:4" hidden="1" x14ac:dyDescent="0.3">
      <c r="A56" s="119"/>
      <c r="B56" s="94"/>
      <c r="C56" s="94"/>
      <c r="D56" s="94"/>
    </row>
    <row r="57" spans="1:4" hidden="1" x14ac:dyDescent="0.3">
      <c r="A57" s="119"/>
      <c r="B57" s="94"/>
      <c r="C57" s="94"/>
      <c r="D57" s="94"/>
    </row>
    <row r="58" spans="1:4" hidden="1" x14ac:dyDescent="0.3">
      <c r="A58" s="119"/>
      <c r="B58" s="94"/>
      <c r="C58" s="94"/>
      <c r="D58" s="94"/>
    </row>
    <row r="59" spans="1:4" hidden="1" x14ac:dyDescent="0.3">
      <c r="A59" s="119"/>
      <c r="B59" s="94"/>
      <c r="C59" s="94"/>
      <c r="D59" s="94"/>
    </row>
    <row r="60" spans="1:4" s="85" customFormat="1" ht="16.2" thickBot="1" x14ac:dyDescent="0.35">
      <c r="A60" s="559" t="s">
        <v>187</v>
      </c>
      <c r="B60" s="560"/>
      <c r="C60" s="561"/>
      <c r="D60" s="246">
        <f>SUM(D36:D58)</f>
        <v>0</v>
      </c>
    </row>
    <row r="62" spans="1:4" ht="15" thickBot="1" x14ac:dyDescent="0.35"/>
    <row r="63" spans="1:4" ht="30.6" customHeight="1" x14ac:dyDescent="0.3">
      <c r="A63" s="526" t="s">
        <v>99</v>
      </c>
      <c r="B63" s="527"/>
      <c r="C63" s="527"/>
      <c r="D63" s="528"/>
    </row>
    <row r="64" spans="1:4" ht="28.35" customHeight="1" thickBot="1" x14ac:dyDescent="0.35">
      <c r="A64" s="529"/>
      <c r="B64" s="530"/>
      <c r="C64" s="530"/>
      <c r="D64" s="531"/>
    </row>
    <row r="65" spans="1:4" x14ac:dyDescent="0.3">
      <c r="A65" s="71" t="s">
        <v>43</v>
      </c>
      <c r="B65" s="71" t="s">
        <v>92</v>
      </c>
      <c r="C65" s="71" t="s">
        <v>93</v>
      </c>
      <c r="D65" s="71" t="s">
        <v>94</v>
      </c>
    </row>
    <row r="66" spans="1:4" x14ac:dyDescent="0.3">
      <c r="A66" s="119"/>
      <c r="B66" s="94"/>
      <c r="C66" s="94"/>
      <c r="D66" s="94"/>
    </row>
    <row r="67" spans="1:4" x14ac:dyDescent="0.3">
      <c r="A67" s="119"/>
      <c r="B67" s="94"/>
      <c r="C67" s="94"/>
      <c r="D67" s="94"/>
    </row>
    <row r="68" spans="1:4" x14ac:dyDescent="0.3">
      <c r="A68" s="119"/>
      <c r="B68" s="94"/>
      <c r="C68" s="94"/>
      <c r="D68" s="94"/>
    </row>
    <row r="69" spans="1:4" x14ac:dyDescent="0.3">
      <c r="A69" s="119"/>
      <c r="B69" s="94"/>
      <c r="C69" s="94"/>
      <c r="D69" s="94"/>
    </row>
    <row r="70" spans="1:4" x14ac:dyDescent="0.3">
      <c r="A70" s="119"/>
      <c r="B70" s="94"/>
      <c r="C70" s="94"/>
      <c r="D70" s="94"/>
    </row>
    <row r="71" spans="1:4" hidden="1" x14ac:dyDescent="0.3">
      <c r="A71" s="119"/>
      <c r="B71" s="94"/>
      <c r="C71" s="94"/>
      <c r="D71" s="94"/>
    </row>
    <row r="72" spans="1:4" hidden="1" x14ac:dyDescent="0.3">
      <c r="A72" s="119"/>
      <c r="B72" s="94"/>
      <c r="C72" s="94"/>
      <c r="D72" s="94"/>
    </row>
    <row r="73" spans="1:4" hidden="1" x14ac:dyDescent="0.3">
      <c r="A73" s="119"/>
      <c r="B73" s="94"/>
      <c r="C73" s="94"/>
      <c r="D73" s="94"/>
    </row>
    <row r="74" spans="1:4" hidden="1" x14ac:dyDescent="0.3">
      <c r="A74" s="119"/>
      <c r="B74" s="94"/>
      <c r="C74" s="94"/>
      <c r="D74" s="94"/>
    </row>
    <row r="75" spans="1:4" hidden="1" x14ac:dyDescent="0.3">
      <c r="A75" s="119"/>
      <c r="B75" s="94"/>
      <c r="C75" s="94"/>
      <c r="D75" s="94"/>
    </row>
    <row r="76" spans="1:4" hidden="1" x14ac:dyDescent="0.3">
      <c r="A76" s="119"/>
      <c r="B76" s="94"/>
      <c r="C76" s="94"/>
      <c r="D76" s="94"/>
    </row>
    <row r="77" spans="1:4" hidden="1" x14ac:dyDescent="0.3">
      <c r="A77" s="119"/>
      <c r="B77" s="94"/>
      <c r="C77" s="94"/>
      <c r="D77" s="94"/>
    </row>
    <row r="78" spans="1:4" hidden="1" x14ac:dyDescent="0.3">
      <c r="A78" s="119"/>
      <c r="B78" s="94"/>
      <c r="C78" s="94"/>
      <c r="D78" s="94"/>
    </row>
    <row r="79" spans="1:4" hidden="1" x14ac:dyDescent="0.3">
      <c r="A79" s="119"/>
      <c r="B79" s="94"/>
      <c r="C79" s="94"/>
      <c r="D79" s="94"/>
    </row>
    <row r="80" spans="1:4" s="85" customFormat="1" ht="16.2" thickBot="1" x14ac:dyDescent="0.35">
      <c r="A80" s="559" t="s">
        <v>188</v>
      </c>
      <c r="B80" s="560"/>
      <c r="C80" s="561"/>
      <c r="D80" s="246">
        <f>SUM(D66:D78)</f>
        <v>0</v>
      </c>
    </row>
    <row r="81" spans="1:4" s="78" customFormat="1" ht="15.6" x14ac:dyDescent="0.3">
      <c r="A81" s="76"/>
      <c r="B81" s="76"/>
      <c r="C81" s="249"/>
      <c r="D81" s="77"/>
    </row>
    <row r="82" spans="1:4" ht="15" thickBot="1" x14ac:dyDescent="0.35"/>
    <row r="83" spans="1:4" ht="39" customHeight="1" x14ac:dyDescent="0.3">
      <c r="A83" s="526" t="s">
        <v>101</v>
      </c>
      <c r="B83" s="527"/>
      <c r="C83" s="527"/>
      <c r="D83" s="528"/>
    </row>
    <row r="84" spans="1:4" ht="28.35" customHeight="1" thickBot="1" x14ac:dyDescent="0.35">
      <c r="A84" s="529"/>
      <c r="B84" s="530"/>
      <c r="C84" s="530"/>
      <c r="D84" s="531"/>
    </row>
    <row r="85" spans="1:4" x14ac:dyDescent="0.3">
      <c r="A85" s="71" t="s">
        <v>43</v>
      </c>
      <c r="B85" s="71" t="s">
        <v>92</v>
      </c>
      <c r="C85" s="71" t="s">
        <v>93</v>
      </c>
      <c r="D85" s="71" t="s">
        <v>94</v>
      </c>
    </row>
    <row r="86" spans="1:4" x14ac:dyDescent="0.3">
      <c r="A86" s="119"/>
      <c r="B86" s="94"/>
      <c r="C86" s="94"/>
      <c r="D86" s="94"/>
    </row>
    <row r="87" spans="1:4" x14ac:dyDescent="0.3">
      <c r="A87" s="119"/>
      <c r="B87" s="94"/>
      <c r="C87" s="94"/>
      <c r="D87" s="94"/>
    </row>
    <row r="88" spans="1:4" x14ac:dyDescent="0.3">
      <c r="A88" s="119"/>
      <c r="B88" s="94"/>
      <c r="C88" s="94"/>
      <c r="D88" s="94"/>
    </row>
    <row r="89" spans="1:4" x14ac:dyDescent="0.3">
      <c r="A89" s="119"/>
      <c r="B89" s="94"/>
      <c r="C89" s="94"/>
      <c r="D89" s="94"/>
    </row>
    <row r="90" spans="1:4" x14ac:dyDescent="0.3">
      <c r="A90" s="119"/>
      <c r="B90" s="94"/>
      <c r="C90" s="94"/>
      <c r="D90" s="94"/>
    </row>
    <row r="91" spans="1:4" x14ac:dyDescent="0.3">
      <c r="A91" s="119"/>
      <c r="B91" s="94"/>
      <c r="C91" s="94"/>
      <c r="D91" s="94"/>
    </row>
    <row r="92" spans="1:4" x14ac:dyDescent="0.3">
      <c r="A92" s="119"/>
      <c r="B92" s="94"/>
      <c r="C92" s="94"/>
      <c r="D92" s="94"/>
    </row>
    <row r="93" spans="1:4" hidden="1" x14ac:dyDescent="0.3">
      <c r="A93" s="119"/>
      <c r="B93" s="94"/>
      <c r="C93" s="94"/>
      <c r="D93" s="94"/>
    </row>
    <row r="94" spans="1:4" hidden="1" x14ac:dyDescent="0.3">
      <c r="A94" s="119"/>
      <c r="B94" s="94"/>
      <c r="C94" s="94"/>
      <c r="D94" s="94"/>
    </row>
    <row r="95" spans="1:4" hidden="1" x14ac:dyDescent="0.3">
      <c r="A95" s="119"/>
      <c r="B95" s="94"/>
      <c r="C95" s="94"/>
      <c r="D95" s="94"/>
    </row>
    <row r="96" spans="1:4" hidden="1" x14ac:dyDescent="0.3">
      <c r="A96" s="119"/>
      <c r="B96" s="94"/>
      <c r="C96" s="94"/>
      <c r="D96" s="94"/>
    </row>
    <row r="97" spans="1:4" hidden="1" x14ac:dyDescent="0.3">
      <c r="A97" s="119"/>
      <c r="B97" s="94"/>
      <c r="C97" s="94"/>
      <c r="D97" s="94"/>
    </row>
    <row r="98" spans="1:4" hidden="1" x14ac:dyDescent="0.3">
      <c r="A98" s="119"/>
      <c r="B98" s="94"/>
      <c r="C98" s="94"/>
      <c r="D98" s="94"/>
    </row>
    <row r="99" spans="1:4" ht="13.5" hidden="1" customHeight="1" x14ac:dyDescent="0.3">
      <c r="A99" s="119"/>
      <c r="B99" s="94"/>
      <c r="C99" s="94"/>
      <c r="D99" s="94"/>
    </row>
    <row r="100" spans="1:4" hidden="1" x14ac:dyDescent="0.3">
      <c r="A100" s="119"/>
      <c r="B100" s="94"/>
      <c r="C100" s="94"/>
      <c r="D100" s="94"/>
    </row>
    <row r="101" spans="1:4" hidden="1" x14ac:dyDescent="0.3">
      <c r="A101" s="119"/>
      <c r="B101" s="94"/>
      <c r="C101" s="94"/>
      <c r="D101" s="94"/>
    </row>
    <row r="102" spans="1:4" hidden="1" x14ac:dyDescent="0.3">
      <c r="A102" s="119"/>
      <c r="B102" s="94"/>
      <c r="C102" s="94"/>
      <c r="D102" s="94"/>
    </row>
    <row r="103" spans="1:4" hidden="1" x14ac:dyDescent="0.3">
      <c r="A103" s="119"/>
      <c r="B103" s="94"/>
      <c r="C103" s="94"/>
      <c r="D103" s="94"/>
    </row>
    <row r="104" spans="1:4" hidden="1" x14ac:dyDescent="0.3">
      <c r="A104" s="119"/>
      <c r="B104" s="94"/>
      <c r="C104" s="94"/>
      <c r="D104" s="94"/>
    </row>
    <row r="105" spans="1:4" hidden="1" x14ac:dyDescent="0.3">
      <c r="A105" s="119"/>
      <c r="B105" s="94"/>
      <c r="C105" s="94"/>
      <c r="D105" s="94"/>
    </row>
    <row r="106" spans="1:4" hidden="1" x14ac:dyDescent="0.3">
      <c r="A106" s="119"/>
      <c r="B106" s="94"/>
      <c r="C106" s="94"/>
      <c r="D106" s="94"/>
    </row>
    <row r="107" spans="1:4" hidden="1" x14ac:dyDescent="0.3">
      <c r="A107" s="119"/>
      <c r="B107" s="94"/>
      <c r="C107" s="94"/>
      <c r="D107" s="94"/>
    </row>
    <row r="108" spans="1:4" hidden="1" x14ac:dyDescent="0.3">
      <c r="A108" s="119"/>
      <c r="B108" s="94"/>
      <c r="C108" s="94"/>
      <c r="D108" s="94"/>
    </row>
    <row r="109" spans="1:4" hidden="1" x14ac:dyDescent="0.3">
      <c r="A109" s="119"/>
      <c r="B109" s="94"/>
      <c r="C109" s="94"/>
      <c r="D109" s="94"/>
    </row>
    <row r="110" spans="1:4" hidden="1" x14ac:dyDescent="0.3">
      <c r="A110" s="119"/>
      <c r="B110" s="94"/>
      <c r="C110" s="94"/>
      <c r="D110" s="94"/>
    </row>
    <row r="111" spans="1:4" hidden="1" x14ac:dyDescent="0.3">
      <c r="A111" s="119"/>
      <c r="B111" s="94"/>
      <c r="C111" s="94"/>
      <c r="D111" s="94"/>
    </row>
    <row r="112" spans="1:4" hidden="1" x14ac:dyDescent="0.3">
      <c r="A112" s="119"/>
      <c r="B112" s="94"/>
      <c r="C112" s="94"/>
      <c r="D112" s="94"/>
    </row>
    <row r="113" spans="1:5" hidden="1" x14ac:dyDescent="0.3">
      <c r="A113" s="119"/>
      <c r="B113" s="94"/>
      <c r="C113" s="94"/>
      <c r="D113" s="94"/>
    </row>
    <row r="114" spans="1:5" hidden="1" x14ac:dyDescent="0.3">
      <c r="A114" s="119"/>
      <c r="B114" s="94"/>
      <c r="C114" s="94"/>
      <c r="D114" s="94"/>
    </row>
    <row r="115" spans="1:5" hidden="1" x14ac:dyDescent="0.3">
      <c r="A115" s="119"/>
      <c r="B115" s="94"/>
      <c r="C115" s="94"/>
      <c r="D115" s="94"/>
    </row>
    <row r="116" spans="1:5" hidden="1" x14ac:dyDescent="0.3">
      <c r="A116" s="119"/>
      <c r="B116" s="94"/>
      <c r="C116" s="94"/>
      <c r="D116" s="94"/>
    </row>
    <row r="117" spans="1:5" hidden="1" x14ac:dyDescent="0.3">
      <c r="A117" s="119"/>
      <c r="B117" s="94"/>
      <c r="C117" s="94"/>
      <c r="D117" s="94"/>
    </row>
    <row r="118" spans="1:5" hidden="1" x14ac:dyDescent="0.3">
      <c r="A118" s="119"/>
      <c r="B118" s="94"/>
      <c r="C118" s="94"/>
      <c r="D118" s="94"/>
    </row>
    <row r="119" spans="1:5" hidden="1" x14ac:dyDescent="0.3">
      <c r="A119" s="119"/>
      <c r="B119" s="94"/>
      <c r="C119" s="94"/>
      <c r="D119" s="94"/>
    </row>
    <row r="120" spans="1:5" hidden="1" x14ac:dyDescent="0.3">
      <c r="A120" s="119"/>
      <c r="B120" s="94"/>
      <c r="C120" s="94"/>
      <c r="D120" s="94"/>
    </row>
    <row r="121" spans="1:5" hidden="1" x14ac:dyDescent="0.3">
      <c r="A121" s="119"/>
      <c r="B121" s="94"/>
      <c r="C121" s="94"/>
      <c r="D121" s="94"/>
    </row>
    <row r="122" spans="1:5" hidden="1" x14ac:dyDescent="0.3">
      <c r="A122" s="119"/>
      <c r="B122" s="94"/>
      <c r="C122" s="94"/>
      <c r="D122" s="94"/>
    </row>
    <row r="123" spans="1:5" hidden="1" x14ac:dyDescent="0.3">
      <c r="A123" s="119"/>
      <c r="B123" s="94"/>
      <c r="C123" s="94"/>
      <c r="D123" s="94"/>
    </row>
    <row r="124" spans="1:5" hidden="1" x14ac:dyDescent="0.3">
      <c r="A124" s="119"/>
      <c r="B124" s="94"/>
      <c r="C124" s="94"/>
      <c r="D124" s="94"/>
    </row>
    <row r="125" spans="1:5" hidden="1" x14ac:dyDescent="0.3">
      <c r="A125" s="119"/>
      <c r="B125" s="94"/>
      <c r="C125" s="94"/>
      <c r="D125" s="94"/>
    </row>
    <row r="126" spans="1:5" s="85" customFormat="1" ht="16.2" thickBot="1" x14ac:dyDescent="0.35">
      <c r="A126" s="559" t="s">
        <v>189</v>
      </c>
      <c r="B126" s="560"/>
      <c r="C126" s="561"/>
      <c r="D126" s="246">
        <f>SUM(D86:D124)</f>
        <v>0</v>
      </c>
    </row>
    <row r="127" spans="1:5" s="86" customFormat="1" ht="15.6" x14ac:dyDescent="0.3">
      <c r="A127" s="250"/>
      <c r="B127" s="250"/>
      <c r="C127" s="250"/>
      <c r="D127" s="251"/>
    </row>
    <row r="128" spans="1:5" s="86" customFormat="1" ht="16.2" thickBot="1" x14ac:dyDescent="0.35">
      <c r="A128" s="250"/>
      <c r="B128" s="250"/>
      <c r="C128" s="250"/>
      <c r="D128" s="252" t="s">
        <v>194</v>
      </c>
      <c r="E128" s="253">
        <f>D30+D60+D80+D126</f>
        <v>0</v>
      </c>
    </row>
    <row r="129" spans="1:4" s="86" customFormat="1" ht="16.2" thickTop="1" x14ac:dyDescent="0.3">
      <c r="A129" s="250"/>
      <c r="B129" s="250"/>
      <c r="C129" s="250"/>
      <c r="D129" s="251"/>
    </row>
    <row r="130" spans="1:4" s="86" customFormat="1" ht="15.6" x14ac:dyDescent="0.3">
      <c r="A130" s="250"/>
      <c r="B130" s="250"/>
      <c r="C130" s="250"/>
      <c r="D130" s="251"/>
    </row>
    <row r="132" spans="1:4" s="79" customFormat="1" ht="9" customHeight="1" thickBot="1" x14ac:dyDescent="0.35"/>
    <row r="133" spans="1:4" ht="21" thickBot="1" x14ac:dyDescent="0.35">
      <c r="A133" s="532" t="s">
        <v>102</v>
      </c>
      <c r="B133" s="533"/>
      <c r="C133" s="533"/>
      <c r="D133" s="533"/>
    </row>
    <row r="134" spans="1:4" x14ac:dyDescent="0.3">
      <c r="A134" s="70" t="s">
        <v>185</v>
      </c>
    </row>
    <row r="136" spans="1:4" ht="15" thickBot="1" x14ac:dyDescent="0.35"/>
    <row r="137" spans="1:4" ht="21" customHeight="1" thickBot="1" x14ac:dyDescent="0.35">
      <c r="A137" s="535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37" s="536"/>
      <c r="C137" s="537"/>
    </row>
    <row r="138" spans="1:4" ht="41.1" customHeight="1" x14ac:dyDescent="0.3">
      <c r="A138" s="526" t="s">
        <v>89</v>
      </c>
      <c r="B138" s="527"/>
      <c r="C138" s="527"/>
      <c r="D138" s="528"/>
    </row>
    <row r="139" spans="1:4" ht="28.35" customHeight="1" thickBot="1" x14ac:dyDescent="0.35">
      <c r="A139" s="529"/>
      <c r="B139" s="530"/>
      <c r="C139" s="530"/>
      <c r="D139" s="531"/>
    </row>
    <row r="140" spans="1:4" x14ac:dyDescent="0.3">
      <c r="A140" s="80" t="s">
        <v>43</v>
      </c>
      <c r="B140" s="80" t="s">
        <v>92</v>
      </c>
      <c r="C140" s="71" t="s">
        <v>93</v>
      </c>
      <c r="D140" s="71" t="s">
        <v>94</v>
      </c>
    </row>
    <row r="141" spans="1:4" x14ac:dyDescent="0.3">
      <c r="A141" s="247" t="str">
        <f t="shared" ref="A141:B160" si="0">IF(A10=0,"",A10)</f>
        <v/>
      </c>
      <c r="B141" s="248" t="str">
        <f t="shared" si="0"/>
        <v/>
      </c>
      <c r="C141" s="94"/>
      <c r="D141" s="94"/>
    </row>
    <row r="142" spans="1:4" x14ac:dyDescent="0.3">
      <c r="A142" s="247" t="str">
        <f t="shared" si="0"/>
        <v/>
      </c>
      <c r="B142" s="248" t="str">
        <f t="shared" si="0"/>
        <v/>
      </c>
      <c r="C142" s="94"/>
      <c r="D142" s="94"/>
    </row>
    <row r="143" spans="1:4" x14ac:dyDescent="0.3">
      <c r="A143" s="247" t="str">
        <f t="shared" si="0"/>
        <v/>
      </c>
      <c r="B143" s="248" t="str">
        <f t="shared" si="0"/>
        <v/>
      </c>
      <c r="C143" s="94"/>
      <c r="D143" s="94"/>
    </row>
    <row r="144" spans="1:4" x14ac:dyDescent="0.3">
      <c r="A144" s="247" t="str">
        <f t="shared" si="0"/>
        <v/>
      </c>
      <c r="B144" s="248" t="str">
        <f t="shared" si="0"/>
        <v/>
      </c>
      <c r="C144" s="94"/>
      <c r="D144" s="94"/>
    </row>
    <row r="145" spans="1:4" x14ac:dyDescent="0.3">
      <c r="A145" s="247" t="str">
        <f t="shared" si="0"/>
        <v/>
      </c>
      <c r="B145" s="248" t="str">
        <f t="shared" si="0"/>
        <v/>
      </c>
      <c r="C145" s="94"/>
      <c r="D145" s="94"/>
    </row>
    <row r="146" spans="1:4" x14ac:dyDescent="0.3">
      <c r="A146" s="247" t="str">
        <f t="shared" si="0"/>
        <v/>
      </c>
      <c r="B146" s="248" t="str">
        <f t="shared" si="0"/>
        <v/>
      </c>
      <c r="C146" s="94"/>
      <c r="D146" s="94"/>
    </row>
    <row r="147" spans="1:4" x14ac:dyDescent="0.3">
      <c r="A147" s="247" t="str">
        <f t="shared" si="0"/>
        <v/>
      </c>
      <c r="B147" s="248" t="str">
        <f t="shared" si="0"/>
        <v/>
      </c>
      <c r="C147" s="94"/>
      <c r="D147" s="94"/>
    </row>
    <row r="148" spans="1:4" x14ac:dyDescent="0.3">
      <c r="A148" s="247" t="str">
        <f t="shared" si="0"/>
        <v/>
      </c>
      <c r="B148" s="248" t="str">
        <f t="shared" si="0"/>
        <v/>
      </c>
      <c r="C148" s="94"/>
      <c r="D148" s="94"/>
    </row>
    <row r="149" spans="1:4" hidden="1" x14ac:dyDescent="0.3">
      <c r="A149" s="247" t="str">
        <f t="shared" si="0"/>
        <v/>
      </c>
      <c r="B149" s="248" t="str">
        <f t="shared" si="0"/>
        <v/>
      </c>
      <c r="C149" s="94"/>
      <c r="D149" s="94"/>
    </row>
    <row r="150" spans="1:4" hidden="1" x14ac:dyDescent="0.3">
      <c r="A150" s="247" t="str">
        <f t="shared" si="0"/>
        <v/>
      </c>
      <c r="B150" s="248" t="str">
        <f t="shared" si="0"/>
        <v/>
      </c>
      <c r="C150" s="94"/>
      <c r="D150" s="94"/>
    </row>
    <row r="151" spans="1:4" hidden="1" x14ac:dyDescent="0.3">
      <c r="A151" s="247" t="str">
        <f t="shared" si="0"/>
        <v/>
      </c>
      <c r="B151" s="248" t="str">
        <f t="shared" si="0"/>
        <v/>
      </c>
      <c r="C151" s="94"/>
      <c r="D151" s="94"/>
    </row>
    <row r="152" spans="1:4" hidden="1" x14ac:dyDescent="0.3">
      <c r="A152" s="247" t="str">
        <f t="shared" si="0"/>
        <v/>
      </c>
      <c r="B152" s="248" t="str">
        <f t="shared" si="0"/>
        <v/>
      </c>
      <c r="C152" s="94"/>
      <c r="D152" s="94"/>
    </row>
    <row r="153" spans="1:4" ht="15.6" hidden="1" customHeight="1" x14ac:dyDescent="0.3">
      <c r="A153" s="247" t="str">
        <f t="shared" si="0"/>
        <v/>
      </c>
      <c r="B153" s="248" t="str">
        <f t="shared" si="0"/>
        <v/>
      </c>
      <c r="C153" s="94"/>
      <c r="D153" s="94"/>
    </row>
    <row r="154" spans="1:4" hidden="1" x14ac:dyDescent="0.3">
      <c r="A154" s="247" t="str">
        <f t="shared" si="0"/>
        <v/>
      </c>
      <c r="B154" s="248" t="str">
        <f t="shared" si="0"/>
        <v/>
      </c>
      <c r="C154" s="94"/>
      <c r="D154" s="94"/>
    </row>
    <row r="155" spans="1:4" hidden="1" x14ac:dyDescent="0.3">
      <c r="A155" s="247" t="str">
        <f t="shared" si="0"/>
        <v/>
      </c>
      <c r="B155" s="248" t="str">
        <f t="shared" si="0"/>
        <v/>
      </c>
      <c r="C155" s="94"/>
      <c r="D155" s="94"/>
    </row>
    <row r="156" spans="1:4" hidden="1" x14ac:dyDescent="0.3">
      <c r="A156" s="247" t="str">
        <f t="shared" si="0"/>
        <v/>
      </c>
      <c r="B156" s="248" t="str">
        <f t="shared" si="0"/>
        <v/>
      </c>
      <c r="C156" s="94"/>
      <c r="D156" s="94"/>
    </row>
    <row r="157" spans="1:4" hidden="1" x14ac:dyDescent="0.3">
      <c r="A157" s="247" t="str">
        <f t="shared" si="0"/>
        <v/>
      </c>
      <c r="B157" s="248" t="str">
        <f t="shared" si="0"/>
        <v/>
      </c>
      <c r="C157" s="94"/>
      <c r="D157" s="94"/>
    </row>
    <row r="158" spans="1:4" hidden="1" x14ac:dyDescent="0.3">
      <c r="A158" s="247" t="str">
        <f t="shared" si="0"/>
        <v/>
      </c>
      <c r="B158" s="248" t="str">
        <f t="shared" si="0"/>
        <v/>
      </c>
      <c r="C158" s="94"/>
      <c r="D158" s="94"/>
    </row>
    <row r="159" spans="1:4" hidden="1" x14ac:dyDescent="0.3">
      <c r="A159" s="247" t="str">
        <f t="shared" si="0"/>
        <v/>
      </c>
      <c r="B159" s="248" t="str">
        <f t="shared" si="0"/>
        <v/>
      </c>
      <c r="C159" s="94"/>
      <c r="D159" s="94"/>
    </row>
    <row r="160" spans="1:4" hidden="1" x14ac:dyDescent="0.3">
      <c r="A160" s="247" t="str">
        <f t="shared" si="0"/>
        <v/>
      </c>
      <c r="B160" s="248" t="str">
        <f t="shared" si="0"/>
        <v/>
      </c>
      <c r="C160" s="94"/>
      <c r="D160" s="94"/>
    </row>
    <row r="161" spans="1:4" hidden="1" x14ac:dyDescent="0.3">
      <c r="A161" s="247" t="e">
        <f>IF(#REF!=0,"",#REF!)</f>
        <v>#REF!</v>
      </c>
      <c r="B161" s="248" t="e">
        <f>IF(#REF!=0,"",#REF!)</f>
        <v>#REF!</v>
      </c>
      <c r="C161" s="94"/>
      <c r="D161" s="94"/>
    </row>
    <row r="162" spans="1:4" hidden="1" x14ac:dyDescent="0.3">
      <c r="A162" s="247" t="e">
        <f>IF(#REF!=0,"",#REF!)</f>
        <v>#REF!</v>
      </c>
      <c r="B162" s="248" t="e">
        <f>IF(#REF!=0,"",#REF!)</f>
        <v>#REF!</v>
      </c>
      <c r="C162" s="94"/>
      <c r="D162" s="94"/>
    </row>
    <row r="163" spans="1:4" hidden="1" x14ac:dyDescent="0.3">
      <c r="A163" s="247" t="e">
        <f>IF(#REF!=0,"",#REF!)</f>
        <v>#REF!</v>
      </c>
      <c r="B163" s="248" t="e">
        <f>IF(#REF!=0,"",#REF!)</f>
        <v>#REF!</v>
      </c>
      <c r="C163" s="94"/>
      <c r="D163" s="94"/>
    </row>
    <row r="164" spans="1:4" hidden="1" x14ac:dyDescent="0.3">
      <c r="A164" s="247" t="e">
        <f>IF(#REF!=0,"",#REF!)</f>
        <v>#REF!</v>
      </c>
      <c r="B164" s="248" t="e">
        <f>IF(#REF!=0,"",#REF!)</f>
        <v>#REF!</v>
      </c>
      <c r="C164" s="94"/>
      <c r="D164" s="94"/>
    </row>
    <row r="165" spans="1:4" hidden="1" x14ac:dyDescent="0.3">
      <c r="A165" s="247" t="e">
        <f>IF(#REF!=0,"",#REF!)</f>
        <v>#REF!</v>
      </c>
      <c r="B165" s="248" t="e">
        <f>IF(#REF!=0,"",#REF!)</f>
        <v>#REF!</v>
      </c>
      <c r="C165" s="94"/>
      <c r="D165" s="94"/>
    </row>
    <row r="166" spans="1:4" hidden="1" x14ac:dyDescent="0.3">
      <c r="A166" s="247" t="e">
        <f>IF(#REF!=0,"",#REF!)</f>
        <v>#REF!</v>
      </c>
      <c r="B166" s="248" t="e">
        <f>IF(#REF!=0,"",#REF!)</f>
        <v>#REF!</v>
      </c>
      <c r="C166" s="94"/>
      <c r="D166" s="94"/>
    </row>
    <row r="167" spans="1:4" hidden="1" x14ac:dyDescent="0.3">
      <c r="A167" s="247" t="e">
        <f>IF(#REF!=0,"",#REF!)</f>
        <v>#REF!</v>
      </c>
      <c r="B167" s="248" t="e">
        <f>IF(#REF!=0,"",#REF!)</f>
        <v>#REF!</v>
      </c>
      <c r="C167" s="94"/>
      <c r="D167" s="94"/>
    </row>
    <row r="168" spans="1:4" hidden="1" x14ac:dyDescent="0.3">
      <c r="A168" s="119"/>
      <c r="B168" s="94"/>
      <c r="C168" s="94"/>
      <c r="D168" s="94"/>
    </row>
    <row r="169" spans="1:4" s="85" customFormat="1" ht="16.2" thickBot="1" x14ac:dyDescent="0.35">
      <c r="A169" s="559" t="s">
        <v>190</v>
      </c>
      <c r="B169" s="560"/>
      <c r="C169" s="561"/>
      <c r="D169" s="246">
        <f>SUM(D141:D167)</f>
        <v>0</v>
      </c>
    </row>
    <row r="170" spans="1:4" x14ac:dyDescent="0.3">
      <c r="D170" s="75"/>
    </row>
    <row r="171" spans="1:4" ht="15" thickBot="1" x14ac:dyDescent="0.35"/>
    <row r="172" spans="1:4" ht="39" customHeight="1" x14ac:dyDescent="0.3">
      <c r="A172" s="526" t="s">
        <v>97</v>
      </c>
      <c r="B172" s="527"/>
      <c r="C172" s="527"/>
      <c r="D172" s="528"/>
    </row>
    <row r="173" spans="1:4" ht="29.1" customHeight="1" thickBot="1" x14ac:dyDescent="0.35">
      <c r="A173" s="529"/>
      <c r="B173" s="530"/>
      <c r="C173" s="530"/>
      <c r="D173" s="531"/>
    </row>
    <row r="174" spans="1:4" x14ac:dyDescent="0.3">
      <c r="A174" s="80" t="s">
        <v>43</v>
      </c>
      <c r="B174" s="80" t="s">
        <v>92</v>
      </c>
      <c r="C174" s="71" t="s">
        <v>93</v>
      </c>
      <c r="D174" s="71" t="s">
        <v>94</v>
      </c>
    </row>
    <row r="175" spans="1:4" x14ac:dyDescent="0.3">
      <c r="A175" s="247" t="str">
        <f>IF(A36=0,"",A36)</f>
        <v/>
      </c>
      <c r="B175" s="248" t="str">
        <f>IF(B36=0,"",B36)</f>
        <v/>
      </c>
      <c r="C175" s="94"/>
      <c r="D175" s="94"/>
    </row>
    <row r="176" spans="1:4" x14ac:dyDescent="0.3">
      <c r="A176" s="247" t="str">
        <f t="shared" ref="A176:B191" si="1">IF(A37=0,"",A37)</f>
        <v/>
      </c>
      <c r="B176" s="248" t="str">
        <f t="shared" si="1"/>
        <v/>
      </c>
      <c r="C176" s="94"/>
      <c r="D176" s="94"/>
    </row>
    <row r="177" spans="1:4" x14ac:dyDescent="0.3">
      <c r="A177" s="247" t="str">
        <f t="shared" si="1"/>
        <v/>
      </c>
      <c r="B177" s="248" t="str">
        <f t="shared" si="1"/>
        <v/>
      </c>
      <c r="C177" s="94"/>
      <c r="D177" s="94"/>
    </row>
    <row r="178" spans="1:4" x14ac:dyDescent="0.3">
      <c r="A178" s="247" t="str">
        <f t="shared" si="1"/>
        <v/>
      </c>
      <c r="B178" s="248" t="str">
        <f t="shared" si="1"/>
        <v/>
      </c>
      <c r="C178" s="94"/>
      <c r="D178" s="94"/>
    </row>
    <row r="179" spans="1:4" x14ac:dyDescent="0.3">
      <c r="A179" s="247" t="str">
        <f t="shared" si="1"/>
        <v/>
      </c>
      <c r="B179" s="248" t="str">
        <f t="shared" si="1"/>
        <v/>
      </c>
      <c r="C179" s="94"/>
      <c r="D179" s="94"/>
    </row>
    <row r="180" spans="1:4" x14ac:dyDescent="0.3">
      <c r="A180" s="247" t="str">
        <f t="shared" si="1"/>
        <v/>
      </c>
      <c r="B180" s="248" t="str">
        <f t="shared" si="1"/>
        <v/>
      </c>
      <c r="C180" s="94"/>
      <c r="D180" s="94"/>
    </row>
    <row r="181" spans="1:4" x14ac:dyDescent="0.3">
      <c r="A181" s="247" t="str">
        <f t="shared" si="1"/>
        <v/>
      </c>
      <c r="B181" s="248" t="str">
        <f t="shared" si="1"/>
        <v/>
      </c>
      <c r="C181" s="94"/>
      <c r="D181" s="94"/>
    </row>
    <row r="182" spans="1:4" hidden="1" x14ac:dyDescent="0.3">
      <c r="A182" s="247" t="str">
        <f t="shared" si="1"/>
        <v/>
      </c>
      <c r="B182" s="248" t="str">
        <f t="shared" si="1"/>
        <v/>
      </c>
      <c r="C182" s="94"/>
      <c r="D182" s="94"/>
    </row>
    <row r="183" spans="1:4" hidden="1" x14ac:dyDescent="0.3">
      <c r="A183" s="247" t="str">
        <f t="shared" si="1"/>
        <v/>
      </c>
      <c r="B183" s="248" t="str">
        <f t="shared" si="1"/>
        <v/>
      </c>
      <c r="C183" s="94"/>
      <c r="D183" s="94"/>
    </row>
    <row r="184" spans="1:4" hidden="1" x14ac:dyDescent="0.3">
      <c r="A184" s="247" t="str">
        <f t="shared" si="1"/>
        <v/>
      </c>
      <c r="B184" s="248" t="str">
        <f t="shared" si="1"/>
        <v/>
      </c>
      <c r="C184" s="94"/>
      <c r="D184" s="94"/>
    </row>
    <row r="185" spans="1:4" hidden="1" x14ac:dyDescent="0.3">
      <c r="A185" s="247" t="str">
        <f t="shared" si="1"/>
        <v/>
      </c>
      <c r="B185" s="248" t="str">
        <f t="shared" si="1"/>
        <v/>
      </c>
      <c r="C185" s="94"/>
      <c r="D185" s="94"/>
    </row>
    <row r="186" spans="1:4" hidden="1" x14ac:dyDescent="0.3">
      <c r="A186" s="247" t="str">
        <f t="shared" si="1"/>
        <v/>
      </c>
      <c r="B186" s="248" t="str">
        <f t="shared" si="1"/>
        <v/>
      </c>
      <c r="C186" s="94"/>
      <c r="D186" s="94"/>
    </row>
    <row r="187" spans="1:4" hidden="1" x14ac:dyDescent="0.3">
      <c r="A187" s="247" t="str">
        <f t="shared" si="1"/>
        <v/>
      </c>
      <c r="B187" s="248" t="str">
        <f t="shared" si="1"/>
        <v/>
      </c>
      <c r="C187" s="94"/>
      <c r="D187" s="94"/>
    </row>
    <row r="188" spans="1:4" hidden="1" x14ac:dyDescent="0.3">
      <c r="A188" s="247" t="str">
        <f t="shared" si="1"/>
        <v/>
      </c>
      <c r="B188" s="248" t="str">
        <f t="shared" si="1"/>
        <v/>
      </c>
      <c r="C188" s="94"/>
      <c r="D188" s="94"/>
    </row>
    <row r="189" spans="1:4" hidden="1" x14ac:dyDescent="0.3">
      <c r="A189" s="247" t="str">
        <f t="shared" si="1"/>
        <v/>
      </c>
      <c r="B189" s="248" t="str">
        <f t="shared" si="1"/>
        <v/>
      </c>
      <c r="C189" s="94"/>
      <c r="D189" s="94"/>
    </row>
    <row r="190" spans="1:4" hidden="1" x14ac:dyDescent="0.3">
      <c r="A190" s="247" t="str">
        <f t="shared" si="1"/>
        <v/>
      </c>
      <c r="B190" s="248" t="str">
        <f t="shared" si="1"/>
        <v/>
      </c>
      <c r="C190" s="94"/>
      <c r="D190" s="94"/>
    </row>
    <row r="191" spans="1:4" hidden="1" x14ac:dyDescent="0.3">
      <c r="A191" s="247" t="str">
        <f t="shared" si="1"/>
        <v/>
      </c>
      <c r="B191" s="248" t="str">
        <f t="shared" si="1"/>
        <v/>
      </c>
      <c r="C191" s="94"/>
      <c r="D191" s="94"/>
    </row>
    <row r="192" spans="1:4" hidden="1" x14ac:dyDescent="0.3">
      <c r="A192" s="247" t="str">
        <f t="shared" ref="A192:B197" si="2">IF(A53=0,"",A53)</f>
        <v/>
      </c>
      <c r="B192" s="248" t="str">
        <f t="shared" si="2"/>
        <v/>
      </c>
      <c r="C192" s="94"/>
      <c r="D192" s="94"/>
    </row>
    <row r="193" spans="1:4" hidden="1" x14ac:dyDescent="0.3">
      <c r="A193" s="247" t="str">
        <f t="shared" si="2"/>
        <v/>
      </c>
      <c r="B193" s="248" t="str">
        <f t="shared" si="2"/>
        <v/>
      </c>
      <c r="C193" s="94"/>
      <c r="D193" s="94"/>
    </row>
    <row r="194" spans="1:4" hidden="1" x14ac:dyDescent="0.3">
      <c r="A194" s="247" t="str">
        <f t="shared" si="2"/>
        <v/>
      </c>
      <c r="B194" s="248" t="str">
        <f t="shared" si="2"/>
        <v/>
      </c>
      <c r="C194" s="94"/>
      <c r="D194" s="94"/>
    </row>
    <row r="195" spans="1:4" hidden="1" x14ac:dyDescent="0.3">
      <c r="A195" s="247" t="str">
        <f t="shared" si="2"/>
        <v/>
      </c>
      <c r="B195" s="248" t="str">
        <f t="shared" si="2"/>
        <v/>
      </c>
      <c r="C195" s="94"/>
      <c r="D195" s="94"/>
    </row>
    <row r="196" spans="1:4" hidden="1" x14ac:dyDescent="0.3">
      <c r="A196" s="247" t="str">
        <f t="shared" si="2"/>
        <v/>
      </c>
      <c r="B196" s="248" t="str">
        <f t="shared" si="2"/>
        <v/>
      </c>
      <c r="C196" s="94"/>
      <c r="D196" s="94"/>
    </row>
    <row r="197" spans="1:4" hidden="1" x14ac:dyDescent="0.3">
      <c r="A197" s="247" t="str">
        <f t="shared" si="2"/>
        <v/>
      </c>
      <c r="B197" s="248" t="str">
        <f t="shared" si="2"/>
        <v/>
      </c>
      <c r="C197" s="94"/>
      <c r="D197" s="94"/>
    </row>
    <row r="198" spans="1:4" hidden="1" x14ac:dyDescent="0.3">
      <c r="A198" s="119"/>
      <c r="B198" s="94"/>
      <c r="C198" s="94"/>
      <c r="D198" s="94"/>
    </row>
    <row r="199" spans="1:4" s="85" customFormat="1" ht="16.2" thickBot="1" x14ac:dyDescent="0.35">
      <c r="A199" s="559" t="s">
        <v>191</v>
      </c>
      <c r="B199" s="560"/>
      <c r="C199" s="561"/>
      <c r="D199" s="246">
        <f>SUM(D175:D197)</f>
        <v>0</v>
      </c>
    </row>
    <row r="201" spans="1:4" ht="15" thickBot="1" x14ac:dyDescent="0.35"/>
    <row r="202" spans="1:4" ht="36.6" customHeight="1" x14ac:dyDescent="0.3">
      <c r="A202" s="526" t="s">
        <v>99</v>
      </c>
      <c r="B202" s="527"/>
      <c r="C202" s="527"/>
      <c r="D202" s="528"/>
    </row>
    <row r="203" spans="1:4" ht="29.1" customHeight="1" thickBot="1" x14ac:dyDescent="0.35">
      <c r="A203" s="529"/>
      <c r="B203" s="530"/>
      <c r="C203" s="530"/>
      <c r="D203" s="531"/>
    </row>
    <row r="204" spans="1:4" x14ac:dyDescent="0.3">
      <c r="A204" s="80" t="s">
        <v>43</v>
      </c>
      <c r="B204" s="80" t="s">
        <v>92</v>
      </c>
      <c r="C204" s="71" t="s">
        <v>93</v>
      </c>
      <c r="D204" s="71" t="s">
        <v>94</v>
      </c>
    </row>
    <row r="205" spans="1:4" x14ac:dyDescent="0.3">
      <c r="A205" s="247" t="str">
        <f>IF(A66=0,"",A66)</f>
        <v/>
      </c>
      <c r="B205" s="248" t="str">
        <f>IF(B66=0,"",B66)</f>
        <v/>
      </c>
      <c r="C205" s="94"/>
      <c r="D205" s="94"/>
    </row>
    <row r="206" spans="1:4" x14ac:dyDescent="0.3">
      <c r="A206" s="247" t="str">
        <f t="shared" ref="A206:B217" si="3">IF(A67=0,"",A67)</f>
        <v/>
      </c>
      <c r="B206" s="248" t="str">
        <f t="shared" si="3"/>
        <v/>
      </c>
      <c r="C206" s="94"/>
      <c r="D206" s="94"/>
    </row>
    <row r="207" spans="1:4" x14ac:dyDescent="0.3">
      <c r="A207" s="247" t="str">
        <f t="shared" si="3"/>
        <v/>
      </c>
      <c r="B207" s="248" t="str">
        <f t="shared" si="3"/>
        <v/>
      </c>
      <c r="C207" s="94"/>
      <c r="D207" s="94"/>
    </row>
    <row r="208" spans="1:4" x14ac:dyDescent="0.3">
      <c r="A208" s="247" t="str">
        <f t="shared" si="3"/>
        <v/>
      </c>
      <c r="B208" s="248" t="str">
        <f t="shared" si="3"/>
        <v/>
      </c>
      <c r="C208" s="94"/>
      <c r="D208" s="94"/>
    </row>
    <row r="209" spans="1:4" x14ac:dyDescent="0.3">
      <c r="A209" s="247" t="str">
        <f t="shared" si="3"/>
        <v/>
      </c>
      <c r="B209" s="248" t="str">
        <f t="shared" si="3"/>
        <v/>
      </c>
      <c r="C209" s="94"/>
      <c r="D209" s="94"/>
    </row>
    <row r="210" spans="1:4" x14ac:dyDescent="0.3">
      <c r="A210" s="247" t="str">
        <f t="shared" si="3"/>
        <v/>
      </c>
      <c r="B210" s="248" t="str">
        <f t="shared" si="3"/>
        <v/>
      </c>
      <c r="C210" s="94"/>
      <c r="D210" s="94"/>
    </row>
    <row r="211" spans="1:4" hidden="1" x14ac:dyDescent="0.3">
      <c r="A211" s="247" t="str">
        <f t="shared" si="3"/>
        <v/>
      </c>
      <c r="B211" s="248" t="str">
        <f t="shared" si="3"/>
        <v/>
      </c>
      <c r="C211" s="94"/>
      <c r="D211" s="94"/>
    </row>
    <row r="212" spans="1:4" hidden="1" x14ac:dyDescent="0.3">
      <c r="A212" s="247" t="str">
        <f t="shared" si="3"/>
        <v/>
      </c>
      <c r="B212" s="248" t="str">
        <f t="shared" si="3"/>
        <v/>
      </c>
      <c r="C212" s="94"/>
      <c r="D212" s="94"/>
    </row>
    <row r="213" spans="1:4" hidden="1" x14ac:dyDescent="0.3">
      <c r="A213" s="247" t="str">
        <f t="shared" si="3"/>
        <v/>
      </c>
      <c r="B213" s="248" t="str">
        <f t="shared" si="3"/>
        <v/>
      </c>
      <c r="C213" s="94"/>
      <c r="D213" s="94"/>
    </row>
    <row r="214" spans="1:4" hidden="1" x14ac:dyDescent="0.3">
      <c r="A214" s="247" t="str">
        <f t="shared" si="3"/>
        <v/>
      </c>
      <c r="B214" s="248" t="str">
        <f t="shared" si="3"/>
        <v/>
      </c>
      <c r="C214" s="94"/>
      <c r="D214" s="94"/>
    </row>
    <row r="215" spans="1:4" hidden="1" x14ac:dyDescent="0.3">
      <c r="A215" s="247" t="str">
        <f t="shared" si="3"/>
        <v/>
      </c>
      <c r="B215" s="248" t="str">
        <f t="shared" si="3"/>
        <v/>
      </c>
      <c r="C215" s="94"/>
      <c r="D215" s="94"/>
    </row>
    <row r="216" spans="1:4" hidden="1" x14ac:dyDescent="0.3">
      <c r="A216" s="247" t="str">
        <f t="shared" si="3"/>
        <v/>
      </c>
      <c r="B216" s="248" t="str">
        <f t="shared" si="3"/>
        <v/>
      </c>
      <c r="C216" s="94"/>
      <c r="D216" s="94"/>
    </row>
    <row r="217" spans="1:4" hidden="1" x14ac:dyDescent="0.3">
      <c r="A217" s="247" t="str">
        <f t="shared" si="3"/>
        <v/>
      </c>
      <c r="B217" s="248" t="str">
        <f t="shared" si="3"/>
        <v/>
      </c>
      <c r="C217" s="94"/>
      <c r="D217" s="94"/>
    </row>
    <row r="218" spans="1:4" hidden="1" x14ac:dyDescent="0.3">
      <c r="A218" s="119"/>
      <c r="B218" s="94"/>
      <c r="C218" s="94"/>
      <c r="D218" s="94"/>
    </row>
    <row r="219" spans="1:4" s="85" customFormat="1" ht="16.2" thickBot="1" x14ac:dyDescent="0.35">
      <c r="A219" s="559" t="s">
        <v>192</v>
      </c>
      <c r="B219" s="560"/>
      <c r="C219" s="561"/>
      <c r="D219" s="246">
        <f>SUM(D205:D217)</f>
        <v>0</v>
      </c>
    </row>
    <row r="220" spans="1:4" ht="15.6" x14ac:dyDescent="0.3">
      <c r="A220" s="76"/>
      <c r="B220" s="76"/>
      <c r="C220" s="76"/>
      <c r="D220" s="77"/>
    </row>
    <row r="221" spans="1:4" ht="15" thickBot="1" x14ac:dyDescent="0.35"/>
    <row r="222" spans="1:4" ht="38.1" customHeight="1" x14ac:dyDescent="0.3">
      <c r="A222" s="526" t="s">
        <v>101</v>
      </c>
      <c r="B222" s="527"/>
      <c r="C222" s="527"/>
      <c r="D222" s="528"/>
    </row>
    <row r="223" spans="1:4" ht="28.35" customHeight="1" thickBot="1" x14ac:dyDescent="0.35">
      <c r="A223" s="529"/>
      <c r="B223" s="530"/>
      <c r="C223" s="530"/>
      <c r="D223" s="531"/>
    </row>
    <row r="224" spans="1:4" x14ac:dyDescent="0.3">
      <c r="A224" s="80" t="s">
        <v>43</v>
      </c>
      <c r="B224" s="80" t="s">
        <v>92</v>
      </c>
      <c r="C224" s="71" t="s">
        <v>93</v>
      </c>
      <c r="D224" s="71" t="s">
        <v>94</v>
      </c>
    </row>
    <row r="225" spans="1:4" x14ac:dyDescent="0.3">
      <c r="A225" s="247" t="str">
        <f>IF(A86=0,"",A86)</f>
        <v/>
      </c>
      <c r="B225" s="248" t="str">
        <f>IF(B86=0,"",B86)</f>
        <v/>
      </c>
      <c r="C225" s="94"/>
      <c r="D225" s="94"/>
    </row>
    <row r="226" spans="1:4" x14ac:dyDescent="0.3">
      <c r="A226" s="247" t="str">
        <f t="shared" ref="A226:B241" si="4">IF(A87=0,"",A87)</f>
        <v/>
      </c>
      <c r="B226" s="248" t="str">
        <f t="shared" si="4"/>
        <v/>
      </c>
      <c r="C226" s="94"/>
      <c r="D226" s="94"/>
    </row>
    <row r="227" spans="1:4" x14ac:dyDescent="0.3">
      <c r="A227" s="247" t="str">
        <f t="shared" si="4"/>
        <v/>
      </c>
      <c r="B227" s="248" t="str">
        <f t="shared" si="4"/>
        <v/>
      </c>
      <c r="C227" s="94"/>
      <c r="D227" s="94"/>
    </row>
    <row r="228" spans="1:4" x14ac:dyDescent="0.3">
      <c r="A228" s="247" t="str">
        <f t="shared" si="4"/>
        <v/>
      </c>
      <c r="B228" s="248" t="str">
        <f t="shared" si="4"/>
        <v/>
      </c>
      <c r="C228" s="94"/>
      <c r="D228" s="94"/>
    </row>
    <row r="229" spans="1:4" x14ac:dyDescent="0.3">
      <c r="A229" s="247" t="str">
        <f t="shared" si="4"/>
        <v/>
      </c>
      <c r="B229" s="248" t="str">
        <f t="shared" si="4"/>
        <v/>
      </c>
      <c r="C229" s="94"/>
      <c r="D229" s="94"/>
    </row>
    <row r="230" spans="1:4" x14ac:dyDescent="0.3">
      <c r="A230" s="247" t="str">
        <f t="shared" si="4"/>
        <v/>
      </c>
      <c r="B230" s="248" t="str">
        <f t="shared" si="4"/>
        <v/>
      </c>
      <c r="C230" s="94"/>
      <c r="D230" s="94"/>
    </row>
    <row r="231" spans="1:4" hidden="1" x14ac:dyDescent="0.3">
      <c r="A231" s="247" t="str">
        <f t="shared" si="4"/>
        <v/>
      </c>
      <c r="B231" s="248" t="str">
        <f t="shared" si="4"/>
        <v/>
      </c>
      <c r="C231" s="94"/>
      <c r="D231" s="94"/>
    </row>
    <row r="232" spans="1:4" hidden="1" x14ac:dyDescent="0.3">
      <c r="A232" s="247" t="str">
        <f t="shared" si="4"/>
        <v/>
      </c>
      <c r="B232" s="248" t="str">
        <f t="shared" si="4"/>
        <v/>
      </c>
      <c r="C232" s="94"/>
      <c r="D232" s="94"/>
    </row>
    <row r="233" spans="1:4" hidden="1" x14ac:dyDescent="0.3">
      <c r="A233" s="247" t="str">
        <f t="shared" si="4"/>
        <v/>
      </c>
      <c r="B233" s="248" t="str">
        <f t="shared" si="4"/>
        <v/>
      </c>
      <c r="C233" s="94"/>
      <c r="D233" s="94"/>
    </row>
    <row r="234" spans="1:4" hidden="1" x14ac:dyDescent="0.3">
      <c r="A234" s="247" t="str">
        <f t="shared" si="4"/>
        <v/>
      </c>
      <c r="B234" s="248" t="str">
        <f t="shared" si="4"/>
        <v/>
      </c>
      <c r="C234" s="94"/>
      <c r="D234" s="94"/>
    </row>
    <row r="235" spans="1:4" hidden="1" x14ac:dyDescent="0.3">
      <c r="A235" s="247" t="str">
        <f t="shared" si="4"/>
        <v/>
      </c>
      <c r="B235" s="248" t="str">
        <f t="shared" si="4"/>
        <v/>
      </c>
      <c r="C235" s="94"/>
      <c r="D235" s="94"/>
    </row>
    <row r="236" spans="1:4" hidden="1" x14ac:dyDescent="0.3">
      <c r="A236" s="247" t="str">
        <f t="shared" si="4"/>
        <v/>
      </c>
      <c r="B236" s="248" t="str">
        <f t="shared" si="4"/>
        <v/>
      </c>
      <c r="C236" s="94"/>
      <c r="D236" s="94"/>
    </row>
    <row r="237" spans="1:4" hidden="1" x14ac:dyDescent="0.3">
      <c r="A237" s="247" t="str">
        <f t="shared" si="4"/>
        <v/>
      </c>
      <c r="B237" s="248" t="str">
        <f t="shared" si="4"/>
        <v/>
      </c>
      <c r="C237" s="94"/>
      <c r="D237" s="94"/>
    </row>
    <row r="238" spans="1:4" hidden="1" x14ac:dyDescent="0.3">
      <c r="A238" s="247" t="str">
        <f t="shared" si="4"/>
        <v/>
      </c>
      <c r="B238" s="248" t="str">
        <f t="shared" si="4"/>
        <v/>
      </c>
      <c r="C238" s="94"/>
      <c r="D238" s="94"/>
    </row>
    <row r="239" spans="1:4" hidden="1" x14ac:dyDescent="0.3">
      <c r="A239" s="247" t="str">
        <f t="shared" si="4"/>
        <v/>
      </c>
      <c r="B239" s="248" t="str">
        <f t="shared" si="4"/>
        <v/>
      </c>
      <c r="C239" s="94"/>
      <c r="D239" s="94"/>
    </row>
    <row r="240" spans="1:4" hidden="1" x14ac:dyDescent="0.3">
      <c r="A240" s="247" t="str">
        <f t="shared" si="4"/>
        <v/>
      </c>
      <c r="B240" s="248" t="str">
        <f t="shared" si="4"/>
        <v/>
      </c>
      <c r="C240" s="94"/>
      <c r="D240" s="94"/>
    </row>
    <row r="241" spans="1:4" hidden="1" x14ac:dyDescent="0.3">
      <c r="A241" s="247" t="str">
        <f t="shared" si="4"/>
        <v/>
      </c>
      <c r="B241" s="248" t="str">
        <f t="shared" si="4"/>
        <v/>
      </c>
      <c r="C241" s="94"/>
      <c r="D241" s="94"/>
    </row>
    <row r="242" spans="1:4" hidden="1" x14ac:dyDescent="0.3">
      <c r="A242" s="247" t="str">
        <f t="shared" ref="A242:B257" si="5">IF(A103=0,"",A103)</f>
        <v/>
      </c>
      <c r="B242" s="248" t="str">
        <f t="shared" si="5"/>
        <v/>
      </c>
      <c r="C242" s="94"/>
      <c r="D242" s="94"/>
    </row>
    <row r="243" spans="1:4" hidden="1" x14ac:dyDescent="0.3">
      <c r="A243" s="247" t="str">
        <f t="shared" si="5"/>
        <v/>
      </c>
      <c r="B243" s="248" t="str">
        <f t="shared" si="5"/>
        <v/>
      </c>
      <c r="C243" s="94"/>
      <c r="D243" s="94"/>
    </row>
    <row r="244" spans="1:4" hidden="1" x14ac:dyDescent="0.3">
      <c r="A244" s="247" t="str">
        <f t="shared" si="5"/>
        <v/>
      </c>
      <c r="B244" s="248" t="str">
        <f t="shared" si="5"/>
        <v/>
      </c>
      <c r="C244" s="94"/>
      <c r="D244" s="94"/>
    </row>
    <row r="245" spans="1:4" hidden="1" x14ac:dyDescent="0.3">
      <c r="A245" s="247" t="str">
        <f t="shared" si="5"/>
        <v/>
      </c>
      <c r="B245" s="248" t="str">
        <f t="shared" si="5"/>
        <v/>
      </c>
      <c r="C245" s="94"/>
      <c r="D245" s="94"/>
    </row>
    <row r="246" spans="1:4" hidden="1" x14ac:dyDescent="0.3">
      <c r="A246" s="247" t="str">
        <f t="shared" si="5"/>
        <v/>
      </c>
      <c r="B246" s="248" t="str">
        <f t="shared" si="5"/>
        <v/>
      </c>
      <c r="C246" s="94"/>
      <c r="D246" s="94"/>
    </row>
    <row r="247" spans="1:4" hidden="1" x14ac:dyDescent="0.3">
      <c r="A247" s="247" t="str">
        <f t="shared" si="5"/>
        <v/>
      </c>
      <c r="B247" s="248" t="str">
        <f t="shared" si="5"/>
        <v/>
      </c>
      <c r="C247" s="94"/>
      <c r="D247" s="94"/>
    </row>
    <row r="248" spans="1:4" hidden="1" x14ac:dyDescent="0.3">
      <c r="A248" s="247" t="str">
        <f t="shared" si="5"/>
        <v/>
      </c>
      <c r="B248" s="248" t="str">
        <f t="shared" si="5"/>
        <v/>
      </c>
      <c r="C248" s="94"/>
      <c r="D248" s="94"/>
    </row>
    <row r="249" spans="1:4" hidden="1" x14ac:dyDescent="0.3">
      <c r="A249" s="247" t="str">
        <f t="shared" si="5"/>
        <v/>
      </c>
      <c r="B249" s="248" t="str">
        <f t="shared" si="5"/>
        <v/>
      </c>
      <c r="C249" s="94"/>
      <c r="D249" s="94"/>
    </row>
    <row r="250" spans="1:4" hidden="1" x14ac:dyDescent="0.3">
      <c r="A250" s="247" t="str">
        <f t="shared" si="5"/>
        <v/>
      </c>
      <c r="B250" s="248" t="str">
        <f t="shared" si="5"/>
        <v/>
      </c>
      <c r="C250" s="94"/>
      <c r="D250" s="94"/>
    </row>
    <row r="251" spans="1:4" hidden="1" x14ac:dyDescent="0.3">
      <c r="A251" s="247" t="str">
        <f t="shared" si="5"/>
        <v/>
      </c>
      <c r="B251" s="248" t="str">
        <f t="shared" si="5"/>
        <v/>
      </c>
      <c r="C251" s="94"/>
      <c r="D251" s="94"/>
    </row>
    <row r="252" spans="1:4" hidden="1" x14ac:dyDescent="0.3">
      <c r="A252" s="247" t="str">
        <f t="shared" si="5"/>
        <v/>
      </c>
      <c r="B252" s="248" t="str">
        <f t="shared" si="5"/>
        <v/>
      </c>
      <c r="C252" s="94"/>
      <c r="D252" s="94"/>
    </row>
    <row r="253" spans="1:4" hidden="1" x14ac:dyDescent="0.3">
      <c r="A253" s="247" t="str">
        <f t="shared" si="5"/>
        <v/>
      </c>
      <c r="B253" s="248" t="str">
        <f t="shared" si="5"/>
        <v/>
      </c>
      <c r="C253" s="94"/>
      <c r="D253" s="94"/>
    </row>
    <row r="254" spans="1:4" hidden="1" x14ac:dyDescent="0.3">
      <c r="A254" s="247" t="str">
        <f t="shared" si="5"/>
        <v/>
      </c>
      <c r="B254" s="248" t="str">
        <f t="shared" si="5"/>
        <v/>
      </c>
      <c r="C254" s="94"/>
      <c r="D254" s="94"/>
    </row>
    <row r="255" spans="1:4" hidden="1" x14ac:dyDescent="0.3">
      <c r="A255" s="247" t="str">
        <f t="shared" si="5"/>
        <v/>
      </c>
      <c r="B255" s="248" t="str">
        <f t="shared" si="5"/>
        <v/>
      </c>
      <c r="C255" s="94"/>
      <c r="D255" s="94"/>
    </row>
    <row r="256" spans="1:4" hidden="1" x14ac:dyDescent="0.3">
      <c r="A256" s="247" t="str">
        <f t="shared" si="5"/>
        <v/>
      </c>
      <c r="B256" s="248" t="str">
        <f t="shared" si="5"/>
        <v/>
      </c>
      <c r="C256" s="94"/>
      <c r="D256" s="94"/>
    </row>
    <row r="257" spans="1:5" hidden="1" x14ac:dyDescent="0.3">
      <c r="A257" s="247" t="str">
        <f t="shared" si="5"/>
        <v/>
      </c>
      <c r="B257" s="248" t="str">
        <f t="shared" si="5"/>
        <v/>
      </c>
      <c r="C257" s="94"/>
      <c r="D257" s="94"/>
    </row>
    <row r="258" spans="1:5" hidden="1" x14ac:dyDescent="0.3">
      <c r="A258" s="247" t="str">
        <f t="shared" ref="A258:B263" si="6">IF(A119=0,"",A119)</f>
        <v/>
      </c>
      <c r="B258" s="248" t="str">
        <f t="shared" si="6"/>
        <v/>
      </c>
      <c r="C258" s="94"/>
      <c r="D258" s="94"/>
    </row>
    <row r="259" spans="1:5" hidden="1" x14ac:dyDescent="0.3">
      <c r="A259" s="247" t="str">
        <f t="shared" si="6"/>
        <v/>
      </c>
      <c r="B259" s="248" t="str">
        <f t="shared" si="6"/>
        <v/>
      </c>
      <c r="C259" s="94"/>
      <c r="D259" s="94"/>
    </row>
    <row r="260" spans="1:5" hidden="1" x14ac:dyDescent="0.3">
      <c r="A260" s="247" t="str">
        <f t="shared" si="6"/>
        <v/>
      </c>
      <c r="B260" s="248" t="str">
        <f t="shared" si="6"/>
        <v/>
      </c>
      <c r="C260" s="94"/>
      <c r="D260" s="94"/>
    </row>
    <row r="261" spans="1:5" hidden="1" x14ac:dyDescent="0.3">
      <c r="A261" s="247" t="str">
        <f t="shared" si="6"/>
        <v/>
      </c>
      <c r="B261" s="248" t="str">
        <f t="shared" si="6"/>
        <v/>
      </c>
      <c r="C261" s="94"/>
      <c r="D261" s="94"/>
    </row>
    <row r="262" spans="1:5" hidden="1" x14ac:dyDescent="0.3">
      <c r="A262" s="247" t="str">
        <f t="shared" si="6"/>
        <v/>
      </c>
      <c r="B262" s="248" t="str">
        <f t="shared" si="6"/>
        <v/>
      </c>
      <c r="C262" s="94"/>
      <c r="D262" s="94"/>
    </row>
    <row r="263" spans="1:5" hidden="1" x14ac:dyDescent="0.3">
      <c r="A263" s="247" t="str">
        <f t="shared" si="6"/>
        <v/>
      </c>
      <c r="B263" s="248" t="str">
        <f t="shared" si="6"/>
        <v/>
      </c>
      <c r="C263" s="94"/>
      <c r="D263" s="94"/>
    </row>
    <row r="264" spans="1:5" hidden="1" x14ac:dyDescent="0.3">
      <c r="A264" s="119"/>
      <c r="B264" s="94"/>
      <c r="C264" s="94"/>
      <c r="D264" s="94"/>
    </row>
    <row r="265" spans="1:5" s="85" customFormat="1" ht="16.2" thickBot="1" x14ac:dyDescent="0.35">
      <c r="A265" s="559" t="s">
        <v>193</v>
      </c>
      <c r="B265" s="560"/>
      <c r="C265" s="561"/>
      <c r="D265" s="246">
        <f>SUM(D225:D263)</f>
        <v>0</v>
      </c>
    </row>
    <row r="268" spans="1:5" ht="16.2" thickBot="1" x14ac:dyDescent="0.35">
      <c r="D268" s="254" t="s">
        <v>195</v>
      </c>
      <c r="E268" s="253">
        <f>D169+D199+D219+D265</f>
        <v>0</v>
      </c>
    </row>
    <row r="269" spans="1:5" ht="15" thickTop="1" x14ac:dyDescent="0.3"/>
    <row r="276" spans="1:1" x14ac:dyDescent="0.3">
      <c r="A276" s="81" t="s">
        <v>32</v>
      </c>
    </row>
  </sheetData>
  <sheetProtection algorithmName="SHA-512" hashValue="hFeUV+lPvOCtVKEdugp+GUR+A4aklcxPxCLII6QNBhuoKbW7bDhxMUAK5o2iZPOj+2vZsNYK/Ko+r5Bi8yuq5Q==" saltValue="6hRvnx8KHYacoBGSCl6B1A==" spinCount="100000" sheet="1" formatCells="0" formatColumns="0" formatRows="0" insertColumns="0" insertRows="0"/>
  <mergeCells count="20">
    <mergeCell ref="A265:C265"/>
    <mergeCell ref="A219:C219"/>
    <mergeCell ref="A222:D223"/>
    <mergeCell ref="A199:C199"/>
    <mergeCell ref="A202:D203"/>
    <mergeCell ref="A169:C169"/>
    <mergeCell ref="A172:D173"/>
    <mergeCell ref="A126:C126"/>
    <mergeCell ref="A133:D133"/>
    <mergeCell ref="A137:C137"/>
    <mergeCell ref="A138:D139"/>
    <mergeCell ref="A1:D1"/>
    <mergeCell ref="A6:C6"/>
    <mergeCell ref="A7:D8"/>
    <mergeCell ref="A80:C80"/>
    <mergeCell ref="A83:D84"/>
    <mergeCell ref="A60:C60"/>
    <mergeCell ref="A63:D64"/>
    <mergeCell ref="A30:C30"/>
    <mergeCell ref="A33:D34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58"/>
  <sheetViews>
    <sheetView topLeftCell="B1" workbookViewId="0">
      <selection activeCell="D6" sqref="D6"/>
    </sheetView>
  </sheetViews>
  <sheetFormatPr defaultColWidth="8.88671875" defaultRowHeight="13.8" x14ac:dyDescent="0.25"/>
  <cols>
    <col min="1" max="1" width="50.44140625" style="67" bestFit="1" customWidth="1"/>
    <col min="2" max="2" width="16.109375" style="67" customWidth="1"/>
    <col min="3" max="3" width="22.5546875" style="67" bestFit="1" customWidth="1"/>
    <col min="4" max="4" width="16.5546875" style="67" bestFit="1" customWidth="1"/>
    <col min="5" max="28" width="14.5546875" style="67" customWidth="1"/>
    <col min="29" max="29" width="8.88671875" style="67"/>
    <col min="30" max="30" width="16.88671875" style="67" customWidth="1"/>
    <col min="31" max="31" width="24.44140625" style="67" customWidth="1"/>
    <col min="32" max="32" width="8.88671875" style="67"/>
    <col min="33" max="34" width="8.88671875" style="67" customWidth="1"/>
    <col min="35" max="36" width="16.44140625" style="67" customWidth="1"/>
    <col min="37" max="38" width="8.88671875" style="67" customWidth="1"/>
    <col min="39" max="16384" width="8.88671875" style="67"/>
  </cols>
  <sheetData>
    <row r="1" spans="1:31" s="6" customFormat="1" ht="20.399999999999999" x14ac:dyDescent="0.35">
      <c r="A1" s="582" t="str">
        <f>IF('General Information'!B6&lt;&gt;0, 'General Information'!B6, "Enter Program Income Budget Name on General Information Worksheet")</f>
        <v>Enter Program Income Budget Name on General Information Worksheet</v>
      </c>
      <c r="B1" s="582"/>
      <c r="C1" s="582"/>
      <c r="D1" s="582"/>
      <c r="E1" s="582"/>
      <c r="F1" s="582"/>
      <c r="G1" s="582"/>
      <c r="H1" s="582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25"/>
      <c r="T1" s="325"/>
      <c r="U1" s="325"/>
      <c r="V1" s="325"/>
      <c r="W1" s="325"/>
      <c r="X1" s="325"/>
      <c r="Y1" s="325"/>
      <c r="Z1" s="325"/>
      <c r="AA1" s="325"/>
      <c r="AB1" s="325"/>
    </row>
    <row r="2" spans="1:31" s="6" customFormat="1" ht="18" customHeight="1" x14ac:dyDescent="0.4">
      <c r="A2" s="583" t="str">
        <f>"Proposal Date: "&amp;TEXT('General Information'!B9, "mm/dd/yy")&amp; " to " &amp;TEXT('General Information'!B10, "mm/dd/yy")</f>
        <v>Proposal Date: 01/00/00 to 01/00/00</v>
      </c>
      <c r="B2" s="583"/>
      <c r="C2" s="583"/>
      <c r="D2" s="583"/>
      <c r="E2" s="583"/>
      <c r="F2" s="583"/>
      <c r="G2" s="583"/>
      <c r="H2" s="583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26"/>
      <c r="T2" s="326"/>
      <c r="U2" s="326"/>
      <c r="V2" s="326"/>
      <c r="W2" s="326"/>
      <c r="X2" s="326"/>
      <c r="Y2" s="326"/>
      <c r="Z2" s="326"/>
      <c r="AA2" s="326"/>
      <c r="AB2" s="326"/>
    </row>
    <row r="3" spans="1:31" s="6" customFormat="1" ht="21.6" thickBot="1" x14ac:dyDescent="0.45">
      <c r="A3" s="584" t="s">
        <v>159</v>
      </c>
      <c r="B3" s="584"/>
      <c r="C3" s="584"/>
      <c r="D3" s="584"/>
      <c r="E3" s="584"/>
      <c r="F3" s="584"/>
      <c r="G3" s="584"/>
      <c r="H3" s="584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</row>
    <row r="4" spans="1:31" s="6" customFormat="1" ht="14.4" thickBot="1" x14ac:dyDescent="0.3">
      <c r="D4" s="4" t="s">
        <v>27</v>
      </c>
      <c r="E4" s="4" t="s">
        <v>28</v>
      </c>
      <c r="F4" s="4" t="s">
        <v>29</v>
      </c>
      <c r="G4" s="4" t="s">
        <v>108</v>
      </c>
      <c r="H4" s="178" t="s">
        <v>31</v>
      </c>
      <c r="I4" s="178" t="s">
        <v>218</v>
      </c>
      <c r="J4" s="178" t="s">
        <v>219</v>
      </c>
      <c r="K4" s="178" t="s">
        <v>220</v>
      </c>
      <c r="L4" s="178" t="s">
        <v>221</v>
      </c>
      <c r="M4" s="178" t="s">
        <v>222</v>
      </c>
      <c r="N4" s="178" t="s">
        <v>223</v>
      </c>
      <c r="O4" s="178" t="s">
        <v>224</v>
      </c>
      <c r="P4" s="178" t="s">
        <v>225</v>
      </c>
      <c r="Q4" s="178" t="s">
        <v>226</v>
      </c>
      <c r="R4" s="178" t="s">
        <v>227</v>
      </c>
      <c r="S4" s="178" t="s">
        <v>248</v>
      </c>
      <c r="T4" s="178" t="s">
        <v>249</v>
      </c>
      <c r="U4" s="178" t="s">
        <v>250</v>
      </c>
      <c r="V4" s="178" t="s">
        <v>251</v>
      </c>
      <c r="W4" s="178" t="s">
        <v>252</v>
      </c>
      <c r="X4" s="178" t="s">
        <v>253</v>
      </c>
      <c r="Y4" s="178" t="s">
        <v>254</v>
      </c>
      <c r="Z4" s="178" t="s">
        <v>255</v>
      </c>
      <c r="AA4" s="178" t="s">
        <v>256</v>
      </c>
      <c r="AB4" s="178" t="s">
        <v>257</v>
      </c>
    </row>
    <row r="5" spans="1:31" s="6" customFormat="1" ht="42" customHeight="1" thickBot="1" x14ac:dyDescent="0.3">
      <c r="D5" s="172" t="s">
        <v>109</v>
      </c>
      <c r="E5" s="18" t="s">
        <v>109</v>
      </c>
      <c r="F5" s="173" t="s">
        <v>109</v>
      </c>
      <c r="G5" s="18" t="s">
        <v>109</v>
      </c>
      <c r="H5" s="18" t="s">
        <v>109</v>
      </c>
      <c r="I5" s="315" t="s">
        <v>109</v>
      </c>
      <c r="J5" s="18" t="s">
        <v>109</v>
      </c>
      <c r="K5" s="316" t="s">
        <v>109</v>
      </c>
      <c r="L5" s="18" t="s">
        <v>109</v>
      </c>
      <c r="M5" s="315" t="s">
        <v>109</v>
      </c>
      <c r="N5" s="18" t="s">
        <v>109</v>
      </c>
      <c r="O5" s="316" t="s">
        <v>109</v>
      </c>
      <c r="P5" s="18" t="s">
        <v>109</v>
      </c>
      <c r="Q5" s="316" t="s">
        <v>109</v>
      </c>
      <c r="R5" s="18" t="s">
        <v>109</v>
      </c>
      <c r="S5" s="327" t="s">
        <v>109</v>
      </c>
      <c r="T5" s="18" t="s">
        <v>109</v>
      </c>
      <c r="U5" s="327" t="s">
        <v>109</v>
      </c>
      <c r="V5" s="18" t="s">
        <v>109</v>
      </c>
      <c r="W5" s="327" t="s">
        <v>109</v>
      </c>
      <c r="X5" s="18" t="s">
        <v>109</v>
      </c>
      <c r="Y5" s="327" t="s">
        <v>109</v>
      </c>
      <c r="Z5" s="18" t="s">
        <v>109</v>
      </c>
      <c r="AA5" s="327" t="s">
        <v>109</v>
      </c>
      <c r="AB5" s="327" t="s">
        <v>109</v>
      </c>
      <c r="AD5" s="16" t="s">
        <v>119</v>
      </c>
      <c r="AE5" s="17" t="s">
        <v>141</v>
      </c>
    </row>
    <row r="6" spans="1:31" s="6" customFormat="1" ht="42" thickBot="1" x14ac:dyDescent="0.3">
      <c r="A6" s="9" t="s">
        <v>111</v>
      </c>
      <c r="B6" s="13" t="s">
        <v>155</v>
      </c>
      <c r="C6" s="13" t="s">
        <v>157</v>
      </c>
      <c r="D6" s="190" t="str">
        <f>IF(Usage!$B$10=0, "", Usage!$B$10)</f>
        <v/>
      </c>
      <c r="E6" s="190" t="str">
        <f>IF(Usage!$B$11=0, "", Usage!$B$11)</f>
        <v/>
      </c>
      <c r="F6" s="190" t="str">
        <f>IF(Usage!$B$12=0, "", Usage!$B$12)</f>
        <v/>
      </c>
      <c r="G6" s="190" t="str">
        <f>IF(Usage!$B$13=0, "", Usage!$B$13)</f>
        <v/>
      </c>
      <c r="H6" s="190" t="str">
        <f>IF(Usage!$B$14=0, "", Usage!$B$14)</f>
        <v/>
      </c>
      <c r="I6" s="312" t="str">
        <f>IF(Usage!$B$15=0, "", Usage!$B$15)</f>
        <v/>
      </c>
      <c r="J6" s="312" t="str">
        <f>IF(Usage!$B$16=0, "", Usage!$B$16)</f>
        <v/>
      </c>
      <c r="K6" s="312" t="str">
        <f>IF(Usage!$B$17=0, "", Usage!$B$17)</f>
        <v/>
      </c>
      <c r="L6" s="312" t="str">
        <f>IF(Usage!$B$18=0, "", Usage!$B$18)</f>
        <v/>
      </c>
      <c r="M6" s="312" t="str">
        <f>IF(Usage!$B$19=0, "", Usage!$B$19)</f>
        <v/>
      </c>
      <c r="N6" s="312" t="str">
        <f>IF(Usage!$B$20=0, "", Usage!$B$20)</f>
        <v/>
      </c>
      <c r="O6" s="312" t="str">
        <f>IF(Usage!$B$21=0, "", Usage!$B$21)</f>
        <v/>
      </c>
      <c r="P6" s="312" t="str">
        <f>IF(Usage!$B$22=0, "", Usage!$B$22)</f>
        <v/>
      </c>
      <c r="Q6" s="312" t="str">
        <f>IF(Usage!$B$23=0, "", Usage!$B$23)</f>
        <v/>
      </c>
      <c r="R6" s="312" t="str">
        <f>IF(Usage!$B$24=0, "", Usage!$B$24)</f>
        <v/>
      </c>
      <c r="S6" s="324" t="str">
        <f>IF(Usage!$B$25=0, "", Usage!$B$25)</f>
        <v/>
      </c>
      <c r="T6" s="324" t="str">
        <f>IF(Usage!$B$26=0, "", Usage!$B$26)</f>
        <v/>
      </c>
      <c r="U6" s="324" t="str">
        <f>IF(Usage!$B$27=0, "", Usage!$B$27)</f>
        <v/>
      </c>
      <c r="V6" s="324" t="str">
        <f>IF(Usage!$B$28=0, "", Usage!$B$28)</f>
        <v/>
      </c>
      <c r="W6" s="324" t="str">
        <f>IF(Usage!$B$29=0, "", Usage!$B$29)</f>
        <v/>
      </c>
      <c r="X6" s="324" t="str">
        <f>IF(Usage!$B$30=0, "", Usage!$B$30)</f>
        <v/>
      </c>
      <c r="Y6" s="324" t="str">
        <f>IF(Usage!$B$31=0, "", Usage!$B$31)</f>
        <v/>
      </c>
      <c r="Z6" s="324" t="str">
        <f>IF(Usage!$B$32=0, "", Usage!$B$32)</f>
        <v/>
      </c>
      <c r="AA6" s="324" t="str">
        <f>IF(Usage!$B$33=0, "", Usage!$B$33)</f>
        <v/>
      </c>
      <c r="AB6" s="324" t="str">
        <f>IF(Usage!$B$34=0, "", Usage!$B$34)</f>
        <v/>
      </c>
      <c r="AC6" s="208"/>
    </row>
    <row r="7" spans="1:31" s="6" customFormat="1" ht="14.4" thickBot="1" x14ac:dyDescent="0.3">
      <c r="A7" s="10" t="s">
        <v>112</v>
      </c>
      <c r="B7" s="23">
        <f>Salaries!I73</f>
        <v>0</v>
      </c>
      <c r="C7" s="24">
        <f>B7-C26</f>
        <v>0</v>
      </c>
      <c r="D7" s="25">
        <f>Salaries!R73</f>
        <v>0</v>
      </c>
      <c r="E7" s="25">
        <f>Salaries!V73</f>
        <v>0</v>
      </c>
      <c r="F7" s="25">
        <f>Salaries!Z73</f>
        <v>0</v>
      </c>
      <c r="G7" s="25">
        <f>Salaries!AD73</f>
        <v>0</v>
      </c>
      <c r="H7" s="25">
        <f>Salaries!AH73</f>
        <v>0</v>
      </c>
      <c r="I7" s="25">
        <f>Salaries!AL73</f>
        <v>0</v>
      </c>
      <c r="J7" s="25">
        <f>Salaries!AP73</f>
        <v>0</v>
      </c>
      <c r="K7" s="25">
        <f>Salaries!AT73</f>
        <v>0</v>
      </c>
      <c r="L7" s="25">
        <f>Salaries!AX73</f>
        <v>0</v>
      </c>
      <c r="M7" s="25">
        <f>Salaries!BB73</f>
        <v>0</v>
      </c>
      <c r="N7" s="25">
        <f>Salaries!BF73</f>
        <v>0</v>
      </c>
      <c r="O7" s="25">
        <f>Salaries!BJ73</f>
        <v>0</v>
      </c>
      <c r="P7" s="25">
        <f>Salaries!BN73</f>
        <v>0</v>
      </c>
      <c r="Q7" s="25">
        <f>Salaries!BR73</f>
        <v>0</v>
      </c>
      <c r="R7" s="25">
        <f>Salaries!BV73</f>
        <v>0</v>
      </c>
      <c r="S7" s="25">
        <f>Salaries!BZ73</f>
        <v>0</v>
      </c>
      <c r="T7" s="25">
        <f>Salaries!CD73</f>
        <v>0</v>
      </c>
      <c r="U7" s="25">
        <f>Salaries!CH73</f>
        <v>0</v>
      </c>
      <c r="V7" s="25">
        <f>Salaries!CL73</f>
        <v>0</v>
      </c>
      <c r="W7" s="25">
        <f>Salaries!CP73</f>
        <v>0</v>
      </c>
      <c r="X7" s="25">
        <f>Salaries!CT73</f>
        <v>0</v>
      </c>
      <c r="Y7" s="25">
        <f>Salaries!CX73</f>
        <v>0</v>
      </c>
      <c r="Z7" s="25">
        <f>Salaries!DB73</f>
        <v>0</v>
      </c>
      <c r="AA7" s="25">
        <f>Salaries!DF73</f>
        <v>0</v>
      </c>
      <c r="AB7" s="25">
        <f>Salaries!DJ73</f>
        <v>0</v>
      </c>
      <c r="AD7" s="36">
        <f>SUM(D7:AB7)</f>
        <v>0</v>
      </c>
      <c r="AE7" s="36">
        <f>AD7-C7</f>
        <v>0</v>
      </c>
    </row>
    <row r="8" spans="1:31" s="6" customFormat="1" ht="5.4" customHeight="1" thickBot="1" x14ac:dyDescent="0.3">
      <c r="A8" s="11"/>
      <c r="B8" s="26"/>
      <c r="C8" s="2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D8" s="37"/>
      <c r="AE8" s="37"/>
    </row>
    <row r="9" spans="1:31" s="6" customFormat="1" ht="14.4" thickBot="1" x14ac:dyDescent="0.3">
      <c r="A9" s="12" t="s">
        <v>113</v>
      </c>
      <c r="B9" s="28">
        <f>'Other Costs '!D40</f>
        <v>0</v>
      </c>
      <c r="C9" s="29">
        <f>B9-C28</f>
        <v>0</v>
      </c>
      <c r="D9" s="30">
        <f>'Other Costs '!H40</f>
        <v>0</v>
      </c>
      <c r="E9" s="30">
        <f>'Other Costs '!J40</f>
        <v>0</v>
      </c>
      <c r="F9" s="30">
        <f>'Other Costs '!L40</f>
        <v>0</v>
      </c>
      <c r="G9" s="30">
        <f>'Other Costs '!N40</f>
        <v>0</v>
      </c>
      <c r="H9" s="30">
        <f>'Other Costs '!P40</f>
        <v>0</v>
      </c>
      <c r="I9" s="30">
        <f>'Other Costs '!R40</f>
        <v>0</v>
      </c>
      <c r="J9" s="30">
        <f>'Other Costs '!T40</f>
        <v>0</v>
      </c>
      <c r="K9" s="30">
        <f>'Other Costs '!V40</f>
        <v>0</v>
      </c>
      <c r="L9" s="30">
        <f>'Other Costs '!X40</f>
        <v>0</v>
      </c>
      <c r="M9" s="30">
        <f>'Other Costs '!Z40</f>
        <v>0</v>
      </c>
      <c r="N9" s="30">
        <f>'Other Costs '!AB40</f>
        <v>0</v>
      </c>
      <c r="O9" s="30">
        <f>'Other Costs '!AD40</f>
        <v>0</v>
      </c>
      <c r="P9" s="30">
        <f>'Other Costs '!AF40</f>
        <v>0</v>
      </c>
      <c r="Q9" s="30">
        <f>'Other Costs '!AH40</f>
        <v>0</v>
      </c>
      <c r="R9" s="30">
        <f>'Other Costs '!AJ40</f>
        <v>0</v>
      </c>
      <c r="S9" s="30">
        <f>'Other Costs '!AL40</f>
        <v>0</v>
      </c>
      <c r="T9" s="30">
        <f>'Other Costs '!AN40</f>
        <v>0</v>
      </c>
      <c r="U9" s="30">
        <f>'Other Costs '!AP40</f>
        <v>0</v>
      </c>
      <c r="V9" s="30">
        <f>'Other Costs '!AR40</f>
        <v>0</v>
      </c>
      <c r="W9" s="30">
        <f>'Other Costs '!AT40</f>
        <v>0</v>
      </c>
      <c r="X9" s="30">
        <f>'Other Costs '!AV40</f>
        <v>0</v>
      </c>
      <c r="Y9" s="30">
        <f>'Other Costs '!AX40</f>
        <v>0</v>
      </c>
      <c r="Z9" s="30">
        <f>'Other Costs '!AZ40</f>
        <v>0</v>
      </c>
      <c r="AA9" s="30">
        <f>'Other Costs '!BB40</f>
        <v>0</v>
      </c>
      <c r="AB9" s="30">
        <f>'Other Costs '!BD40</f>
        <v>0</v>
      </c>
      <c r="AD9" s="36">
        <f>SUM(D9:AB9)</f>
        <v>0</v>
      </c>
      <c r="AE9" s="36">
        <f>AD9-C9</f>
        <v>0</v>
      </c>
    </row>
    <row r="10" spans="1:31" s="6" customFormat="1" ht="5.4" customHeight="1" thickBot="1" x14ac:dyDescent="0.3">
      <c r="A10" s="11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D10" s="37"/>
      <c r="AE10" s="37"/>
    </row>
    <row r="11" spans="1:31" s="6" customFormat="1" ht="14.4" thickBot="1" x14ac:dyDescent="0.3">
      <c r="A11" s="12" t="s">
        <v>114</v>
      </c>
      <c r="B11" s="28">
        <f>'Other Costs '!D70</f>
        <v>0</v>
      </c>
      <c r="C11" s="29">
        <f>B11-C30</f>
        <v>0</v>
      </c>
      <c r="D11" s="30">
        <f>'Other Costs '!H70</f>
        <v>0</v>
      </c>
      <c r="E11" s="30">
        <f>'Other Costs '!J70</f>
        <v>0</v>
      </c>
      <c r="F11" s="30">
        <f>'Other Costs '!L70</f>
        <v>0</v>
      </c>
      <c r="G11" s="30">
        <f>'Other Costs '!N70</f>
        <v>0</v>
      </c>
      <c r="H11" s="30">
        <f>'Other Costs '!P70</f>
        <v>0</v>
      </c>
      <c r="I11" s="30">
        <f>'Other Costs '!R70</f>
        <v>0</v>
      </c>
      <c r="J11" s="30">
        <f>'Other Costs '!T70</f>
        <v>0</v>
      </c>
      <c r="K11" s="30">
        <f>'Other Costs '!V70</f>
        <v>0</v>
      </c>
      <c r="L11" s="30">
        <f>'Other Costs '!X70</f>
        <v>0</v>
      </c>
      <c r="M11" s="30">
        <f>'Other Costs '!Z70</f>
        <v>0</v>
      </c>
      <c r="N11" s="30">
        <f>'Other Costs '!AB70</f>
        <v>0</v>
      </c>
      <c r="O11" s="30">
        <f>'Other Costs '!AD70</f>
        <v>0</v>
      </c>
      <c r="P11" s="30">
        <f>'Other Costs '!AF70</f>
        <v>0</v>
      </c>
      <c r="Q11" s="30">
        <f>'Other Costs '!AH70</f>
        <v>0</v>
      </c>
      <c r="R11" s="30">
        <f>'Other Costs '!AJ70</f>
        <v>0</v>
      </c>
      <c r="S11" s="30">
        <f>'Other Costs '!AL70</f>
        <v>0</v>
      </c>
      <c r="T11" s="30">
        <f>'Other Costs '!AN70</f>
        <v>0</v>
      </c>
      <c r="U11" s="30">
        <f>'Other Costs '!AP70</f>
        <v>0</v>
      </c>
      <c r="V11" s="30">
        <f>'Other Costs '!AR70</f>
        <v>0</v>
      </c>
      <c r="W11" s="30">
        <f>'Other Costs '!AT70</f>
        <v>0</v>
      </c>
      <c r="X11" s="30">
        <f>'Other Costs '!AV70</f>
        <v>0</v>
      </c>
      <c r="Y11" s="30">
        <f>'Other Costs '!AX70</f>
        <v>0</v>
      </c>
      <c r="Z11" s="30">
        <f>'Other Costs '!AZ70</f>
        <v>0</v>
      </c>
      <c r="AA11" s="30">
        <f>'Other Costs '!BB70</f>
        <v>0</v>
      </c>
      <c r="AB11" s="30">
        <f>'Other Costs '!BD70</f>
        <v>0</v>
      </c>
      <c r="AD11" s="36">
        <f>SUM(D11:AB11)</f>
        <v>0</v>
      </c>
      <c r="AE11" s="36">
        <f>AD11-C11</f>
        <v>0</v>
      </c>
    </row>
    <row r="12" spans="1:31" s="6" customFormat="1" ht="5.4" customHeight="1" thickBot="1" x14ac:dyDescent="0.3">
      <c r="A12" s="11"/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D12" s="37"/>
      <c r="AE12" s="37"/>
    </row>
    <row r="13" spans="1:31" s="6" customFormat="1" ht="14.4" thickBot="1" x14ac:dyDescent="0.3">
      <c r="A13" s="12" t="s">
        <v>99</v>
      </c>
      <c r="B13" s="28">
        <f>'Other Costs '!D90</f>
        <v>0</v>
      </c>
      <c r="C13" s="29">
        <f>B13-C32</f>
        <v>0</v>
      </c>
      <c r="D13" s="30">
        <f>'Other Costs '!H90</f>
        <v>0</v>
      </c>
      <c r="E13" s="30">
        <f>'Other Costs '!J90</f>
        <v>0</v>
      </c>
      <c r="F13" s="30">
        <f>'Other Costs '!L90</f>
        <v>0</v>
      </c>
      <c r="G13" s="30">
        <f>'Other Costs '!N90</f>
        <v>0</v>
      </c>
      <c r="H13" s="30">
        <f>'Other Costs '!P90</f>
        <v>0</v>
      </c>
      <c r="I13" s="30">
        <f>'Other Costs '!R90</f>
        <v>0</v>
      </c>
      <c r="J13" s="30">
        <f>'Other Costs '!T90</f>
        <v>0</v>
      </c>
      <c r="K13" s="30">
        <f>'Other Costs '!V90</f>
        <v>0</v>
      </c>
      <c r="L13" s="30">
        <f>'Other Costs '!X90</f>
        <v>0</v>
      </c>
      <c r="M13" s="30">
        <f>'Other Costs '!Z90</f>
        <v>0</v>
      </c>
      <c r="N13" s="30">
        <f>'Other Costs '!AB90</f>
        <v>0</v>
      </c>
      <c r="O13" s="30">
        <f>'Other Costs '!AD90</f>
        <v>0</v>
      </c>
      <c r="P13" s="30">
        <f>'Other Costs '!AF90</f>
        <v>0</v>
      </c>
      <c r="Q13" s="30">
        <f>'Other Costs '!AH90</f>
        <v>0</v>
      </c>
      <c r="R13" s="30">
        <f>'Other Costs '!AJ90</f>
        <v>0</v>
      </c>
      <c r="S13" s="30">
        <f>'Other Costs '!AL90</f>
        <v>0</v>
      </c>
      <c r="T13" s="30">
        <f>'Other Costs '!AN90</f>
        <v>0</v>
      </c>
      <c r="U13" s="30">
        <f>'Other Costs '!AP90</f>
        <v>0</v>
      </c>
      <c r="V13" s="30">
        <f>'Other Costs '!AR90</f>
        <v>0</v>
      </c>
      <c r="W13" s="30">
        <f>'Other Costs '!AT90</f>
        <v>0</v>
      </c>
      <c r="X13" s="30">
        <f>'Other Costs '!AV90</f>
        <v>0</v>
      </c>
      <c r="Y13" s="30">
        <f>'Other Costs '!AX90</f>
        <v>0</v>
      </c>
      <c r="Z13" s="30">
        <f>'Other Costs '!AZ90</f>
        <v>0</v>
      </c>
      <c r="AA13" s="30">
        <f>'Other Costs '!BB90</f>
        <v>0</v>
      </c>
      <c r="AB13" s="30">
        <f>'Other Costs '!BD90</f>
        <v>0</v>
      </c>
      <c r="AD13" s="36">
        <f>SUM(D13:AB13)</f>
        <v>0</v>
      </c>
      <c r="AE13" s="36">
        <f>AD13-C13</f>
        <v>0</v>
      </c>
    </row>
    <row r="14" spans="1:31" s="6" customFormat="1" ht="5.4" customHeight="1" thickBot="1" x14ac:dyDescent="0.3">
      <c r="A14" s="11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D14" s="37"/>
      <c r="AE14" s="37"/>
    </row>
    <row r="15" spans="1:31" s="6" customFormat="1" ht="14.4" thickBot="1" x14ac:dyDescent="0.3">
      <c r="A15" s="12" t="s">
        <v>115</v>
      </c>
      <c r="B15" s="28">
        <f>'Other Costs '!D136</f>
        <v>0</v>
      </c>
      <c r="C15" s="29">
        <f>B15-C34</f>
        <v>0</v>
      </c>
      <c r="D15" s="30">
        <f>'Other Costs '!H136</f>
        <v>0</v>
      </c>
      <c r="E15" s="30">
        <f>'Other Costs '!J136</f>
        <v>0</v>
      </c>
      <c r="F15" s="30">
        <f>'Other Costs '!L136</f>
        <v>0</v>
      </c>
      <c r="G15" s="30">
        <f>'Other Costs '!N136</f>
        <v>0</v>
      </c>
      <c r="H15" s="30">
        <f>'Other Costs '!P136</f>
        <v>0</v>
      </c>
      <c r="I15" s="30">
        <f>'Other Costs '!R136</f>
        <v>0</v>
      </c>
      <c r="J15" s="30">
        <f>'Other Costs '!T136</f>
        <v>0</v>
      </c>
      <c r="K15" s="30">
        <f>'Other Costs '!V136</f>
        <v>0</v>
      </c>
      <c r="L15" s="30">
        <f>'Other Costs '!X136</f>
        <v>0</v>
      </c>
      <c r="M15" s="30">
        <f>'Other Costs '!Z136</f>
        <v>0</v>
      </c>
      <c r="N15" s="30">
        <f>'Other Costs '!AB136</f>
        <v>0</v>
      </c>
      <c r="O15" s="30">
        <f>'Other Costs '!AD136</f>
        <v>0</v>
      </c>
      <c r="P15" s="30">
        <f>'Other Costs '!AF136</f>
        <v>0</v>
      </c>
      <c r="Q15" s="30">
        <f>'Other Costs '!AH136</f>
        <v>0</v>
      </c>
      <c r="R15" s="30">
        <f>'Other Costs '!AJ136</f>
        <v>0</v>
      </c>
      <c r="S15" s="30">
        <f>'Other Costs '!AL136</f>
        <v>0</v>
      </c>
      <c r="T15" s="30">
        <f>'Other Costs '!AN136</f>
        <v>0</v>
      </c>
      <c r="U15" s="30">
        <f>'Other Costs '!AP136</f>
        <v>0</v>
      </c>
      <c r="V15" s="30">
        <f>'Other Costs '!AR136</f>
        <v>0</v>
      </c>
      <c r="W15" s="30">
        <f>'Other Costs '!AT136</f>
        <v>0</v>
      </c>
      <c r="X15" s="30">
        <f>'Other Costs '!AV136</f>
        <v>0</v>
      </c>
      <c r="Y15" s="30">
        <f>'Other Costs '!AX136</f>
        <v>0</v>
      </c>
      <c r="Z15" s="30">
        <f>'Other Costs '!AZ136</f>
        <v>0</v>
      </c>
      <c r="AA15" s="30">
        <f>'Other Costs '!BB136</f>
        <v>0</v>
      </c>
      <c r="AB15" s="30">
        <f>'Other Costs '!BD136</f>
        <v>0</v>
      </c>
      <c r="AD15" s="36">
        <f>SUM(D15:AB15)</f>
        <v>0</v>
      </c>
      <c r="AE15" s="36">
        <f>AD15-C15</f>
        <v>0</v>
      </c>
    </row>
    <row r="16" spans="1:31" s="6" customFormat="1" ht="5.4" customHeight="1" thickBot="1" x14ac:dyDescent="0.3">
      <c r="A16" s="11"/>
      <c r="B16" s="26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D16" s="37"/>
      <c r="AE16" s="37"/>
    </row>
    <row r="17" spans="1:36" s="6" customFormat="1" ht="14.4" thickBot="1" x14ac:dyDescent="0.3">
      <c r="A17" s="12" t="s">
        <v>116</v>
      </c>
      <c r="B17" s="28">
        <f>Salaries!J73</f>
        <v>0</v>
      </c>
      <c r="C17" s="29">
        <f>B17-C36</f>
        <v>0</v>
      </c>
      <c r="D17" s="30">
        <f>Salaries!S73</f>
        <v>0</v>
      </c>
      <c r="E17" s="30">
        <f>Salaries!W73</f>
        <v>0</v>
      </c>
      <c r="F17" s="30">
        <f>Salaries!AA73</f>
        <v>0</v>
      </c>
      <c r="G17" s="30">
        <f>Salaries!AE73</f>
        <v>0</v>
      </c>
      <c r="H17" s="30">
        <f>Salaries!AI73</f>
        <v>0</v>
      </c>
      <c r="I17" s="30">
        <f>Salaries!AM73</f>
        <v>0</v>
      </c>
      <c r="J17" s="30">
        <f>Salaries!AQ73</f>
        <v>0</v>
      </c>
      <c r="K17" s="30">
        <f>Salaries!AU73</f>
        <v>0</v>
      </c>
      <c r="L17" s="30">
        <f>Salaries!AY73</f>
        <v>0</v>
      </c>
      <c r="M17" s="30">
        <f>Salaries!BC73</f>
        <v>0</v>
      </c>
      <c r="N17" s="30">
        <f>Salaries!BG73</f>
        <v>0</v>
      </c>
      <c r="O17" s="30">
        <f>Salaries!BK73</f>
        <v>0</v>
      </c>
      <c r="P17" s="30">
        <f>Salaries!BO73</f>
        <v>0</v>
      </c>
      <c r="Q17" s="30">
        <f>Salaries!BS73</f>
        <v>0</v>
      </c>
      <c r="R17" s="30">
        <f>Salaries!BW73</f>
        <v>0</v>
      </c>
      <c r="S17" s="30">
        <f>Salaries!CA73</f>
        <v>0</v>
      </c>
      <c r="T17" s="30">
        <f>Salaries!CE73</f>
        <v>0</v>
      </c>
      <c r="U17" s="30">
        <f>Salaries!CI73</f>
        <v>0</v>
      </c>
      <c r="V17" s="30">
        <f>Salaries!CM73</f>
        <v>0</v>
      </c>
      <c r="W17" s="30">
        <f>Salaries!CQ73</f>
        <v>0</v>
      </c>
      <c r="X17" s="30">
        <f>Salaries!CU73</f>
        <v>0</v>
      </c>
      <c r="Y17" s="30">
        <f>Salaries!CY73</f>
        <v>0</v>
      </c>
      <c r="Z17" s="30">
        <f>Salaries!DC73</f>
        <v>0</v>
      </c>
      <c r="AA17" s="30">
        <f>Salaries!DG73</f>
        <v>0</v>
      </c>
      <c r="AB17" s="30">
        <f>Salaries!DK73</f>
        <v>0</v>
      </c>
      <c r="AD17" s="36">
        <f>SUM(D17:AB17)</f>
        <v>0</v>
      </c>
      <c r="AE17" s="36">
        <f>AD17-C17</f>
        <v>0</v>
      </c>
    </row>
    <row r="18" spans="1:36" s="6" customFormat="1" ht="5.4" customHeight="1" x14ac:dyDescent="0.25">
      <c r="A18" s="11"/>
      <c r="B18" s="26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D18" s="37"/>
      <c r="AE18" s="37"/>
    </row>
    <row r="19" spans="1:36" s="6" customFormat="1" ht="5.4" customHeight="1" thickBot="1" x14ac:dyDescent="0.3">
      <c r="A19" s="11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D19" s="37"/>
      <c r="AE19" s="37"/>
    </row>
    <row r="20" spans="1:36" s="6" customFormat="1" ht="14.4" thickBot="1" x14ac:dyDescent="0.3">
      <c r="A20" s="7" t="s">
        <v>117</v>
      </c>
      <c r="B20" s="34">
        <f>SUM(B7:B19)</f>
        <v>0</v>
      </c>
      <c r="C20" s="34">
        <f t="shared" ref="C20:H20" si="0">SUM(C7:C19)</f>
        <v>0</v>
      </c>
      <c r="D20" s="35">
        <f t="shared" si="0"/>
        <v>0</v>
      </c>
      <c r="E20" s="35">
        <f t="shared" si="0"/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ref="I20:R20" si="1">SUM(I7:I19)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ref="S20:AA20" si="2">SUM(S7:S19)</f>
        <v>0</v>
      </c>
      <c r="T20" s="35">
        <f t="shared" si="2"/>
        <v>0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2"/>
        <v>0</v>
      </c>
      <c r="AA20" s="35">
        <f t="shared" si="2"/>
        <v>0</v>
      </c>
      <c r="AB20" s="35">
        <f t="shared" ref="AB20" si="3">SUM(AB7:AB19)</f>
        <v>0</v>
      </c>
      <c r="AD20" s="36">
        <f>SUM(D20:AB20)</f>
        <v>0</v>
      </c>
      <c r="AE20" s="36">
        <f>AD20-C20</f>
        <v>0</v>
      </c>
    </row>
    <row r="21" spans="1:36" s="6" customFormat="1" ht="14.4" thickBot="1" x14ac:dyDescent="0.3">
      <c r="AD21" s="8"/>
      <c r="AE21" s="8"/>
    </row>
    <row r="22" spans="1:36" s="6" customFormat="1" ht="14.4" thickBot="1" x14ac:dyDescent="0.3">
      <c r="A22" s="578" t="s">
        <v>118</v>
      </c>
      <c r="B22" s="170" t="s">
        <v>109</v>
      </c>
      <c r="C22" s="174"/>
      <c r="E22" s="580" t="s">
        <v>120</v>
      </c>
      <c r="F22" s="18" t="s">
        <v>109</v>
      </c>
      <c r="AD22" s="8"/>
      <c r="AE22" s="8"/>
    </row>
    <row r="23" spans="1:36" s="6" customFormat="1" ht="14.4" thickBot="1" x14ac:dyDescent="0.3">
      <c r="A23" s="579"/>
      <c r="B23" s="176">
        <f>SUM(D20:AB20)</f>
        <v>0</v>
      </c>
      <c r="C23" s="175"/>
      <c r="E23" s="581"/>
      <c r="F23" s="15">
        <f>'Other Costs '!D40+'Other Costs '!D70+'Other Costs '!D90+'Other Costs '!D136+Salaries!K73</f>
        <v>0</v>
      </c>
      <c r="AD23" s="8"/>
      <c r="AE23" s="8"/>
    </row>
    <row r="24" spans="1:36" s="6" customFormat="1" ht="14.4" thickBot="1" x14ac:dyDescent="0.3">
      <c r="AD24" s="8"/>
      <c r="AE24" s="8"/>
      <c r="AH24" s="263"/>
      <c r="AI24" s="263" t="s">
        <v>125</v>
      </c>
      <c r="AJ24" s="263" t="s">
        <v>126</v>
      </c>
    </row>
    <row r="25" spans="1:36" s="6" customFormat="1" ht="29.1" customHeight="1" thickBot="1" x14ac:dyDescent="0.3">
      <c r="A25" s="49" t="s">
        <v>121</v>
      </c>
      <c r="C25" s="19" t="s">
        <v>158</v>
      </c>
      <c r="AD25" s="8"/>
      <c r="AE25" s="8"/>
      <c r="AH25" s="263"/>
      <c r="AI25" s="263"/>
      <c r="AJ25" s="263"/>
    </row>
    <row r="26" spans="1:36" s="6" customFormat="1" ht="14.4" thickBot="1" x14ac:dyDescent="0.3">
      <c r="A26" s="570" t="s">
        <v>122</v>
      </c>
      <c r="B26" s="571"/>
      <c r="C26" s="24">
        <f>Salaries!N73</f>
        <v>0</v>
      </c>
      <c r="D26" s="40" t="str">
        <f>IF($B$23=0,"",$AI26*(D$20/$B$23))</f>
        <v/>
      </c>
      <c r="E26" s="40" t="str">
        <f>IF($B$23=0,"",$AI26*(E$20/$B$23))</f>
        <v/>
      </c>
      <c r="F26" s="40" t="str">
        <f>IF($B$23=0,"",$AI26*(F$20/$B$23))</f>
        <v/>
      </c>
      <c r="G26" s="40" t="str">
        <f>IF($B$23=0,"",$AI26*(G$20/$B$23))</f>
        <v/>
      </c>
      <c r="H26" s="40" t="str">
        <f>IF($B$23=0,"",$AI26*(H$20/$B$23))</f>
        <v/>
      </c>
      <c r="I26" s="40" t="str">
        <f t="shared" ref="I26:AB26" si="4">IF($B$23=0,"",$AI26*(I$20/$B$23))</f>
        <v/>
      </c>
      <c r="J26" s="40" t="str">
        <f t="shared" si="4"/>
        <v/>
      </c>
      <c r="K26" s="40" t="str">
        <f t="shared" si="4"/>
        <v/>
      </c>
      <c r="L26" s="40" t="str">
        <f t="shared" si="4"/>
        <v/>
      </c>
      <c r="M26" s="40" t="str">
        <f t="shared" si="4"/>
        <v/>
      </c>
      <c r="N26" s="40" t="str">
        <f t="shared" si="4"/>
        <v/>
      </c>
      <c r="O26" s="40" t="str">
        <f t="shared" si="4"/>
        <v/>
      </c>
      <c r="P26" s="40" t="str">
        <f t="shared" si="4"/>
        <v/>
      </c>
      <c r="Q26" s="40" t="str">
        <f t="shared" si="4"/>
        <v/>
      </c>
      <c r="R26" s="40" t="str">
        <f t="shared" si="4"/>
        <v/>
      </c>
      <c r="S26" s="40" t="str">
        <f t="shared" si="4"/>
        <v/>
      </c>
      <c r="T26" s="40" t="str">
        <f t="shared" si="4"/>
        <v/>
      </c>
      <c r="U26" s="40" t="str">
        <f t="shared" si="4"/>
        <v/>
      </c>
      <c r="V26" s="40" t="str">
        <f t="shared" si="4"/>
        <v/>
      </c>
      <c r="W26" s="40" t="str">
        <f t="shared" si="4"/>
        <v/>
      </c>
      <c r="X26" s="40" t="str">
        <f t="shared" si="4"/>
        <v/>
      </c>
      <c r="Y26" s="40" t="str">
        <f t="shared" si="4"/>
        <v/>
      </c>
      <c r="Z26" s="40" t="str">
        <f t="shared" si="4"/>
        <v/>
      </c>
      <c r="AA26" s="40" t="str">
        <f t="shared" si="4"/>
        <v/>
      </c>
      <c r="AB26" s="40" t="str">
        <f t="shared" si="4"/>
        <v/>
      </c>
      <c r="AD26" s="36">
        <f>SUM(D26:AB26)</f>
        <v>0</v>
      </c>
      <c r="AE26" s="36">
        <f>AD26-C26</f>
        <v>0</v>
      </c>
      <c r="AH26" s="264" t="s">
        <v>127</v>
      </c>
      <c r="AI26" s="263">
        <f>Salaries!N73</f>
        <v>0</v>
      </c>
      <c r="AJ26" s="263">
        <f>Salaries!N141</f>
        <v>0</v>
      </c>
    </row>
    <row r="27" spans="1:36" s="47" customFormat="1" ht="6" customHeight="1" thickBot="1" x14ac:dyDescent="0.3">
      <c r="A27" s="44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D27" s="48"/>
      <c r="AE27" s="48"/>
      <c r="AH27" s="265"/>
      <c r="AI27" s="266"/>
      <c r="AJ27" s="266"/>
    </row>
    <row r="28" spans="1:36" s="6" customFormat="1" ht="14.4" thickBot="1" x14ac:dyDescent="0.3">
      <c r="A28" s="572" t="s">
        <v>113</v>
      </c>
      <c r="B28" s="573"/>
      <c r="C28" s="39">
        <f>'Other Costs '!F40</f>
        <v>0</v>
      </c>
      <c r="D28" s="40" t="str">
        <f>IF($B$23=0,"",$AI28*(D$20/$B$23))</f>
        <v/>
      </c>
      <c r="E28" s="40" t="str">
        <f>IF($B$23=0,"",$AI28*(E$20/$B$23))</f>
        <v/>
      </c>
      <c r="F28" s="40" t="str">
        <f>IF($B$23=0,"",$AI28*(F$20/$B$23))</f>
        <v/>
      </c>
      <c r="G28" s="40" t="str">
        <f>IF($B$23=0,"",$AI28*(G$20/$B$23))</f>
        <v/>
      </c>
      <c r="H28" s="40" t="str">
        <f>IF($B$23=0,"",$AI28*(H$20/$B$23))</f>
        <v/>
      </c>
      <c r="I28" s="40" t="str">
        <f t="shared" ref="I28:AB28" si="5">IF($B$23=0,"",$AI28*(I$20/$B$23))</f>
        <v/>
      </c>
      <c r="J28" s="40" t="str">
        <f t="shared" si="5"/>
        <v/>
      </c>
      <c r="K28" s="40" t="str">
        <f t="shared" si="5"/>
        <v/>
      </c>
      <c r="L28" s="40" t="str">
        <f t="shared" si="5"/>
        <v/>
      </c>
      <c r="M28" s="40" t="str">
        <f t="shared" si="5"/>
        <v/>
      </c>
      <c r="N28" s="40" t="str">
        <f t="shared" si="5"/>
        <v/>
      </c>
      <c r="O28" s="40" t="str">
        <f t="shared" si="5"/>
        <v/>
      </c>
      <c r="P28" s="40" t="str">
        <f t="shared" si="5"/>
        <v/>
      </c>
      <c r="Q28" s="40" t="str">
        <f t="shared" si="5"/>
        <v/>
      </c>
      <c r="R28" s="40" t="str">
        <f t="shared" si="5"/>
        <v/>
      </c>
      <c r="S28" s="40" t="str">
        <f t="shared" si="5"/>
        <v/>
      </c>
      <c r="T28" s="40" t="str">
        <f t="shared" si="5"/>
        <v/>
      </c>
      <c r="U28" s="40" t="str">
        <f t="shared" si="5"/>
        <v/>
      </c>
      <c r="V28" s="40" t="str">
        <f t="shared" si="5"/>
        <v/>
      </c>
      <c r="W28" s="40" t="str">
        <f t="shared" si="5"/>
        <v/>
      </c>
      <c r="X28" s="40" t="str">
        <f t="shared" si="5"/>
        <v/>
      </c>
      <c r="Y28" s="40" t="str">
        <f t="shared" si="5"/>
        <v/>
      </c>
      <c r="Z28" s="40" t="str">
        <f t="shared" si="5"/>
        <v/>
      </c>
      <c r="AA28" s="40" t="str">
        <f t="shared" si="5"/>
        <v/>
      </c>
      <c r="AB28" s="40" t="str">
        <f t="shared" si="5"/>
        <v/>
      </c>
      <c r="AD28" s="36">
        <f>SUM(D28:AB28)</f>
        <v>0</v>
      </c>
      <c r="AE28" s="36">
        <f>AD28-C28</f>
        <v>0</v>
      </c>
      <c r="AH28" s="264" t="s">
        <v>128</v>
      </c>
      <c r="AI28" s="263">
        <f>'Other Costs '!F40</f>
        <v>0</v>
      </c>
      <c r="AJ28" s="263">
        <f>'Other Costs '!F175</f>
        <v>0</v>
      </c>
    </row>
    <row r="29" spans="1:36" s="55" customFormat="1" ht="6" customHeight="1" thickBot="1" x14ac:dyDescent="0.3">
      <c r="A29" s="50"/>
      <c r="B29" s="51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D29" s="56"/>
      <c r="AE29" s="56"/>
      <c r="AH29" s="264"/>
      <c r="AI29" s="263"/>
      <c r="AJ29" s="263"/>
    </row>
    <row r="30" spans="1:36" s="6" customFormat="1" ht="14.4" thickBot="1" x14ac:dyDescent="0.3">
      <c r="A30" s="572" t="s">
        <v>114</v>
      </c>
      <c r="B30" s="573"/>
      <c r="C30" s="39">
        <f>'Other Costs '!F70</f>
        <v>0</v>
      </c>
      <c r="D30" s="40" t="str">
        <f>IF($B$23=0,"",$AI30*(D$20/$B$23))</f>
        <v/>
      </c>
      <c r="E30" s="40" t="str">
        <f>IF($B$23=0,"",$AI30*(E$20/$B$23))</f>
        <v/>
      </c>
      <c r="F30" s="40" t="str">
        <f>IF($B$23=0,"",$AI30*(F$20/$B$23))</f>
        <v/>
      </c>
      <c r="G30" s="40" t="str">
        <f>IF($B$23=0,"",$AI30*(G$20/$B$23))</f>
        <v/>
      </c>
      <c r="H30" s="40" t="str">
        <f>IF($B$23=0,"",$AI30*(H$20/$B$23))</f>
        <v/>
      </c>
      <c r="I30" s="40" t="str">
        <f t="shared" ref="I30:AB30" si="6">IF($B$23=0,"",$AI30*(I$20/$B$23))</f>
        <v/>
      </c>
      <c r="J30" s="40" t="str">
        <f t="shared" si="6"/>
        <v/>
      </c>
      <c r="K30" s="40" t="str">
        <f t="shared" si="6"/>
        <v/>
      </c>
      <c r="L30" s="40" t="str">
        <f t="shared" si="6"/>
        <v/>
      </c>
      <c r="M30" s="40" t="str">
        <f t="shared" si="6"/>
        <v/>
      </c>
      <c r="N30" s="40" t="str">
        <f t="shared" si="6"/>
        <v/>
      </c>
      <c r="O30" s="40" t="str">
        <f t="shared" si="6"/>
        <v/>
      </c>
      <c r="P30" s="40" t="str">
        <f t="shared" si="6"/>
        <v/>
      </c>
      <c r="Q30" s="40" t="str">
        <f t="shared" si="6"/>
        <v/>
      </c>
      <c r="R30" s="40" t="str">
        <f t="shared" si="6"/>
        <v/>
      </c>
      <c r="S30" s="40" t="str">
        <f t="shared" si="6"/>
        <v/>
      </c>
      <c r="T30" s="40" t="str">
        <f t="shared" si="6"/>
        <v/>
      </c>
      <c r="U30" s="40" t="str">
        <f t="shared" si="6"/>
        <v/>
      </c>
      <c r="V30" s="40" t="str">
        <f t="shared" si="6"/>
        <v/>
      </c>
      <c r="W30" s="40" t="str">
        <f t="shared" si="6"/>
        <v/>
      </c>
      <c r="X30" s="40" t="str">
        <f t="shared" si="6"/>
        <v/>
      </c>
      <c r="Y30" s="40" t="str">
        <f t="shared" si="6"/>
        <v/>
      </c>
      <c r="Z30" s="40" t="str">
        <f t="shared" si="6"/>
        <v/>
      </c>
      <c r="AA30" s="40" t="str">
        <f t="shared" si="6"/>
        <v/>
      </c>
      <c r="AB30" s="40" t="str">
        <f t="shared" si="6"/>
        <v/>
      </c>
      <c r="AD30" s="36">
        <f>SUM(D30:AB30)</f>
        <v>0</v>
      </c>
      <c r="AE30" s="36">
        <f>AD30-C30</f>
        <v>0</v>
      </c>
      <c r="AH30" s="264" t="s">
        <v>129</v>
      </c>
      <c r="AI30" s="263">
        <f>'Other Costs '!F70</f>
        <v>0</v>
      </c>
      <c r="AJ30" s="263">
        <f>'Other Costs '!F205</f>
        <v>0</v>
      </c>
    </row>
    <row r="31" spans="1:36" s="55" customFormat="1" ht="6" customHeight="1" thickBot="1" x14ac:dyDescent="0.3">
      <c r="A31" s="58"/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D31" s="56"/>
      <c r="AE31" s="56"/>
      <c r="AH31" s="264"/>
      <c r="AI31" s="263"/>
      <c r="AJ31" s="263"/>
    </row>
    <row r="32" spans="1:36" s="6" customFormat="1" ht="14.4" thickBot="1" x14ac:dyDescent="0.3">
      <c r="A32" s="572" t="s">
        <v>99</v>
      </c>
      <c r="B32" s="573"/>
      <c r="C32" s="39">
        <f>'Other Costs '!F90</f>
        <v>0</v>
      </c>
      <c r="D32" s="40" t="str">
        <f>IF($B$23=0,"",$AI32*(D$20/$B$23))</f>
        <v/>
      </c>
      <c r="E32" s="40" t="str">
        <f>IF($B$23=0,"",$AI32*(E$20/$B$23))</f>
        <v/>
      </c>
      <c r="F32" s="40" t="str">
        <f>IF($B$23=0,"",$AI32*(F$20/$B$23))</f>
        <v/>
      </c>
      <c r="G32" s="40" t="str">
        <f>IF($B$23=0,"",$AI32*(G$20/$B$23))</f>
        <v/>
      </c>
      <c r="H32" s="40" t="str">
        <f>IF($B$23=0,"",$AI32*(H$20/$B$23))</f>
        <v/>
      </c>
      <c r="I32" s="40" t="str">
        <f t="shared" ref="I32:AB32" si="7">IF($B$23=0,"",$AI32*(I$20/$B$23))</f>
        <v/>
      </c>
      <c r="J32" s="40" t="str">
        <f t="shared" si="7"/>
        <v/>
      </c>
      <c r="K32" s="40" t="str">
        <f t="shared" si="7"/>
        <v/>
      </c>
      <c r="L32" s="40" t="str">
        <f t="shared" si="7"/>
        <v/>
      </c>
      <c r="M32" s="40" t="str">
        <f t="shared" si="7"/>
        <v/>
      </c>
      <c r="N32" s="40" t="str">
        <f t="shared" si="7"/>
        <v/>
      </c>
      <c r="O32" s="40" t="str">
        <f t="shared" si="7"/>
        <v/>
      </c>
      <c r="P32" s="40" t="str">
        <f t="shared" si="7"/>
        <v/>
      </c>
      <c r="Q32" s="40" t="str">
        <f t="shared" si="7"/>
        <v/>
      </c>
      <c r="R32" s="40" t="str">
        <f t="shared" si="7"/>
        <v/>
      </c>
      <c r="S32" s="40" t="str">
        <f t="shared" si="7"/>
        <v/>
      </c>
      <c r="T32" s="40" t="str">
        <f t="shared" si="7"/>
        <v/>
      </c>
      <c r="U32" s="40" t="str">
        <f t="shared" si="7"/>
        <v/>
      </c>
      <c r="V32" s="40" t="str">
        <f t="shared" si="7"/>
        <v/>
      </c>
      <c r="W32" s="40" t="str">
        <f t="shared" si="7"/>
        <v/>
      </c>
      <c r="X32" s="40" t="str">
        <f t="shared" si="7"/>
        <v/>
      </c>
      <c r="Y32" s="40" t="str">
        <f t="shared" si="7"/>
        <v/>
      </c>
      <c r="Z32" s="40" t="str">
        <f t="shared" si="7"/>
        <v/>
      </c>
      <c r="AA32" s="40" t="str">
        <f t="shared" si="7"/>
        <v/>
      </c>
      <c r="AB32" s="40" t="str">
        <f t="shared" si="7"/>
        <v/>
      </c>
      <c r="AD32" s="36">
        <f>SUM(D32:AB32)</f>
        <v>0</v>
      </c>
      <c r="AE32" s="36">
        <f>AD32-C32</f>
        <v>0</v>
      </c>
      <c r="AH32" s="264" t="s">
        <v>130</v>
      </c>
      <c r="AI32" s="263">
        <f>'Other Costs '!F90</f>
        <v>0</v>
      </c>
      <c r="AJ32" s="263">
        <f>'Other Costs '!F225</f>
        <v>0</v>
      </c>
    </row>
    <row r="33" spans="1:36" s="55" customFormat="1" ht="6" customHeight="1" thickBot="1" x14ac:dyDescent="0.3">
      <c r="A33" s="50"/>
      <c r="B33" s="51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D33" s="56"/>
      <c r="AE33" s="56"/>
      <c r="AH33" s="264"/>
      <c r="AI33" s="263"/>
      <c r="AJ33" s="263"/>
    </row>
    <row r="34" spans="1:36" s="6" customFormat="1" ht="14.4" thickBot="1" x14ac:dyDescent="0.3">
      <c r="A34" s="572" t="s">
        <v>115</v>
      </c>
      <c r="B34" s="573"/>
      <c r="C34" s="39">
        <f>'Other Costs '!F136</f>
        <v>0</v>
      </c>
      <c r="D34" s="40" t="str">
        <f>IF($B$23=0,"",$AI34*(D$20/$B$23))</f>
        <v/>
      </c>
      <c r="E34" s="40" t="str">
        <f>IF($B$23=0,"",$AI34*(E$20/$B$23))</f>
        <v/>
      </c>
      <c r="F34" s="40" t="str">
        <f>IF($B$23=0,"",$AI34*(F$20/$B$23))</f>
        <v/>
      </c>
      <c r="G34" s="40" t="str">
        <f>IF($B$23=0,"",$AI34*(G$20/$B$23))</f>
        <v/>
      </c>
      <c r="H34" s="40" t="str">
        <f>IF($B$23=0,"",$AI34*(H$20/$B$23))</f>
        <v/>
      </c>
      <c r="I34" s="40" t="str">
        <f t="shared" ref="I34:AB34" si="8">IF($B$23=0,"",$AI34*(I$20/$B$23))</f>
        <v/>
      </c>
      <c r="J34" s="40" t="str">
        <f t="shared" si="8"/>
        <v/>
      </c>
      <c r="K34" s="40" t="str">
        <f t="shared" si="8"/>
        <v/>
      </c>
      <c r="L34" s="40" t="str">
        <f t="shared" si="8"/>
        <v/>
      </c>
      <c r="M34" s="40" t="str">
        <f t="shared" si="8"/>
        <v/>
      </c>
      <c r="N34" s="40" t="str">
        <f t="shared" si="8"/>
        <v/>
      </c>
      <c r="O34" s="40" t="str">
        <f t="shared" si="8"/>
        <v/>
      </c>
      <c r="P34" s="40" t="str">
        <f t="shared" si="8"/>
        <v/>
      </c>
      <c r="Q34" s="40" t="str">
        <f t="shared" si="8"/>
        <v/>
      </c>
      <c r="R34" s="40" t="str">
        <f t="shared" si="8"/>
        <v/>
      </c>
      <c r="S34" s="40" t="str">
        <f t="shared" si="8"/>
        <v/>
      </c>
      <c r="T34" s="40" t="str">
        <f t="shared" si="8"/>
        <v/>
      </c>
      <c r="U34" s="40" t="str">
        <f t="shared" si="8"/>
        <v/>
      </c>
      <c r="V34" s="40" t="str">
        <f t="shared" si="8"/>
        <v/>
      </c>
      <c r="W34" s="40" t="str">
        <f t="shared" si="8"/>
        <v/>
      </c>
      <c r="X34" s="40" t="str">
        <f t="shared" si="8"/>
        <v/>
      </c>
      <c r="Y34" s="40" t="str">
        <f t="shared" si="8"/>
        <v/>
      </c>
      <c r="Z34" s="40" t="str">
        <f t="shared" si="8"/>
        <v/>
      </c>
      <c r="AA34" s="40" t="str">
        <f t="shared" si="8"/>
        <v/>
      </c>
      <c r="AB34" s="40" t="str">
        <f t="shared" si="8"/>
        <v/>
      </c>
      <c r="AD34" s="36">
        <f>SUM(D34:AB34)</f>
        <v>0</v>
      </c>
      <c r="AE34" s="36">
        <f>AD34-C34</f>
        <v>0</v>
      </c>
      <c r="AH34" s="264" t="s">
        <v>131</v>
      </c>
      <c r="AI34" s="263">
        <f>'Other Costs '!F136</f>
        <v>0</v>
      </c>
      <c r="AJ34" s="263">
        <f>'Other Costs '!F271</f>
        <v>0</v>
      </c>
    </row>
    <row r="35" spans="1:36" s="55" customFormat="1" ht="6" customHeight="1" thickBot="1" x14ac:dyDescent="0.3">
      <c r="A35" s="50"/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D35" s="56"/>
      <c r="AE35" s="56"/>
      <c r="AH35" s="264"/>
      <c r="AI35" s="263"/>
      <c r="AJ35" s="263"/>
    </row>
    <row r="36" spans="1:36" s="6" customFormat="1" ht="14.4" thickBot="1" x14ac:dyDescent="0.3">
      <c r="A36" s="572" t="s">
        <v>123</v>
      </c>
      <c r="B36" s="573"/>
      <c r="C36" s="29">
        <f>Salaries!O73</f>
        <v>0</v>
      </c>
      <c r="D36" s="40" t="str">
        <f>IF($B$23=0,"",$AI36*(D$20/$B$23))</f>
        <v/>
      </c>
      <c r="E36" s="40" t="str">
        <f>IF($B$23=0,"",$AI36*(E$20/$B$23))</f>
        <v/>
      </c>
      <c r="F36" s="40" t="str">
        <f>IF($B$23=0,"",$AI36*(F$20/$B$23))</f>
        <v/>
      </c>
      <c r="G36" s="40" t="str">
        <f>IF($B$23=0,"",$AI36*(G$20/$B$23))</f>
        <v/>
      </c>
      <c r="H36" s="40" t="str">
        <f>IF($B$23=0,"",$AI36*(H$20/$B$23))</f>
        <v/>
      </c>
      <c r="I36" s="40" t="str">
        <f t="shared" ref="I36:AB36" si="9">IF($B$23=0,"",$AI36*(I$20/$B$23))</f>
        <v/>
      </c>
      <c r="J36" s="40" t="str">
        <f t="shared" si="9"/>
        <v/>
      </c>
      <c r="K36" s="40" t="str">
        <f t="shared" si="9"/>
        <v/>
      </c>
      <c r="L36" s="40" t="str">
        <f t="shared" si="9"/>
        <v/>
      </c>
      <c r="M36" s="40" t="str">
        <f t="shared" si="9"/>
        <v/>
      </c>
      <c r="N36" s="40" t="str">
        <f t="shared" si="9"/>
        <v/>
      </c>
      <c r="O36" s="40" t="str">
        <f t="shared" si="9"/>
        <v/>
      </c>
      <c r="P36" s="40" t="str">
        <f t="shared" si="9"/>
        <v/>
      </c>
      <c r="Q36" s="40" t="str">
        <f t="shared" si="9"/>
        <v/>
      </c>
      <c r="R36" s="40" t="str">
        <f t="shared" si="9"/>
        <v/>
      </c>
      <c r="S36" s="40" t="str">
        <f t="shared" si="9"/>
        <v/>
      </c>
      <c r="T36" s="40" t="str">
        <f t="shared" si="9"/>
        <v/>
      </c>
      <c r="U36" s="40" t="str">
        <f t="shared" si="9"/>
        <v/>
      </c>
      <c r="V36" s="40" t="str">
        <f t="shared" si="9"/>
        <v/>
      </c>
      <c r="W36" s="40" t="str">
        <f t="shared" si="9"/>
        <v/>
      </c>
      <c r="X36" s="40" t="str">
        <f t="shared" si="9"/>
        <v/>
      </c>
      <c r="Y36" s="40" t="str">
        <f t="shared" si="9"/>
        <v/>
      </c>
      <c r="Z36" s="40" t="str">
        <f t="shared" si="9"/>
        <v/>
      </c>
      <c r="AA36" s="40" t="str">
        <f t="shared" si="9"/>
        <v/>
      </c>
      <c r="AB36" s="40" t="str">
        <f t="shared" si="9"/>
        <v/>
      </c>
      <c r="AD36" s="36">
        <f>SUM(D36:AB36)</f>
        <v>0</v>
      </c>
      <c r="AE36" s="36">
        <f>AD36-C36</f>
        <v>0</v>
      </c>
      <c r="AH36" s="264" t="s">
        <v>132</v>
      </c>
      <c r="AI36" s="263">
        <f>Salaries!O73</f>
        <v>0</v>
      </c>
      <c r="AJ36" s="263">
        <f>Salaries!O141</f>
        <v>0</v>
      </c>
    </row>
    <row r="37" spans="1:36" s="55" customFormat="1" ht="6" customHeight="1" x14ac:dyDescent="0.25">
      <c r="A37" s="50"/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D37" s="56"/>
      <c r="AE37" s="56"/>
      <c r="AH37" s="57"/>
    </row>
    <row r="38" spans="1:36" s="55" customFormat="1" ht="6" customHeight="1" thickBot="1" x14ac:dyDescent="0.3">
      <c r="A38" s="58"/>
      <c r="B38" s="51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D38" s="56"/>
      <c r="AE38" s="56"/>
    </row>
    <row r="39" spans="1:36" s="6" customFormat="1" ht="14.4" thickBot="1" x14ac:dyDescent="0.3">
      <c r="A39" s="572" t="s">
        <v>211</v>
      </c>
      <c r="B39" s="573"/>
      <c r="C39" s="21">
        <f t="shared" ref="C39:H39" si="10">SUM(C26:C37)</f>
        <v>0</v>
      </c>
      <c r="D39" s="22">
        <f t="shared" si="10"/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2">
        <f t="shared" si="10"/>
        <v>0</v>
      </c>
      <c r="I39" s="22">
        <f t="shared" ref="I39:R39" si="11">SUM(I26:I37)</f>
        <v>0</v>
      </c>
      <c r="J39" s="22">
        <f t="shared" si="11"/>
        <v>0</v>
      </c>
      <c r="K39" s="22">
        <f t="shared" si="11"/>
        <v>0</v>
      </c>
      <c r="L39" s="22">
        <f t="shared" si="11"/>
        <v>0</v>
      </c>
      <c r="M39" s="22">
        <f t="shared" si="11"/>
        <v>0</v>
      </c>
      <c r="N39" s="22">
        <f t="shared" si="11"/>
        <v>0</v>
      </c>
      <c r="O39" s="22">
        <f t="shared" si="11"/>
        <v>0</v>
      </c>
      <c r="P39" s="22">
        <f t="shared" si="11"/>
        <v>0</v>
      </c>
      <c r="Q39" s="22">
        <f t="shared" si="11"/>
        <v>0</v>
      </c>
      <c r="R39" s="22">
        <f t="shared" si="11"/>
        <v>0</v>
      </c>
      <c r="S39" s="22">
        <f t="shared" ref="S39:AA39" si="12">SUM(S26:S37)</f>
        <v>0</v>
      </c>
      <c r="T39" s="22">
        <f t="shared" si="12"/>
        <v>0</v>
      </c>
      <c r="U39" s="22">
        <f t="shared" si="12"/>
        <v>0</v>
      </c>
      <c r="V39" s="22">
        <f t="shared" si="12"/>
        <v>0</v>
      </c>
      <c r="W39" s="22">
        <f t="shared" si="12"/>
        <v>0</v>
      </c>
      <c r="X39" s="22">
        <f t="shared" si="12"/>
        <v>0</v>
      </c>
      <c r="Y39" s="22">
        <f t="shared" si="12"/>
        <v>0</v>
      </c>
      <c r="Z39" s="22">
        <f t="shared" si="12"/>
        <v>0</v>
      </c>
      <c r="AA39" s="22">
        <f t="shared" si="12"/>
        <v>0</v>
      </c>
      <c r="AB39" s="22">
        <f t="shared" ref="AB39" si="13">SUM(AB26:AB37)</f>
        <v>0</v>
      </c>
      <c r="AC39" s="209"/>
      <c r="AD39" s="36">
        <f>SUM(D39:AB39)</f>
        <v>0</v>
      </c>
      <c r="AE39" s="36">
        <f>AD39-C39</f>
        <v>0</v>
      </c>
    </row>
    <row r="40" spans="1:36" s="6" customFormat="1" ht="14.4" thickBot="1" x14ac:dyDescent="0.3">
      <c r="A40" s="63" t="s">
        <v>124</v>
      </c>
      <c r="B40" s="309">
        <v>0</v>
      </c>
      <c r="C40" s="20"/>
      <c r="D40" s="38">
        <f>IF($B$23=0,0,$B$40*(D$20/$B$23))</f>
        <v>0</v>
      </c>
      <c r="E40" s="38">
        <f>IF($B$23=0,0,$B$40*(E$20/$B$23))</f>
        <v>0</v>
      </c>
      <c r="F40" s="38">
        <f>IF($B$23=0,0,$B$40*(F$20/$B$23))</f>
        <v>0</v>
      </c>
      <c r="G40" s="38">
        <f>IF($B$23=0,0,$B$40*(G$20/$B$23))</f>
        <v>0</v>
      </c>
      <c r="H40" s="38">
        <f>IF($B$23=0,0,$B$40*(H$20/$B$23))</f>
        <v>0</v>
      </c>
      <c r="I40" s="38">
        <f t="shared" ref="I40:AB40" si="14">IF($B$23=0,0,$B$40*(I$20/$B$23))</f>
        <v>0</v>
      </c>
      <c r="J40" s="38">
        <f t="shared" si="14"/>
        <v>0</v>
      </c>
      <c r="K40" s="38">
        <f t="shared" si="14"/>
        <v>0</v>
      </c>
      <c r="L40" s="38">
        <f t="shared" si="14"/>
        <v>0</v>
      </c>
      <c r="M40" s="38">
        <f t="shared" si="14"/>
        <v>0</v>
      </c>
      <c r="N40" s="38">
        <f t="shared" si="14"/>
        <v>0</v>
      </c>
      <c r="O40" s="38">
        <f t="shared" si="14"/>
        <v>0</v>
      </c>
      <c r="P40" s="38">
        <f t="shared" si="14"/>
        <v>0</v>
      </c>
      <c r="Q40" s="38">
        <f t="shared" si="14"/>
        <v>0</v>
      </c>
      <c r="R40" s="38">
        <f t="shared" si="14"/>
        <v>0</v>
      </c>
      <c r="S40" s="38">
        <f t="shared" si="14"/>
        <v>0</v>
      </c>
      <c r="T40" s="38">
        <f t="shared" si="14"/>
        <v>0</v>
      </c>
      <c r="U40" s="38">
        <f t="shared" si="14"/>
        <v>0</v>
      </c>
      <c r="V40" s="38">
        <f t="shared" si="14"/>
        <v>0</v>
      </c>
      <c r="W40" s="38">
        <f t="shared" si="14"/>
        <v>0</v>
      </c>
      <c r="X40" s="38">
        <f t="shared" si="14"/>
        <v>0</v>
      </c>
      <c r="Y40" s="38">
        <f t="shared" si="14"/>
        <v>0</v>
      </c>
      <c r="Z40" s="38">
        <f t="shared" si="14"/>
        <v>0</v>
      </c>
      <c r="AA40" s="38">
        <f t="shared" si="14"/>
        <v>0</v>
      </c>
      <c r="AB40" s="38">
        <f t="shared" si="14"/>
        <v>0</v>
      </c>
    </row>
    <row r="41" spans="1:36" s="6" customFormat="1" ht="21.75" customHeight="1" thickBot="1" x14ac:dyDescent="0.3"/>
    <row r="42" spans="1:36" s="6" customFormat="1" ht="39" customHeight="1" thickBot="1" x14ac:dyDescent="0.3">
      <c r="A42" s="574" t="s">
        <v>133</v>
      </c>
      <c r="B42" s="575"/>
      <c r="C42" s="576"/>
      <c r="D42" s="41">
        <f>D40+D39+D20</f>
        <v>0</v>
      </c>
      <c r="E42" s="41">
        <f>E40+E39+E20</f>
        <v>0</v>
      </c>
      <c r="F42" s="41">
        <f>F40+F39+F20</f>
        <v>0</v>
      </c>
      <c r="G42" s="41">
        <f>G40+G39+G20</f>
        <v>0</v>
      </c>
      <c r="H42" s="41">
        <f>H40+H39+H20</f>
        <v>0</v>
      </c>
      <c r="I42" s="41">
        <f t="shared" ref="I42:R42" si="15">I40+I39+I20</f>
        <v>0</v>
      </c>
      <c r="J42" s="41">
        <f t="shared" si="15"/>
        <v>0</v>
      </c>
      <c r="K42" s="41">
        <f t="shared" si="15"/>
        <v>0</v>
      </c>
      <c r="L42" s="41">
        <f t="shared" si="15"/>
        <v>0</v>
      </c>
      <c r="M42" s="41">
        <f t="shared" si="15"/>
        <v>0</v>
      </c>
      <c r="N42" s="41">
        <f t="shared" si="15"/>
        <v>0</v>
      </c>
      <c r="O42" s="41">
        <f t="shared" si="15"/>
        <v>0</v>
      </c>
      <c r="P42" s="41">
        <f t="shared" si="15"/>
        <v>0</v>
      </c>
      <c r="Q42" s="41">
        <f t="shared" si="15"/>
        <v>0</v>
      </c>
      <c r="R42" s="41">
        <f t="shared" si="15"/>
        <v>0</v>
      </c>
      <c r="S42" s="41">
        <f t="shared" ref="S42:AA42" si="16">S40+S39+S20</f>
        <v>0</v>
      </c>
      <c r="T42" s="41">
        <f t="shared" si="16"/>
        <v>0</v>
      </c>
      <c r="U42" s="41">
        <f t="shared" si="16"/>
        <v>0</v>
      </c>
      <c r="V42" s="41">
        <f t="shared" si="16"/>
        <v>0</v>
      </c>
      <c r="W42" s="41">
        <f t="shared" si="16"/>
        <v>0</v>
      </c>
      <c r="X42" s="41">
        <f t="shared" si="16"/>
        <v>0</v>
      </c>
      <c r="Y42" s="41">
        <f t="shared" si="16"/>
        <v>0</v>
      </c>
      <c r="Z42" s="41">
        <f t="shared" si="16"/>
        <v>0</v>
      </c>
      <c r="AA42" s="41">
        <f t="shared" si="16"/>
        <v>0</v>
      </c>
      <c r="AB42" s="41">
        <f t="shared" ref="AB42" si="17">AB40+AB39+AB20</f>
        <v>0</v>
      </c>
    </row>
    <row r="43" spans="1:36" s="6" customFormat="1" ht="6" customHeight="1" thickBot="1" x14ac:dyDescent="0.3"/>
    <row r="44" spans="1:36" s="6" customFormat="1" ht="14.4" thickBot="1" x14ac:dyDescent="0.3">
      <c r="A44" s="572" t="s">
        <v>134</v>
      </c>
      <c r="B44" s="577"/>
      <c r="C44" s="573"/>
      <c r="D44" s="166">
        <f>Usage!$H10+Usage!$I10</f>
        <v>0</v>
      </c>
      <c r="E44" s="167">
        <f>+Usage!H11+Usage!I11</f>
        <v>0</v>
      </c>
      <c r="F44" s="166">
        <f>+Usage!H12+Usage!I12</f>
        <v>0</v>
      </c>
      <c r="G44" s="167">
        <f>+Usage!H13+Usage!I13</f>
        <v>0</v>
      </c>
      <c r="H44" s="166">
        <f>+Usage!H14+Usage!I14</f>
        <v>0</v>
      </c>
      <c r="I44" s="166">
        <f>+Usage!H15+Usage!I15</f>
        <v>0</v>
      </c>
      <c r="J44" s="166">
        <f>+Usage!H16+Usage!I16</f>
        <v>0</v>
      </c>
      <c r="K44" s="166">
        <f>+Usage!H17+Usage!I17</f>
        <v>0</v>
      </c>
      <c r="L44" s="166">
        <f>+Usage!H18+Usage!I18</f>
        <v>0</v>
      </c>
      <c r="M44" s="166">
        <f>+Usage!H19+Usage!I19</f>
        <v>0</v>
      </c>
      <c r="N44" s="166">
        <f>+Usage!H20+Usage!I20</f>
        <v>0</v>
      </c>
      <c r="O44" s="166">
        <f>+Usage!H21+Usage!I21</f>
        <v>0</v>
      </c>
      <c r="P44" s="166">
        <f>+Usage!H22+Usage!I22</f>
        <v>0</v>
      </c>
      <c r="Q44" s="166">
        <f>+Usage!H23+Usage!I23</f>
        <v>0</v>
      </c>
      <c r="R44" s="166">
        <f>+Usage!H24+Usage!I24</f>
        <v>0</v>
      </c>
      <c r="S44" s="166">
        <f>+Usage!H25+Usage!I25</f>
        <v>0</v>
      </c>
      <c r="T44" s="166">
        <f>+Usage!H26+Usage!I26</f>
        <v>0</v>
      </c>
      <c r="U44" s="166">
        <f>+Usage!H27+Usage!I27</f>
        <v>0</v>
      </c>
      <c r="V44" s="166">
        <f>+Usage!H28+Usage!I28</f>
        <v>0</v>
      </c>
      <c r="W44" s="166">
        <f>+Usage!H29+Usage!I29</f>
        <v>0</v>
      </c>
      <c r="X44" s="166">
        <f>+Usage!H30+Usage!I30</f>
        <v>0</v>
      </c>
      <c r="Y44" s="166">
        <f>+Usage!H31+Usage!I31</f>
        <v>0</v>
      </c>
      <c r="Z44" s="166">
        <f>+Usage!H32+Usage!I32</f>
        <v>0</v>
      </c>
      <c r="AA44" s="166">
        <f>+Usage!H33+Usage!I33</f>
        <v>0</v>
      </c>
      <c r="AB44" s="166">
        <f>+Usage!H34+Usage!I34</f>
        <v>0</v>
      </c>
    </row>
    <row r="45" spans="1:36" s="6" customFormat="1" ht="14.4" thickBot="1" x14ac:dyDescent="0.3">
      <c r="A45" s="572" t="s">
        <v>135</v>
      </c>
      <c r="B45" s="577"/>
      <c r="C45" s="573"/>
      <c r="D45" s="168">
        <f>Usage!D10</f>
        <v>0</v>
      </c>
      <c r="E45" s="169">
        <f>Usage!D11</f>
        <v>0</v>
      </c>
      <c r="F45" s="169">
        <f>Usage!D12</f>
        <v>0</v>
      </c>
      <c r="G45" s="169">
        <f>Usage!D13</f>
        <v>0</v>
      </c>
      <c r="H45" s="169">
        <f>Usage!D14</f>
        <v>0</v>
      </c>
      <c r="I45" s="169">
        <f>Usage!D15</f>
        <v>0</v>
      </c>
      <c r="J45" s="169">
        <f>Usage!D16</f>
        <v>0</v>
      </c>
      <c r="K45" s="169">
        <f>Usage!D17</f>
        <v>0</v>
      </c>
      <c r="L45" s="169">
        <f>Usage!D18</f>
        <v>0</v>
      </c>
      <c r="M45" s="169">
        <f>Usage!D19</f>
        <v>0</v>
      </c>
      <c r="N45" s="169">
        <f>Usage!D20</f>
        <v>0</v>
      </c>
      <c r="O45" s="169">
        <f>Usage!D21</f>
        <v>0</v>
      </c>
      <c r="P45" s="169">
        <f>Usage!D22</f>
        <v>0</v>
      </c>
      <c r="Q45" s="169">
        <f>Usage!D23</f>
        <v>0</v>
      </c>
      <c r="R45" s="169">
        <f>Usage!D24</f>
        <v>0</v>
      </c>
      <c r="S45" s="169">
        <f>Usage!D25</f>
        <v>0</v>
      </c>
      <c r="T45" s="169">
        <f>Usage!D26</f>
        <v>0</v>
      </c>
      <c r="U45" s="169">
        <f>Usage!D27</f>
        <v>0</v>
      </c>
      <c r="V45" s="169">
        <f>Usage!D28</f>
        <v>0</v>
      </c>
      <c r="W45" s="169">
        <f>Usage!D29</f>
        <v>0</v>
      </c>
      <c r="X45" s="169">
        <f>Usage!D30</f>
        <v>0</v>
      </c>
      <c r="Y45" s="169">
        <f>Usage!D31</f>
        <v>0</v>
      </c>
      <c r="Z45" s="169">
        <f>Usage!D32</f>
        <v>0</v>
      </c>
      <c r="AA45" s="169">
        <f>Usage!D33</f>
        <v>0</v>
      </c>
      <c r="AB45" s="169">
        <f>Usage!D34</f>
        <v>0</v>
      </c>
    </row>
    <row r="46" spans="1:36" s="6" customFormat="1" ht="12" customHeight="1" thickBot="1" x14ac:dyDescent="0.3"/>
    <row r="47" spans="1:36" ht="16.350000000000001" customHeight="1" thickBot="1" x14ac:dyDescent="0.3">
      <c r="A47" s="568" t="s">
        <v>136</v>
      </c>
      <c r="B47" s="64" t="s">
        <v>109</v>
      </c>
      <c r="C47" s="180"/>
      <c r="D47" s="171" t="s">
        <v>137</v>
      </c>
    </row>
    <row r="48" spans="1:36" ht="16.350000000000001" customHeight="1" thickBot="1" x14ac:dyDescent="0.3">
      <c r="A48" s="569"/>
      <c r="B48" s="308">
        <f>'Salaries Subsidized by Grant'!K73+'Other Costs Subsidized by Grant'!E128</f>
        <v>0</v>
      </c>
      <c r="C48" s="181"/>
      <c r="D48" s="66">
        <f>IF(D44=0, 0, (($B$48)*(D20/$B$23))/D44)</f>
        <v>0</v>
      </c>
      <c r="E48" s="66">
        <f>IF(E44=0, 0, (($B$48)*(E20/$B$23))/E44)</f>
        <v>0</v>
      </c>
      <c r="F48" s="66">
        <f>IF(F44=0, 0, (($B$48)*(F20/$B$23))/F44)</f>
        <v>0</v>
      </c>
      <c r="G48" s="66">
        <f>IF(G44=0, 0, (($B$48)*(G20/$B$23))/G44)</f>
        <v>0</v>
      </c>
      <c r="H48" s="66">
        <f>IF(H44=0, 0, (($B$48)*(H20/$B$23))/H44)</f>
        <v>0</v>
      </c>
      <c r="I48" s="66">
        <f t="shared" ref="I48:R48" si="18">IF(I44=0, 0, (($B$48)*(I20/$B$23))/I44)</f>
        <v>0</v>
      </c>
      <c r="J48" s="66">
        <f t="shared" si="18"/>
        <v>0</v>
      </c>
      <c r="K48" s="66">
        <f t="shared" si="18"/>
        <v>0</v>
      </c>
      <c r="L48" s="66">
        <f t="shared" si="18"/>
        <v>0</v>
      </c>
      <c r="M48" s="66">
        <f t="shared" si="18"/>
        <v>0</v>
      </c>
      <c r="N48" s="66">
        <f t="shared" si="18"/>
        <v>0</v>
      </c>
      <c r="O48" s="66">
        <f t="shared" si="18"/>
        <v>0</v>
      </c>
      <c r="P48" s="66">
        <f t="shared" si="18"/>
        <v>0</v>
      </c>
      <c r="Q48" s="66">
        <f t="shared" si="18"/>
        <v>0</v>
      </c>
      <c r="R48" s="66">
        <f t="shared" si="18"/>
        <v>0</v>
      </c>
      <c r="S48" s="66">
        <f t="shared" ref="S48:AA48" si="19">IF(S44=0, 0, (($B$48)*(S20/$B$23))/S44)</f>
        <v>0</v>
      </c>
      <c r="T48" s="66">
        <f t="shared" si="19"/>
        <v>0</v>
      </c>
      <c r="U48" s="66">
        <f t="shared" si="19"/>
        <v>0</v>
      </c>
      <c r="V48" s="66">
        <f t="shared" si="19"/>
        <v>0</v>
      </c>
      <c r="W48" s="66">
        <f t="shared" si="19"/>
        <v>0</v>
      </c>
      <c r="X48" s="66">
        <f t="shared" si="19"/>
        <v>0</v>
      </c>
      <c r="Y48" s="66">
        <f t="shared" si="19"/>
        <v>0</v>
      </c>
      <c r="Z48" s="66">
        <f t="shared" si="19"/>
        <v>0</v>
      </c>
      <c r="AA48" s="66">
        <f t="shared" si="19"/>
        <v>0</v>
      </c>
      <c r="AB48" s="66">
        <f t="shared" ref="AB48" si="20">IF(AB44=0, 0, (($B$48)*(AB20/$B$23))/AB44)</f>
        <v>0</v>
      </c>
    </row>
    <row r="49" spans="1:28" s="6" customFormat="1" ht="8.1" customHeight="1" thickBot="1" x14ac:dyDescent="0.3"/>
    <row r="50" spans="1:28" s="6" customFormat="1" ht="14.4" thickBot="1" x14ac:dyDescent="0.3">
      <c r="A50" s="562" t="s">
        <v>197</v>
      </c>
      <c r="B50" s="563"/>
      <c r="C50" s="563"/>
      <c r="D50" s="61">
        <f>(IF(D44&lt;&gt;0,(D42/D44)+D48,0))</f>
        <v>0</v>
      </c>
      <c r="E50" s="62">
        <f>(IF(E44&lt;&gt;0,(E42/E44)+E48,0))</f>
        <v>0</v>
      </c>
      <c r="F50" s="62">
        <f>(IF(F44&lt;&gt;0,(F42/F44)+F48,0))</f>
        <v>0</v>
      </c>
      <c r="G50" s="62">
        <f>(IF(G44&lt;&gt;0,(G42/G44)+G48,0))</f>
        <v>0</v>
      </c>
      <c r="H50" s="62">
        <f>(IF(H44&lt;&gt;0,(H42/H44)+H48,0))</f>
        <v>0</v>
      </c>
      <c r="I50" s="62">
        <f t="shared" ref="I50:R50" si="21">(IF(I44&lt;&gt;0,(I42/I44)+I48,0))</f>
        <v>0</v>
      </c>
      <c r="J50" s="62">
        <f t="shared" si="21"/>
        <v>0</v>
      </c>
      <c r="K50" s="62">
        <f t="shared" si="21"/>
        <v>0</v>
      </c>
      <c r="L50" s="62">
        <f t="shared" si="21"/>
        <v>0</v>
      </c>
      <c r="M50" s="62">
        <f t="shared" si="21"/>
        <v>0</v>
      </c>
      <c r="N50" s="62">
        <f t="shared" si="21"/>
        <v>0</v>
      </c>
      <c r="O50" s="62">
        <f t="shared" si="21"/>
        <v>0</v>
      </c>
      <c r="P50" s="62">
        <f t="shared" si="21"/>
        <v>0</v>
      </c>
      <c r="Q50" s="62">
        <f t="shared" si="21"/>
        <v>0</v>
      </c>
      <c r="R50" s="62">
        <f t="shared" si="21"/>
        <v>0</v>
      </c>
      <c r="S50" s="62">
        <f t="shared" ref="S50:AA50" si="22">(IF(S44&lt;&gt;0,(S42/S44)+S48,0))</f>
        <v>0</v>
      </c>
      <c r="T50" s="62">
        <f t="shared" si="22"/>
        <v>0</v>
      </c>
      <c r="U50" s="62">
        <f t="shared" si="22"/>
        <v>0</v>
      </c>
      <c r="V50" s="62">
        <f t="shared" si="22"/>
        <v>0</v>
      </c>
      <c r="W50" s="62">
        <f t="shared" si="22"/>
        <v>0</v>
      </c>
      <c r="X50" s="62">
        <f t="shared" si="22"/>
        <v>0</v>
      </c>
      <c r="Y50" s="62">
        <f t="shared" si="22"/>
        <v>0</v>
      </c>
      <c r="Z50" s="62">
        <f t="shared" si="22"/>
        <v>0</v>
      </c>
      <c r="AA50" s="62">
        <f t="shared" si="22"/>
        <v>0</v>
      </c>
      <c r="AB50" s="62">
        <f t="shared" ref="AB50" si="23">(IF(AB44&lt;&gt;0,(AB42/AB44)+AB48,0))</f>
        <v>0</v>
      </c>
    </row>
    <row r="51" spans="1:28" s="6" customFormat="1" ht="6.6" customHeight="1" thickBot="1" x14ac:dyDescent="0.3">
      <c r="A51" s="43"/>
      <c r="B51" s="43"/>
      <c r="C51" s="43"/>
    </row>
    <row r="52" spans="1:28" s="6" customFormat="1" ht="14.4" thickBot="1" x14ac:dyDescent="0.3">
      <c r="A52" s="562" t="s">
        <v>156</v>
      </c>
      <c r="B52" s="563"/>
      <c r="C52" s="563"/>
      <c r="D52" s="61">
        <f>(IF(D44&lt;&gt;0,(D42/D44),0))</f>
        <v>0</v>
      </c>
      <c r="E52" s="62">
        <f>(IF(E44&lt;&gt;0,(E42/E44),0))</f>
        <v>0</v>
      </c>
      <c r="F52" s="62">
        <f t="shared" ref="F52:H52" si="24">(IF(F44&lt;&gt;0,(F42/F44),0))</f>
        <v>0</v>
      </c>
      <c r="G52" s="62">
        <f t="shared" si="24"/>
        <v>0</v>
      </c>
      <c r="H52" s="62">
        <f t="shared" si="24"/>
        <v>0</v>
      </c>
      <c r="I52" s="62">
        <f t="shared" ref="I52:R52" si="25">(IF(I44&lt;&gt;0,(I42/I44),0))</f>
        <v>0</v>
      </c>
      <c r="J52" s="62">
        <f t="shared" si="25"/>
        <v>0</v>
      </c>
      <c r="K52" s="62">
        <f t="shared" si="25"/>
        <v>0</v>
      </c>
      <c r="L52" s="62">
        <f t="shared" si="25"/>
        <v>0</v>
      </c>
      <c r="M52" s="62">
        <f t="shared" si="25"/>
        <v>0</v>
      </c>
      <c r="N52" s="62">
        <f t="shared" si="25"/>
        <v>0</v>
      </c>
      <c r="O52" s="62">
        <f t="shared" si="25"/>
        <v>0</v>
      </c>
      <c r="P52" s="62">
        <f t="shared" si="25"/>
        <v>0</v>
      </c>
      <c r="Q52" s="62">
        <f t="shared" si="25"/>
        <v>0</v>
      </c>
      <c r="R52" s="62">
        <f t="shared" si="25"/>
        <v>0</v>
      </c>
      <c r="S52" s="62">
        <f t="shared" ref="S52:AA52" si="26">(IF(S44&lt;&gt;0,(S42/S44),0))</f>
        <v>0</v>
      </c>
      <c r="T52" s="62">
        <f t="shared" si="26"/>
        <v>0</v>
      </c>
      <c r="U52" s="62">
        <f t="shared" si="26"/>
        <v>0</v>
      </c>
      <c r="V52" s="62">
        <f t="shared" si="26"/>
        <v>0</v>
      </c>
      <c r="W52" s="62">
        <f t="shared" si="26"/>
        <v>0</v>
      </c>
      <c r="X52" s="62">
        <f t="shared" si="26"/>
        <v>0</v>
      </c>
      <c r="Y52" s="62">
        <f t="shared" si="26"/>
        <v>0</v>
      </c>
      <c r="Z52" s="62">
        <f t="shared" si="26"/>
        <v>0</v>
      </c>
      <c r="AA52" s="62">
        <f t="shared" si="26"/>
        <v>0</v>
      </c>
      <c r="AB52" s="62">
        <f t="shared" ref="AB52" si="27">(IF(AB44&lt;&gt;0,(AB42/AB44),0))</f>
        <v>0</v>
      </c>
    </row>
    <row r="53" spans="1:28" s="6" customFormat="1" ht="8.1" customHeight="1" x14ac:dyDescent="0.25"/>
    <row r="54" spans="1:28" x14ac:dyDescent="0.25">
      <c r="A54" s="564" t="s">
        <v>138</v>
      </c>
      <c r="B54" s="565"/>
      <c r="C54" s="5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s="6" customFormat="1" ht="8.1" customHeight="1" x14ac:dyDescent="0.25"/>
    <row r="56" spans="1:28" s="6" customFormat="1" x14ac:dyDescent="0.25">
      <c r="A56" s="562" t="s">
        <v>196</v>
      </c>
      <c r="B56" s="563"/>
      <c r="C56" s="567"/>
      <c r="D56" s="42">
        <f>(D50+D54)*'General Information'!$B$13</f>
        <v>0</v>
      </c>
      <c r="E56" s="42">
        <f>(E50+E54)*'General Information'!$B$13</f>
        <v>0</v>
      </c>
      <c r="F56" s="42">
        <f>(F50+F54)*'General Information'!$B$13</f>
        <v>0</v>
      </c>
      <c r="G56" s="42">
        <f>(G50+G54)*'General Information'!$B$13</f>
        <v>0</v>
      </c>
      <c r="H56" s="42">
        <f>(H50+H54)*'General Information'!$B$13</f>
        <v>0</v>
      </c>
      <c r="I56" s="42">
        <f>(I50+I54)*'General Information'!$B$13</f>
        <v>0</v>
      </c>
      <c r="J56" s="42">
        <f>(J50+J54)*'General Information'!$B$13</f>
        <v>0</v>
      </c>
      <c r="K56" s="42">
        <f>(K50+K54)*'General Information'!$B$13</f>
        <v>0</v>
      </c>
      <c r="L56" s="42">
        <f>(L50+L54)*'General Information'!$B$13</f>
        <v>0</v>
      </c>
      <c r="M56" s="42">
        <f>(M50+M54)*'General Information'!$B$13</f>
        <v>0</v>
      </c>
      <c r="N56" s="42">
        <f>(N50+N54)*'General Information'!$B$13</f>
        <v>0</v>
      </c>
      <c r="O56" s="42">
        <f>(O50+O54)*'General Information'!$B$13</f>
        <v>0</v>
      </c>
      <c r="P56" s="42">
        <f>(P50+P54)*'General Information'!$B$13</f>
        <v>0</v>
      </c>
      <c r="Q56" s="42">
        <f>(Q50+Q54)*'General Information'!$B$13</f>
        <v>0</v>
      </c>
      <c r="R56" s="42">
        <f>(R50+R54)*'General Information'!$B$13</f>
        <v>0</v>
      </c>
      <c r="S56" s="42">
        <f>(S50+S54)*'General Information'!$B$13</f>
        <v>0</v>
      </c>
      <c r="T56" s="42">
        <f>(T50+T54)*'General Information'!$B$13</f>
        <v>0</v>
      </c>
      <c r="U56" s="42">
        <f>(U50+U54)*'General Information'!$B$13</f>
        <v>0</v>
      </c>
      <c r="V56" s="42">
        <f>(V50+V54)*'General Information'!$B$13</f>
        <v>0</v>
      </c>
      <c r="W56" s="42">
        <f>(W50+W54)*'General Information'!$B$13</f>
        <v>0</v>
      </c>
      <c r="X56" s="42">
        <f>(X50+X54)*'General Information'!$B$13</f>
        <v>0</v>
      </c>
      <c r="Y56" s="42">
        <f>(Y50+Y54)*'General Information'!$B$13</f>
        <v>0</v>
      </c>
      <c r="Z56" s="42">
        <f>(Z50+Z54)*'General Information'!$B$13</f>
        <v>0</v>
      </c>
      <c r="AA56" s="42">
        <f>(AA50+AA54)*'General Information'!$B$13</f>
        <v>0</v>
      </c>
      <c r="AB56" s="42">
        <f>(AB50+AB54)*'General Information'!$B$13</f>
        <v>0</v>
      </c>
    </row>
    <row r="57" spans="1:28" s="6" customFormat="1" ht="8.1" customHeight="1" thickBot="1" x14ac:dyDescent="0.3"/>
    <row r="58" spans="1:28" s="6" customFormat="1" ht="14.4" thickBot="1" x14ac:dyDescent="0.3">
      <c r="A58" s="562" t="s">
        <v>139</v>
      </c>
      <c r="B58" s="563"/>
      <c r="C58" s="563"/>
      <c r="D58" s="61">
        <f>D50+D54+D56</f>
        <v>0</v>
      </c>
      <c r="E58" s="61">
        <f t="shared" ref="E58:H58" si="28">E50+E54+E56</f>
        <v>0</v>
      </c>
      <c r="F58" s="61">
        <f t="shared" si="28"/>
        <v>0</v>
      </c>
      <c r="G58" s="61">
        <f t="shared" si="28"/>
        <v>0</v>
      </c>
      <c r="H58" s="61">
        <f t="shared" si="28"/>
        <v>0</v>
      </c>
      <c r="I58" s="61">
        <f t="shared" ref="I58:R58" si="29">I50+I54+I56</f>
        <v>0</v>
      </c>
      <c r="J58" s="61">
        <f t="shared" si="29"/>
        <v>0</v>
      </c>
      <c r="K58" s="61">
        <f t="shared" si="29"/>
        <v>0</v>
      </c>
      <c r="L58" s="61">
        <f t="shared" si="29"/>
        <v>0</v>
      </c>
      <c r="M58" s="61">
        <f t="shared" si="29"/>
        <v>0</v>
      </c>
      <c r="N58" s="61">
        <f t="shared" si="29"/>
        <v>0</v>
      </c>
      <c r="O58" s="61">
        <f t="shared" si="29"/>
        <v>0</v>
      </c>
      <c r="P58" s="61">
        <f t="shared" si="29"/>
        <v>0</v>
      </c>
      <c r="Q58" s="61">
        <f t="shared" si="29"/>
        <v>0</v>
      </c>
      <c r="R58" s="61">
        <f t="shared" si="29"/>
        <v>0</v>
      </c>
      <c r="S58" s="61">
        <f t="shared" ref="S58:AA58" si="30">S50+S54+S56</f>
        <v>0</v>
      </c>
      <c r="T58" s="61">
        <f t="shared" si="30"/>
        <v>0</v>
      </c>
      <c r="U58" s="61">
        <f t="shared" si="30"/>
        <v>0</v>
      </c>
      <c r="V58" s="61">
        <f t="shared" si="30"/>
        <v>0</v>
      </c>
      <c r="W58" s="61">
        <f t="shared" si="30"/>
        <v>0</v>
      </c>
      <c r="X58" s="61">
        <f t="shared" si="30"/>
        <v>0</v>
      </c>
      <c r="Y58" s="61">
        <f t="shared" si="30"/>
        <v>0</v>
      </c>
      <c r="Z58" s="61">
        <f t="shared" si="30"/>
        <v>0</v>
      </c>
      <c r="AA58" s="61">
        <f t="shared" si="30"/>
        <v>0</v>
      </c>
      <c r="AB58" s="61">
        <f t="shared" ref="AB58" si="31">AB50+AB54+AB56</f>
        <v>0</v>
      </c>
    </row>
  </sheetData>
  <sheetProtection algorithmName="SHA-512" hashValue="NxBCB1TSOPZs99gdvNWji+GMbG/WbmAr5teO+xZzKkz5XDz7gjhMUIpFLHdL5Qe67/lVpvrQ2rTbjUNW4xc8Jg==" saltValue="Qk+oVfH47m46fUF2f+yirw==" spinCount="100000" sheet="1" formatCells="0" formatColumns="0" formatRows="0" insertColumns="0" insertRows="0"/>
  <mergeCells count="21">
    <mergeCell ref="A22:A23"/>
    <mergeCell ref="E22:E23"/>
    <mergeCell ref="A1:H1"/>
    <mergeCell ref="A2:H2"/>
    <mergeCell ref="A3:H3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  <mergeCell ref="A50:C50"/>
    <mergeCell ref="A52:C52"/>
    <mergeCell ref="A54:C54"/>
    <mergeCell ref="A56:C56"/>
    <mergeCell ref="A58:C58"/>
  </mergeCells>
  <pageMargins left="0.7" right="0.7" top="0.75" bottom="0.75" header="0.3" footer="0.3"/>
  <pageSetup orientation="portrait" r:id="rId1"/>
  <ignoredErrors>
    <ignoredError sqref="E6:H6 C48 F48:H48" unlockedFormula="1"/>
    <ignoredError sqref="AH26:AH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58"/>
  <sheetViews>
    <sheetView zoomScaleNormal="100" workbookViewId="0">
      <selection activeCell="C6" sqref="C6"/>
    </sheetView>
  </sheetViews>
  <sheetFormatPr defaultColWidth="8.88671875" defaultRowHeight="13.8" x14ac:dyDescent="0.25"/>
  <cols>
    <col min="1" max="1" width="50.44140625" style="67" bestFit="1" customWidth="1"/>
    <col min="2" max="2" width="16.44140625" style="67" customWidth="1"/>
    <col min="3" max="3" width="23.6640625" style="67" customWidth="1"/>
    <col min="4" max="4" width="16.5546875" style="67" bestFit="1" customWidth="1"/>
    <col min="5" max="28" width="14.5546875" style="67" customWidth="1"/>
    <col min="29" max="29" width="8.88671875" style="67"/>
    <col min="30" max="30" width="16.88671875" style="67" customWidth="1"/>
    <col min="31" max="31" width="24.44140625" style="67" customWidth="1"/>
    <col min="32" max="32" width="8.88671875" style="67"/>
    <col min="33" max="33" width="8.88671875" style="67" customWidth="1"/>
    <col min="34" max="34" width="8.88671875" style="67" hidden="1" customWidth="1"/>
    <col min="35" max="36" width="16.44140625" style="67" hidden="1" customWidth="1"/>
    <col min="37" max="16384" width="8.88671875" style="67"/>
  </cols>
  <sheetData>
    <row r="1" spans="1:31" s="6" customFormat="1" ht="20.399999999999999" x14ac:dyDescent="0.35">
      <c r="A1" s="582" t="str">
        <f>IF('General Information'!B6&lt;&gt;0, 'General Information'!B6, "Enter Program Income Budget Name on General Information Worksheet")</f>
        <v>Enter Program Income Budget Name on General Information Worksheet</v>
      </c>
      <c r="B1" s="582"/>
      <c r="C1" s="582"/>
      <c r="D1" s="582"/>
      <c r="E1" s="582"/>
      <c r="F1" s="582"/>
      <c r="G1" s="582"/>
      <c r="H1" s="582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</row>
    <row r="2" spans="1:31" s="6" customFormat="1" ht="18" customHeight="1" x14ac:dyDescent="0.4">
      <c r="A2" s="583" t="str">
        <f>"Proposal Date: "&amp;TEXT('General Information'!B11, "mm/dd/yy")&amp; " to " &amp;TEXT('General Information'!B12, "mm/dd/yy")</f>
        <v>Proposal Date: 01/00/00 to 01/00/00</v>
      </c>
      <c r="B2" s="583"/>
      <c r="C2" s="583"/>
      <c r="D2" s="583"/>
      <c r="E2" s="583"/>
      <c r="F2" s="583"/>
      <c r="G2" s="583"/>
      <c r="H2" s="583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</row>
    <row r="3" spans="1:31" s="6" customFormat="1" ht="21.6" thickBot="1" x14ac:dyDescent="0.45">
      <c r="A3" s="584" t="s">
        <v>160</v>
      </c>
      <c r="B3" s="584"/>
      <c r="C3" s="584"/>
      <c r="D3" s="584"/>
      <c r="E3" s="584"/>
      <c r="F3" s="584"/>
      <c r="G3" s="584"/>
      <c r="H3" s="584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</row>
    <row r="4" spans="1:31" s="6" customFormat="1" ht="14.4" thickBot="1" x14ac:dyDescent="0.3">
      <c r="D4" s="177" t="s">
        <v>27</v>
      </c>
      <c r="E4" s="177" t="s">
        <v>28</v>
      </c>
      <c r="F4" s="177" t="s">
        <v>29</v>
      </c>
      <c r="G4" s="177" t="s">
        <v>108</v>
      </c>
      <c r="H4" s="177" t="s">
        <v>31</v>
      </c>
      <c r="I4" s="177" t="s">
        <v>218</v>
      </c>
      <c r="J4" s="177" t="s">
        <v>219</v>
      </c>
      <c r="K4" s="177" t="s">
        <v>220</v>
      </c>
      <c r="L4" s="177" t="s">
        <v>221</v>
      </c>
      <c r="M4" s="177" t="s">
        <v>222</v>
      </c>
      <c r="N4" s="177" t="s">
        <v>223</v>
      </c>
      <c r="O4" s="177" t="s">
        <v>224</v>
      </c>
      <c r="P4" s="177" t="s">
        <v>225</v>
      </c>
      <c r="Q4" s="177" t="s">
        <v>226</v>
      </c>
      <c r="R4" s="177" t="s">
        <v>227</v>
      </c>
      <c r="S4" s="177" t="s">
        <v>248</v>
      </c>
      <c r="T4" s="177" t="s">
        <v>249</v>
      </c>
      <c r="U4" s="177" t="s">
        <v>250</v>
      </c>
      <c r="V4" s="177" t="s">
        <v>251</v>
      </c>
      <c r="W4" s="177" t="s">
        <v>252</v>
      </c>
      <c r="X4" s="177" t="s">
        <v>253</v>
      </c>
      <c r="Y4" s="177" t="s">
        <v>254</v>
      </c>
      <c r="Z4" s="177" t="s">
        <v>255</v>
      </c>
      <c r="AA4" s="177" t="s">
        <v>256</v>
      </c>
      <c r="AB4" s="177" t="s">
        <v>257</v>
      </c>
    </row>
    <row r="5" spans="1:31" s="6" customFormat="1" ht="42" customHeight="1" thickBot="1" x14ac:dyDescent="0.3">
      <c r="D5" s="172" t="s">
        <v>110</v>
      </c>
      <c r="E5" s="18" t="s">
        <v>110</v>
      </c>
      <c r="F5" s="18" t="s">
        <v>110</v>
      </c>
      <c r="G5" s="18" t="s">
        <v>110</v>
      </c>
      <c r="H5" s="18" t="s">
        <v>110</v>
      </c>
      <c r="I5" s="18" t="s">
        <v>110</v>
      </c>
      <c r="J5" s="18" t="s">
        <v>110</v>
      </c>
      <c r="K5" s="18" t="s">
        <v>110</v>
      </c>
      <c r="L5" s="18" t="s">
        <v>110</v>
      </c>
      <c r="M5" s="18" t="s">
        <v>110</v>
      </c>
      <c r="N5" s="18" t="s">
        <v>110</v>
      </c>
      <c r="O5" s="18" t="s">
        <v>110</v>
      </c>
      <c r="P5" s="18" t="s">
        <v>110</v>
      </c>
      <c r="Q5" s="18" t="s">
        <v>110</v>
      </c>
      <c r="R5" s="18" t="s">
        <v>110</v>
      </c>
      <c r="S5" s="18" t="s">
        <v>110</v>
      </c>
      <c r="T5" s="18" t="s">
        <v>110</v>
      </c>
      <c r="U5" s="18" t="s">
        <v>110</v>
      </c>
      <c r="V5" s="18" t="s">
        <v>110</v>
      </c>
      <c r="W5" s="18" t="s">
        <v>110</v>
      </c>
      <c r="X5" s="18" t="s">
        <v>110</v>
      </c>
      <c r="Y5" s="18" t="s">
        <v>110</v>
      </c>
      <c r="Z5" s="18" t="s">
        <v>110</v>
      </c>
      <c r="AA5" s="18" t="s">
        <v>110</v>
      </c>
      <c r="AB5" s="18" t="s">
        <v>110</v>
      </c>
      <c r="AD5" s="16" t="s">
        <v>119</v>
      </c>
      <c r="AE5" s="17" t="s">
        <v>141</v>
      </c>
    </row>
    <row r="6" spans="1:31" s="6" customFormat="1" ht="44.4" customHeight="1" thickBot="1" x14ac:dyDescent="0.3">
      <c r="A6" s="9" t="s">
        <v>111</v>
      </c>
      <c r="B6" s="13" t="s">
        <v>162</v>
      </c>
      <c r="C6" s="13" t="s">
        <v>163</v>
      </c>
      <c r="D6" s="328" t="str">
        <f>IF(Usage!$B$10=0, "", Usage!$B$10)</f>
        <v/>
      </c>
      <c r="E6" s="328" t="str">
        <f>IF(Usage!$B$11=0, "", Usage!$B$11)</f>
        <v/>
      </c>
      <c r="F6" s="328" t="str">
        <f>IF(Usage!$B$12=0, "", Usage!$B$12)</f>
        <v/>
      </c>
      <c r="G6" s="328" t="str">
        <f>IF(Usage!$B$13=0, "", Usage!$B$13)</f>
        <v/>
      </c>
      <c r="H6" s="328" t="str">
        <f>IF(Usage!$B$14=0, "", Usage!$B$14)</f>
        <v/>
      </c>
      <c r="I6" s="328" t="str">
        <f>IF(Usage!$B$15=0, "", Usage!$B$15)</f>
        <v/>
      </c>
      <c r="J6" s="328" t="str">
        <f>IF(Usage!$B$16=0, "", Usage!$B$16)</f>
        <v/>
      </c>
      <c r="K6" s="328" t="str">
        <f>IF(Usage!$B$17=0, "", Usage!$B$17)</f>
        <v/>
      </c>
      <c r="L6" s="328" t="str">
        <f>IF(Usage!$B$18=0, "", Usage!$B$18)</f>
        <v/>
      </c>
      <c r="M6" s="328" t="str">
        <f>IF(Usage!$B$19=0, "", Usage!$B$19)</f>
        <v/>
      </c>
      <c r="N6" s="328" t="str">
        <f>IF(Usage!$B$20=0, "", Usage!$B$20)</f>
        <v/>
      </c>
      <c r="O6" s="328" t="str">
        <f>IF(Usage!$B$21=0, "", Usage!$B$21)</f>
        <v/>
      </c>
      <c r="P6" s="328" t="str">
        <f>IF(Usage!$B$22=0, "", Usage!$B$22)</f>
        <v/>
      </c>
      <c r="Q6" s="328" t="str">
        <f>IF(Usage!$B$23=0, "", Usage!$B$23)</f>
        <v/>
      </c>
      <c r="R6" s="328" t="str">
        <f>IF(Usage!$B$24=0, "", Usage!$B$24)</f>
        <v/>
      </c>
      <c r="S6" s="328" t="str">
        <f>IF(Usage!$B$25=0, "", Usage!$B$25)</f>
        <v/>
      </c>
      <c r="T6" s="328" t="str">
        <f>IF(Usage!$B$26=0, "", Usage!$B$26)</f>
        <v/>
      </c>
      <c r="U6" s="328" t="str">
        <f>IF(Usage!$B$27=0, "", Usage!$B$27)</f>
        <v/>
      </c>
      <c r="V6" s="328" t="str">
        <f>IF(Usage!$B$28=0, "", Usage!$B$28)</f>
        <v/>
      </c>
      <c r="W6" s="328" t="str">
        <f>IF(Usage!$B$29=0, "", Usage!$B$29)</f>
        <v/>
      </c>
      <c r="X6" s="328" t="str">
        <f>IF(Usage!$B$30=0, "", Usage!$B$30)</f>
        <v/>
      </c>
      <c r="Y6" s="328" t="str">
        <f>IF(Usage!$B$31=0, "", Usage!$B$31)</f>
        <v/>
      </c>
      <c r="Z6" s="328" t="str">
        <f>IF(Usage!$B$32=0, "", Usage!$B$32)</f>
        <v/>
      </c>
      <c r="AA6" s="328" t="str">
        <f>IF(Usage!$B$33=0, "", Usage!$B$33)</f>
        <v/>
      </c>
      <c r="AB6" s="328" t="str">
        <f>IF(Usage!$B$34=0, "", Usage!$B$34)</f>
        <v/>
      </c>
      <c r="AC6" s="67"/>
    </row>
    <row r="7" spans="1:31" s="6" customFormat="1" ht="14.4" thickBot="1" x14ac:dyDescent="0.3">
      <c r="A7" s="10" t="s">
        <v>112</v>
      </c>
      <c r="B7" s="23">
        <f>Salaries!I141</f>
        <v>0</v>
      </c>
      <c r="C7" s="24">
        <f>B7-C26</f>
        <v>0</v>
      </c>
      <c r="D7" s="25">
        <f>Salaries!R141</f>
        <v>0</v>
      </c>
      <c r="E7" s="25">
        <f>Salaries!V141</f>
        <v>0</v>
      </c>
      <c r="F7" s="25">
        <f>Salaries!Z141</f>
        <v>0</v>
      </c>
      <c r="G7" s="25">
        <f>Salaries!AD141</f>
        <v>0</v>
      </c>
      <c r="H7" s="25">
        <f>Salaries!AH141</f>
        <v>0</v>
      </c>
      <c r="I7" s="25">
        <f>Salaries!AL141</f>
        <v>0</v>
      </c>
      <c r="J7" s="25">
        <f>Salaries!AP141</f>
        <v>0</v>
      </c>
      <c r="K7" s="25">
        <f>Salaries!AT141</f>
        <v>0</v>
      </c>
      <c r="L7" s="25">
        <f>Salaries!AX141</f>
        <v>0</v>
      </c>
      <c r="M7" s="25">
        <f>Salaries!BB141</f>
        <v>0</v>
      </c>
      <c r="N7" s="25">
        <f>Salaries!BF141</f>
        <v>0</v>
      </c>
      <c r="O7" s="25">
        <f>Salaries!BJ141</f>
        <v>0</v>
      </c>
      <c r="P7" s="25">
        <f>Salaries!BN141</f>
        <v>0</v>
      </c>
      <c r="Q7" s="25">
        <f>Salaries!BR141</f>
        <v>0</v>
      </c>
      <c r="R7" s="25">
        <f>Salaries!BV141</f>
        <v>0</v>
      </c>
      <c r="S7" s="25">
        <f>Salaries!BZ141</f>
        <v>0</v>
      </c>
      <c r="T7" s="25">
        <f>Salaries!CD141</f>
        <v>0</v>
      </c>
      <c r="U7" s="25">
        <f>Salaries!CH141</f>
        <v>0</v>
      </c>
      <c r="V7" s="25">
        <f>Salaries!CL141</f>
        <v>0</v>
      </c>
      <c r="W7" s="25">
        <f>Salaries!CP141</f>
        <v>0</v>
      </c>
      <c r="X7" s="25">
        <f>Salaries!CT141</f>
        <v>0</v>
      </c>
      <c r="Y7" s="25">
        <f>Salaries!CX141</f>
        <v>0</v>
      </c>
      <c r="Z7" s="25">
        <f>Salaries!DB141</f>
        <v>0</v>
      </c>
      <c r="AA7" s="25">
        <f>Salaries!DF141</f>
        <v>0</v>
      </c>
      <c r="AB7" s="25">
        <f>Salaries!DJ141</f>
        <v>0</v>
      </c>
      <c r="AD7" s="36">
        <f>SUM(D7:AB7)</f>
        <v>0</v>
      </c>
      <c r="AE7" s="36">
        <f>AD7-C7</f>
        <v>0</v>
      </c>
    </row>
    <row r="8" spans="1:31" s="6" customFormat="1" ht="5.4" customHeight="1" thickBot="1" x14ac:dyDescent="0.3">
      <c r="A8" s="11"/>
      <c r="B8" s="26"/>
      <c r="C8" s="27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D8" s="37"/>
      <c r="AE8" s="37"/>
    </row>
    <row r="9" spans="1:31" s="6" customFormat="1" ht="14.4" thickBot="1" x14ac:dyDescent="0.3">
      <c r="A9" s="12" t="s">
        <v>113</v>
      </c>
      <c r="B9" s="28">
        <f>'Other Costs '!D175</f>
        <v>0</v>
      </c>
      <c r="C9" s="29">
        <f>B9-C28</f>
        <v>0</v>
      </c>
      <c r="D9" s="30">
        <f>'Other Costs '!H175</f>
        <v>0</v>
      </c>
      <c r="E9" s="30">
        <f>'Other Costs '!J175</f>
        <v>0</v>
      </c>
      <c r="F9" s="30">
        <f>'Other Costs '!L175</f>
        <v>0</v>
      </c>
      <c r="G9" s="30">
        <f>'Other Costs '!N175</f>
        <v>0</v>
      </c>
      <c r="H9" s="30">
        <f>'Other Costs '!P175</f>
        <v>0</v>
      </c>
      <c r="I9" s="30">
        <f>'Other Costs '!R175</f>
        <v>0</v>
      </c>
      <c r="J9" s="30">
        <f>'Other Costs '!T175</f>
        <v>0</v>
      </c>
      <c r="K9" s="30">
        <f>'Other Costs '!V175</f>
        <v>0</v>
      </c>
      <c r="L9" s="30">
        <f>'Other Costs '!X175</f>
        <v>0</v>
      </c>
      <c r="M9" s="30">
        <f>'Other Costs '!Z175</f>
        <v>0</v>
      </c>
      <c r="N9" s="30">
        <f>'Other Costs '!AB175</f>
        <v>0</v>
      </c>
      <c r="O9" s="30">
        <f>'Other Costs '!AD175</f>
        <v>0</v>
      </c>
      <c r="P9" s="30">
        <f>'Other Costs '!AF175</f>
        <v>0</v>
      </c>
      <c r="Q9" s="30">
        <f>'Other Costs '!AH175</f>
        <v>0</v>
      </c>
      <c r="R9" s="30">
        <f>'Other Costs '!AJ175</f>
        <v>0</v>
      </c>
      <c r="S9" s="30">
        <f>'Other Costs '!AL175</f>
        <v>0</v>
      </c>
      <c r="T9" s="30">
        <f>'Other Costs '!AN175</f>
        <v>0</v>
      </c>
      <c r="U9" s="30">
        <f>'Other Costs '!AP175</f>
        <v>0</v>
      </c>
      <c r="V9" s="30">
        <f>'Other Costs '!AR175</f>
        <v>0</v>
      </c>
      <c r="W9" s="30">
        <f>'Other Costs '!AT175</f>
        <v>0</v>
      </c>
      <c r="X9" s="30">
        <f>'Other Costs '!AV175</f>
        <v>0</v>
      </c>
      <c r="Y9" s="30">
        <f>'Other Costs '!AX175</f>
        <v>0</v>
      </c>
      <c r="Z9" s="30">
        <f>'Other Costs '!AZ175</f>
        <v>0</v>
      </c>
      <c r="AA9" s="30">
        <f>'Other Costs '!BB175</f>
        <v>0</v>
      </c>
      <c r="AB9" s="30">
        <f>'Other Costs '!BD175</f>
        <v>0</v>
      </c>
      <c r="AD9" s="36">
        <f>SUM(D9:AB9)</f>
        <v>0</v>
      </c>
      <c r="AE9" s="36">
        <f>AD9-C9</f>
        <v>0</v>
      </c>
    </row>
    <row r="10" spans="1:31" s="6" customFormat="1" ht="5.4" customHeight="1" thickBot="1" x14ac:dyDescent="0.3">
      <c r="A10" s="11"/>
      <c r="B10" s="26"/>
      <c r="C10" s="2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D10" s="37"/>
      <c r="AE10" s="37"/>
    </row>
    <row r="11" spans="1:31" s="6" customFormat="1" ht="14.4" thickBot="1" x14ac:dyDescent="0.3">
      <c r="A11" s="12" t="s">
        <v>114</v>
      </c>
      <c r="B11" s="28">
        <f>'Other Costs '!D205</f>
        <v>0</v>
      </c>
      <c r="C11" s="29">
        <f>B11-C30</f>
        <v>0</v>
      </c>
      <c r="D11" s="30">
        <f>'Other Costs '!H205</f>
        <v>0</v>
      </c>
      <c r="E11" s="30">
        <f>'Other Costs '!J205</f>
        <v>0</v>
      </c>
      <c r="F11" s="30">
        <f>'Other Costs '!L205</f>
        <v>0</v>
      </c>
      <c r="G11" s="30">
        <f>'Other Costs '!N205</f>
        <v>0</v>
      </c>
      <c r="H11" s="30">
        <f>'Other Costs '!P205</f>
        <v>0</v>
      </c>
      <c r="I11" s="30">
        <f>'Other Costs '!R205</f>
        <v>0</v>
      </c>
      <c r="J11" s="30">
        <f>'Other Costs '!T205</f>
        <v>0</v>
      </c>
      <c r="K11" s="30">
        <f>'Other Costs '!V205</f>
        <v>0</v>
      </c>
      <c r="L11" s="30">
        <f>'Other Costs '!X205</f>
        <v>0</v>
      </c>
      <c r="M11" s="30">
        <f>'Other Costs '!Z205</f>
        <v>0</v>
      </c>
      <c r="N11" s="30">
        <f>'Other Costs '!AB205</f>
        <v>0</v>
      </c>
      <c r="O11" s="30">
        <f>'Other Costs '!AD205</f>
        <v>0</v>
      </c>
      <c r="P11" s="30">
        <f>'Other Costs '!AF205</f>
        <v>0</v>
      </c>
      <c r="Q11" s="30">
        <f>'Other Costs '!AH205</f>
        <v>0</v>
      </c>
      <c r="R11" s="30">
        <f>'Other Costs '!AJ205</f>
        <v>0</v>
      </c>
      <c r="S11" s="30">
        <f>'Other Costs '!AL205</f>
        <v>0</v>
      </c>
      <c r="T11" s="30">
        <f>'Other Costs '!AN205</f>
        <v>0</v>
      </c>
      <c r="U11" s="30">
        <f>'Other Costs '!AP205</f>
        <v>0</v>
      </c>
      <c r="V11" s="30">
        <f>'Other Costs '!AR205</f>
        <v>0</v>
      </c>
      <c r="W11" s="30">
        <f>'Other Costs '!AT205</f>
        <v>0</v>
      </c>
      <c r="X11" s="30">
        <f>'Other Costs '!AV205</f>
        <v>0</v>
      </c>
      <c r="Y11" s="30">
        <f>'Other Costs '!AX205</f>
        <v>0</v>
      </c>
      <c r="Z11" s="30">
        <f>'Other Costs '!AZ205</f>
        <v>0</v>
      </c>
      <c r="AA11" s="30">
        <f>'Other Costs '!BB205</f>
        <v>0</v>
      </c>
      <c r="AB11" s="30">
        <f>'Other Costs '!BD205</f>
        <v>0</v>
      </c>
      <c r="AD11" s="36">
        <f>SUM(D11:AB11)</f>
        <v>0</v>
      </c>
      <c r="AE11" s="36">
        <f>AD11-C11</f>
        <v>0</v>
      </c>
    </row>
    <row r="12" spans="1:31" s="6" customFormat="1" ht="5.4" customHeight="1" thickBot="1" x14ac:dyDescent="0.3">
      <c r="A12" s="11"/>
      <c r="B12" s="26"/>
      <c r="C12" s="2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D12" s="37"/>
      <c r="AE12" s="37"/>
    </row>
    <row r="13" spans="1:31" s="6" customFormat="1" ht="14.4" thickBot="1" x14ac:dyDescent="0.3">
      <c r="A13" s="12" t="s">
        <v>99</v>
      </c>
      <c r="B13" s="28">
        <f>'Other Costs '!D225</f>
        <v>0</v>
      </c>
      <c r="C13" s="29">
        <f>B13-C32</f>
        <v>0</v>
      </c>
      <c r="D13" s="30">
        <f>'Other Costs '!H225</f>
        <v>0</v>
      </c>
      <c r="E13" s="30">
        <f>'Other Costs '!J225</f>
        <v>0</v>
      </c>
      <c r="F13" s="30">
        <f>'Other Costs '!L225</f>
        <v>0</v>
      </c>
      <c r="G13" s="30">
        <f>'Other Costs '!N225</f>
        <v>0</v>
      </c>
      <c r="H13" s="30">
        <f>'Other Costs '!P225</f>
        <v>0</v>
      </c>
      <c r="I13" s="30">
        <f>'Other Costs '!R225</f>
        <v>0</v>
      </c>
      <c r="J13" s="30">
        <f>'Other Costs '!T225</f>
        <v>0</v>
      </c>
      <c r="K13" s="30">
        <f>'Other Costs '!V225</f>
        <v>0</v>
      </c>
      <c r="L13" s="30">
        <f>'Other Costs '!X225</f>
        <v>0</v>
      </c>
      <c r="M13" s="30">
        <f>'Other Costs '!Z225</f>
        <v>0</v>
      </c>
      <c r="N13" s="30">
        <f>'Other Costs '!AB225</f>
        <v>0</v>
      </c>
      <c r="O13" s="30">
        <f>'Other Costs '!AD225</f>
        <v>0</v>
      </c>
      <c r="P13" s="30">
        <f>'Other Costs '!AF225</f>
        <v>0</v>
      </c>
      <c r="Q13" s="30">
        <f>'Other Costs '!AH225</f>
        <v>0</v>
      </c>
      <c r="R13" s="30">
        <f>'Other Costs '!AJ225</f>
        <v>0</v>
      </c>
      <c r="S13" s="30">
        <f>'Other Costs '!AL225</f>
        <v>0</v>
      </c>
      <c r="T13" s="30">
        <f>'Other Costs '!AN225</f>
        <v>0</v>
      </c>
      <c r="U13" s="30">
        <f>'Other Costs '!AP225</f>
        <v>0</v>
      </c>
      <c r="V13" s="30">
        <f>'Other Costs '!AR225</f>
        <v>0</v>
      </c>
      <c r="W13" s="30">
        <f>'Other Costs '!AT225</f>
        <v>0</v>
      </c>
      <c r="X13" s="30">
        <f>'Other Costs '!AV225</f>
        <v>0</v>
      </c>
      <c r="Y13" s="30">
        <f>'Other Costs '!AX225</f>
        <v>0</v>
      </c>
      <c r="Z13" s="30">
        <f>'Other Costs '!AZ225</f>
        <v>0</v>
      </c>
      <c r="AA13" s="30">
        <f>'Other Costs '!BB225</f>
        <v>0</v>
      </c>
      <c r="AB13" s="30">
        <f>'Other Costs '!BD225</f>
        <v>0</v>
      </c>
      <c r="AD13" s="36">
        <f>SUM(D13:AB13)</f>
        <v>0</v>
      </c>
      <c r="AE13" s="36">
        <f>AD13-C13</f>
        <v>0</v>
      </c>
    </row>
    <row r="14" spans="1:31" s="6" customFormat="1" ht="5.4" customHeight="1" thickBot="1" x14ac:dyDescent="0.3">
      <c r="A14" s="11"/>
      <c r="B14" s="26"/>
      <c r="C14" s="2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D14" s="37"/>
      <c r="AE14" s="37"/>
    </row>
    <row r="15" spans="1:31" s="6" customFormat="1" ht="14.4" thickBot="1" x14ac:dyDescent="0.3">
      <c r="A15" s="12" t="s">
        <v>115</v>
      </c>
      <c r="B15" s="28">
        <f>'Other Costs '!D271</f>
        <v>0</v>
      </c>
      <c r="C15" s="29">
        <f>B15-C34</f>
        <v>0</v>
      </c>
      <c r="D15" s="30">
        <f>'Other Costs '!H271</f>
        <v>0</v>
      </c>
      <c r="E15" s="30">
        <f>'Other Costs '!J271</f>
        <v>0</v>
      </c>
      <c r="F15" s="30">
        <f>'Other Costs '!L271</f>
        <v>0</v>
      </c>
      <c r="G15" s="30">
        <f>'Other Costs '!N271</f>
        <v>0</v>
      </c>
      <c r="H15" s="30">
        <f>'Other Costs '!P271</f>
        <v>0</v>
      </c>
      <c r="I15" s="30">
        <f>'Other Costs '!R271</f>
        <v>0</v>
      </c>
      <c r="J15" s="30">
        <f>'Other Costs '!T271</f>
        <v>0</v>
      </c>
      <c r="K15" s="30">
        <f>'Other Costs '!V271</f>
        <v>0</v>
      </c>
      <c r="L15" s="30">
        <f>'Other Costs '!X271</f>
        <v>0</v>
      </c>
      <c r="M15" s="30">
        <f>'Other Costs '!Z271</f>
        <v>0</v>
      </c>
      <c r="N15" s="30">
        <f>'Other Costs '!AB271</f>
        <v>0</v>
      </c>
      <c r="O15" s="30">
        <f>'Other Costs '!AD271</f>
        <v>0</v>
      </c>
      <c r="P15" s="30">
        <f>'Other Costs '!AF271</f>
        <v>0</v>
      </c>
      <c r="Q15" s="30">
        <f>'Other Costs '!AH271</f>
        <v>0</v>
      </c>
      <c r="R15" s="30">
        <f>'Other Costs '!AJ271</f>
        <v>0</v>
      </c>
      <c r="S15" s="30">
        <f>'Other Costs '!AL271</f>
        <v>0</v>
      </c>
      <c r="T15" s="30">
        <f>'Other Costs '!AN271</f>
        <v>0</v>
      </c>
      <c r="U15" s="30">
        <f>'Other Costs '!AP271</f>
        <v>0</v>
      </c>
      <c r="V15" s="30">
        <f>'Other Costs '!AR271</f>
        <v>0</v>
      </c>
      <c r="W15" s="30">
        <f>'Other Costs '!AT271</f>
        <v>0</v>
      </c>
      <c r="X15" s="30">
        <f>'Other Costs '!AV271</f>
        <v>0</v>
      </c>
      <c r="Y15" s="30">
        <f>'Other Costs '!AX271</f>
        <v>0</v>
      </c>
      <c r="Z15" s="30">
        <f>'Other Costs '!AZ271</f>
        <v>0</v>
      </c>
      <c r="AA15" s="30">
        <f>'Other Costs '!BB271</f>
        <v>0</v>
      </c>
      <c r="AB15" s="30">
        <f>'Other Costs '!BD271</f>
        <v>0</v>
      </c>
      <c r="AD15" s="36">
        <f>SUM(D15:AB15)</f>
        <v>0</v>
      </c>
      <c r="AE15" s="36">
        <f>AD15-C15</f>
        <v>0</v>
      </c>
    </row>
    <row r="16" spans="1:31" s="6" customFormat="1" ht="5.4" customHeight="1" thickBot="1" x14ac:dyDescent="0.3">
      <c r="A16" s="11"/>
      <c r="B16" s="26"/>
      <c r="C16" s="2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D16" s="37"/>
      <c r="AE16" s="37"/>
    </row>
    <row r="17" spans="1:36" s="6" customFormat="1" ht="14.4" thickBot="1" x14ac:dyDescent="0.3">
      <c r="A17" s="12" t="s">
        <v>116</v>
      </c>
      <c r="B17" s="28">
        <f>Salaries!J141</f>
        <v>0</v>
      </c>
      <c r="C17" s="29">
        <f>B17-C36</f>
        <v>0</v>
      </c>
      <c r="D17" s="30">
        <f>Salaries!S141</f>
        <v>0</v>
      </c>
      <c r="E17" s="30">
        <f>Salaries!W141</f>
        <v>0</v>
      </c>
      <c r="F17" s="30">
        <f>Salaries!AA141</f>
        <v>0</v>
      </c>
      <c r="G17" s="30">
        <f>Salaries!AE141</f>
        <v>0</v>
      </c>
      <c r="H17" s="30">
        <f>Salaries!AI141</f>
        <v>0</v>
      </c>
      <c r="I17" s="30">
        <f>Salaries!AM141</f>
        <v>0</v>
      </c>
      <c r="J17" s="30">
        <f>Salaries!AQ141</f>
        <v>0</v>
      </c>
      <c r="K17" s="30">
        <f>Salaries!AU141</f>
        <v>0</v>
      </c>
      <c r="L17" s="30">
        <f>Salaries!AY141</f>
        <v>0</v>
      </c>
      <c r="M17" s="30">
        <f>Salaries!BC141</f>
        <v>0</v>
      </c>
      <c r="N17" s="30">
        <f>Salaries!BG141</f>
        <v>0</v>
      </c>
      <c r="O17" s="30">
        <f>Salaries!BK141</f>
        <v>0</v>
      </c>
      <c r="P17" s="30">
        <f>Salaries!BO141</f>
        <v>0</v>
      </c>
      <c r="Q17" s="30">
        <f>Salaries!BS141</f>
        <v>0</v>
      </c>
      <c r="R17" s="30">
        <f>Salaries!BW141</f>
        <v>0</v>
      </c>
      <c r="S17" s="30">
        <f>Salaries!CA141</f>
        <v>0</v>
      </c>
      <c r="T17" s="30">
        <f>Salaries!CE141</f>
        <v>0</v>
      </c>
      <c r="U17" s="30">
        <f>Salaries!CI141</f>
        <v>0</v>
      </c>
      <c r="V17" s="30">
        <f>Salaries!CM141</f>
        <v>0</v>
      </c>
      <c r="W17" s="30">
        <f>Salaries!CQ141</f>
        <v>0</v>
      </c>
      <c r="X17" s="30">
        <f>Salaries!CU141</f>
        <v>0</v>
      </c>
      <c r="Y17" s="30">
        <f>Salaries!CY141</f>
        <v>0</v>
      </c>
      <c r="Z17" s="30">
        <f>Salaries!DC141</f>
        <v>0</v>
      </c>
      <c r="AA17" s="30">
        <f>Salaries!DG141</f>
        <v>0</v>
      </c>
      <c r="AB17" s="30">
        <f>Salaries!DK141</f>
        <v>0</v>
      </c>
      <c r="AD17" s="36">
        <f>SUM(D17:AB17)</f>
        <v>0</v>
      </c>
      <c r="AE17" s="36">
        <f>AD17-C17</f>
        <v>0</v>
      </c>
    </row>
    <row r="18" spans="1:36" s="6" customFormat="1" ht="5.4" customHeight="1" x14ac:dyDescent="0.25">
      <c r="A18" s="11"/>
      <c r="B18" s="26"/>
      <c r="C18" s="2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D18" s="37"/>
      <c r="AE18" s="37"/>
    </row>
    <row r="19" spans="1:36" s="6" customFormat="1" ht="5.4" customHeight="1" thickBot="1" x14ac:dyDescent="0.3">
      <c r="A19" s="11"/>
      <c r="B19" s="31"/>
      <c r="C19" s="32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D19" s="37"/>
      <c r="AE19" s="37"/>
    </row>
    <row r="20" spans="1:36" s="6" customFormat="1" ht="14.4" thickBot="1" x14ac:dyDescent="0.3">
      <c r="A20" s="7" t="s">
        <v>117</v>
      </c>
      <c r="B20" s="34">
        <f t="shared" ref="B20:H20" si="0">SUM(B7:B19)</f>
        <v>0</v>
      </c>
      <c r="C20" s="34">
        <f t="shared" si="0"/>
        <v>0</v>
      </c>
      <c r="D20" s="35">
        <f t="shared" si="0"/>
        <v>0</v>
      </c>
      <c r="E20" s="35">
        <f t="shared" si="0"/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ref="I20:AB20" si="1">SUM(I7:I19)</f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 t="shared" si="1"/>
        <v>0</v>
      </c>
      <c r="AD20" s="36">
        <f>SUM(D20:AB20)</f>
        <v>0</v>
      </c>
      <c r="AE20" s="36">
        <f>AD20-C20</f>
        <v>0</v>
      </c>
    </row>
    <row r="21" spans="1:36" s="6" customFormat="1" ht="14.4" thickBot="1" x14ac:dyDescent="0.3">
      <c r="AD21" s="8"/>
      <c r="AE21" s="8"/>
    </row>
    <row r="22" spans="1:36" s="6" customFormat="1" ht="14.4" thickBot="1" x14ac:dyDescent="0.3">
      <c r="A22" s="578" t="s">
        <v>118</v>
      </c>
      <c r="B22" s="170" t="s">
        <v>110</v>
      </c>
      <c r="F22" s="18" t="s">
        <v>110</v>
      </c>
      <c r="AD22" s="8"/>
      <c r="AE22" s="8"/>
    </row>
    <row r="23" spans="1:36" s="6" customFormat="1" ht="14.4" thickBot="1" x14ac:dyDescent="0.3">
      <c r="A23" s="579"/>
      <c r="B23" s="154">
        <f>SUM(D20:AB20)</f>
        <v>0</v>
      </c>
      <c r="F23" s="14">
        <f>Salaries!K141+'Other Costs '!D175+'Other Costs '!D205+'Other Costs '!D225+'Other Costs '!D271</f>
        <v>0</v>
      </c>
      <c r="AD23" s="8"/>
      <c r="AE23" s="8"/>
    </row>
    <row r="24" spans="1:36" s="6" customFormat="1" ht="14.4" thickBot="1" x14ac:dyDescent="0.3">
      <c r="AD24" s="8"/>
      <c r="AE24" s="8"/>
      <c r="AH24" s="263"/>
      <c r="AI24" s="263" t="s">
        <v>125</v>
      </c>
      <c r="AJ24" s="263" t="s">
        <v>126</v>
      </c>
    </row>
    <row r="25" spans="1:36" s="6" customFormat="1" ht="29.1" customHeight="1" thickBot="1" x14ac:dyDescent="0.3">
      <c r="A25" s="49" t="s">
        <v>121</v>
      </c>
      <c r="C25" s="19" t="s">
        <v>161</v>
      </c>
      <c r="AD25" s="8"/>
      <c r="AE25" s="8"/>
      <c r="AH25" s="263"/>
      <c r="AI25" s="263"/>
      <c r="AJ25" s="263"/>
    </row>
    <row r="26" spans="1:36" s="6" customFormat="1" ht="14.4" thickBot="1" x14ac:dyDescent="0.3">
      <c r="A26" s="570" t="s">
        <v>122</v>
      </c>
      <c r="B26" s="571"/>
      <c r="C26" s="24">
        <f>Salaries!N141</f>
        <v>0</v>
      </c>
      <c r="D26" s="200" t="str">
        <f>IF($B$23=0,"",$AJ26*(D$20/$B$23))</f>
        <v/>
      </c>
      <c r="E26" s="200" t="str">
        <f>IF($B$23=0,"",$AJ26*(E$20/$B$23))</f>
        <v/>
      </c>
      <c r="F26" s="200" t="str">
        <f>IF($B$23=0,"",$AJ26*(F$20/$B$23))</f>
        <v/>
      </c>
      <c r="G26" s="200" t="str">
        <f>IF($B$23=0,"",$AJ26*(G$20/$B$23))</f>
        <v/>
      </c>
      <c r="H26" s="200" t="str">
        <f>IF($B$23=0,"",$AJ26*(H$20/$B$23))</f>
        <v/>
      </c>
      <c r="I26" s="200" t="str">
        <f t="shared" ref="I26:AB26" si="2">IF($B$23=0,"",$AJ26*(I$20/$B$23))</f>
        <v/>
      </c>
      <c r="J26" s="200" t="str">
        <f t="shared" si="2"/>
        <v/>
      </c>
      <c r="K26" s="200" t="str">
        <f t="shared" si="2"/>
        <v/>
      </c>
      <c r="L26" s="200" t="str">
        <f t="shared" si="2"/>
        <v/>
      </c>
      <c r="M26" s="200" t="str">
        <f t="shared" si="2"/>
        <v/>
      </c>
      <c r="N26" s="200" t="str">
        <f t="shared" si="2"/>
        <v/>
      </c>
      <c r="O26" s="200" t="str">
        <f t="shared" si="2"/>
        <v/>
      </c>
      <c r="P26" s="200" t="str">
        <f t="shared" si="2"/>
        <v/>
      </c>
      <c r="Q26" s="200" t="str">
        <f t="shared" si="2"/>
        <v/>
      </c>
      <c r="R26" s="200" t="str">
        <f t="shared" si="2"/>
        <v/>
      </c>
      <c r="S26" s="200" t="str">
        <f t="shared" si="2"/>
        <v/>
      </c>
      <c r="T26" s="200" t="str">
        <f t="shared" si="2"/>
        <v/>
      </c>
      <c r="U26" s="200" t="str">
        <f t="shared" si="2"/>
        <v/>
      </c>
      <c r="V26" s="200" t="str">
        <f t="shared" si="2"/>
        <v/>
      </c>
      <c r="W26" s="200" t="str">
        <f t="shared" si="2"/>
        <v/>
      </c>
      <c r="X26" s="200" t="str">
        <f t="shared" si="2"/>
        <v/>
      </c>
      <c r="Y26" s="200" t="str">
        <f t="shared" si="2"/>
        <v/>
      </c>
      <c r="Z26" s="200" t="str">
        <f t="shared" si="2"/>
        <v/>
      </c>
      <c r="AA26" s="200" t="str">
        <f t="shared" si="2"/>
        <v/>
      </c>
      <c r="AB26" s="200" t="str">
        <f t="shared" si="2"/>
        <v/>
      </c>
      <c r="AD26" s="36">
        <f>SUM(D26:AB26)</f>
        <v>0</v>
      </c>
      <c r="AE26" s="36">
        <f>AD26-C26</f>
        <v>0</v>
      </c>
      <c r="AH26" s="264" t="s">
        <v>127</v>
      </c>
      <c r="AI26" s="263">
        <f>Salaries!N73</f>
        <v>0</v>
      </c>
      <c r="AJ26" s="263">
        <f>Salaries!N141</f>
        <v>0</v>
      </c>
    </row>
    <row r="27" spans="1:36" s="47" customFormat="1" ht="6" customHeight="1" thickBot="1" x14ac:dyDescent="0.3">
      <c r="A27" s="44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D27" s="48"/>
      <c r="AE27" s="48"/>
      <c r="AH27" s="265"/>
      <c r="AI27" s="266"/>
      <c r="AJ27" s="266"/>
    </row>
    <row r="28" spans="1:36" s="6" customFormat="1" ht="14.4" thickBot="1" x14ac:dyDescent="0.3">
      <c r="A28" s="572" t="s">
        <v>113</v>
      </c>
      <c r="B28" s="573"/>
      <c r="C28" s="39">
        <f>'Other Costs '!F175</f>
        <v>0</v>
      </c>
      <c r="D28" s="200" t="str">
        <f>IF($B$23=0,"",$AJ28*(D$20/$B$23))</f>
        <v/>
      </c>
      <c r="E28" s="200" t="str">
        <f>IF($B$23=0,"",$AJ28*(E$20/$B$23))</f>
        <v/>
      </c>
      <c r="F28" s="200" t="str">
        <f>IF($B$23=0,"",$AJ28*(F$20/$B$23))</f>
        <v/>
      </c>
      <c r="G28" s="200" t="str">
        <f>IF($B$23=0,"",$AJ28*(G$20/$B$23))</f>
        <v/>
      </c>
      <c r="H28" s="200" t="str">
        <f>IF($B$23=0,"",$AJ28*(H$20/$B$23))</f>
        <v/>
      </c>
      <c r="I28" s="200" t="str">
        <f t="shared" ref="I28:AB28" si="3">IF($B$23=0,"",$AJ28*(I$20/$B$23))</f>
        <v/>
      </c>
      <c r="J28" s="200" t="str">
        <f t="shared" si="3"/>
        <v/>
      </c>
      <c r="K28" s="200" t="str">
        <f t="shared" si="3"/>
        <v/>
      </c>
      <c r="L28" s="200" t="str">
        <f t="shared" si="3"/>
        <v/>
      </c>
      <c r="M28" s="200" t="str">
        <f t="shared" si="3"/>
        <v/>
      </c>
      <c r="N28" s="200" t="str">
        <f t="shared" si="3"/>
        <v/>
      </c>
      <c r="O28" s="200" t="str">
        <f t="shared" si="3"/>
        <v/>
      </c>
      <c r="P28" s="200" t="str">
        <f t="shared" si="3"/>
        <v/>
      </c>
      <c r="Q28" s="200" t="str">
        <f t="shared" si="3"/>
        <v/>
      </c>
      <c r="R28" s="200" t="str">
        <f t="shared" si="3"/>
        <v/>
      </c>
      <c r="S28" s="200" t="str">
        <f t="shared" si="3"/>
        <v/>
      </c>
      <c r="T28" s="200" t="str">
        <f t="shared" si="3"/>
        <v/>
      </c>
      <c r="U28" s="200" t="str">
        <f t="shared" si="3"/>
        <v/>
      </c>
      <c r="V28" s="200" t="str">
        <f t="shared" si="3"/>
        <v/>
      </c>
      <c r="W28" s="200" t="str">
        <f t="shared" si="3"/>
        <v/>
      </c>
      <c r="X28" s="200" t="str">
        <f t="shared" si="3"/>
        <v/>
      </c>
      <c r="Y28" s="200" t="str">
        <f t="shared" si="3"/>
        <v/>
      </c>
      <c r="Z28" s="200" t="str">
        <f t="shared" si="3"/>
        <v/>
      </c>
      <c r="AA28" s="200" t="str">
        <f t="shared" si="3"/>
        <v/>
      </c>
      <c r="AB28" s="200" t="str">
        <f t="shared" si="3"/>
        <v/>
      </c>
      <c r="AD28" s="36">
        <f>SUM(D28:AB28)</f>
        <v>0</v>
      </c>
      <c r="AE28" s="36">
        <f>AD28-C28</f>
        <v>0</v>
      </c>
      <c r="AH28" s="264" t="s">
        <v>128</v>
      </c>
      <c r="AI28" s="263">
        <f>'Other Costs '!F40</f>
        <v>0</v>
      </c>
      <c r="AJ28" s="263">
        <f>'Other Costs '!F175</f>
        <v>0</v>
      </c>
    </row>
    <row r="29" spans="1:36" s="55" customFormat="1" ht="6" customHeight="1" thickBot="1" x14ac:dyDescent="0.3">
      <c r="A29" s="50"/>
      <c r="B29" s="51"/>
      <c r="C29" s="52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D29" s="56"/>
      <c r="AE29" s="56"/>
      <c r="AH29" s="264"/>
      <c r="AI29" s="263"/>
      <c r="AJ29" s="263"/>
    </row>
    <row r="30" spans="1:36" s="6" customFormat="1" ht="14.4" thickBot="1" x14ac:dyDescent="0.3">
      <c r="A30" s="572" t="s">
        <v>114</v>
      </c>
      <c r="B30" s="573"/>
      <c r="C30" s="39">
        <f>'Other Costs '!F205</f>
        <v>0</v>
      </c>
      <c r="D30" s="200" t="str">
        <f>IF($B$23=0,"",$AJ30*(D$20/$B$23))</f>
        <v/>
      </c>
      <c r="E30" s="200" t="str">
        <f>IF($B$23=0,"",$AJ30*(E$20/$B$23))</f>
        <v/>
      </c>
      <c r="F30" s="200" t="str">
        <f>IF($B$23=0,"",$AJ30*(F$20/$B$23))</f>
        <v/>
      </c>
      <c r="G30" s="200" t="str">
        <f>IF($B$23=0,"",$AJ30*(G$20/$B$23))</f>
        <v/>
      </c>
      <c r="H30" s="200" t="str">
        <f>IF($B$23=0,"",$AJ30*(H$20/$B$23))</f>
        <v/>
      </c>
      <c r="I30" s="200" t="str">
        <f t="shared" ref="I30:AB30" si="4">IF($B$23=0,"",$AJ30*(I$20/$B$23))</f>
        <v/>
      </c>
      <c r="J30" s="200" t="str">
        <f t="shared" si="4"/>
        <v/>
      </c>
      <c r="K30" s="200" t="str">
        <f t="shared" si="4"/>
        <v/>
      </c>
      <c r="L30" s="200" t="str">
        <f t="shared" si="4"/>
        <v/>
      </c>
      <c r="M30" s="200" t="str">
        <f t="shared" si="4"/>
        <v/>
      </c>
      <c r="N30" s="200" t="str">
        <f t="shared" si="4"/>
        <v/>
      </c>
      <c r="O30" s="200" t="str">
        <f t="shared" si="4"/>
        <v/>
      </c>
      <c r="P30" s="200" t="str">
        <f t="shared" si="4"/>
        <v/>
      </c>
      <c r="Q30" s="200" t="str">
        <f t="shared" si="4"/>
        <v/>
      </c>
      <c r="R30" s="200" t="str">
        <f t="shared" si="4"/>
        <v/>
      </c>
      <c r="S30" s="200" t="str">
        <f t="shared" si="4"/>
        <v/>
      </c>
      <c r="T30" s="200" t="str">
        <f t="shared" si="4"/>
        <v/>
      </c>
      <c r="U30" s="200" t="str">
        <f t="shared" si="4"/>
        <v/>
      </c>
      <c r="V30" s="200" t="str">
        <f t="shared" si="4"/>
        <v/>
      </c>
      <c r="W30" s="200" t="str">
        <f t="shared" si="4"/>
        <v/>
      </c>
      <c r="X30" s="200" t="str">
        <f t="shared" si="4"/>
        <v/>
      </c>
      <c r="Y30" s="200" t="str">
        <f t="shared" si="4"/>
        <v/>
      </c>
      <c r="Z30" s="200" t="str">
        <f t="shared" si="4"/>
        <v/>
      </c>
      <c r="AA30" s="200" t="str">
        <f t="shared" si="4"/>
        <v/>
      </c>
      <c r="AB30" s="200" t="str">
        <f t="shared" si="4"/>
        <v/>
      </c>
      <c r="AD30" s="36">
        <f>SUM(D30:AB30)</f>
        <v>0</v>
      </c>
      <c r="AE30" s="36">
        <f>AD30-C30</f>
        <v>0</v>
      </c>
      <c r="AH30" s="264" t="s">
        <v>129</v>
      </c>
      <c r="AI30" s="263">
        <f>'Other Costs '!F70</f>
        <v>0</v>
      </c>
      <c r="AJ30" s="263">
        <f>'Other Costs '!F205</f>
        <v>0</v>
      </c>
    </row>
    <row r="31" spans="1:36" s="55" customFormat="1" ht="6" customHeight="1" thickBot="1" x14ac:dyDescent="0.3">
      <c r="A31" s="58"/>
      <c r="B31" s="51"/>
      <c r="C31" s="52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D31" s="56"/>
      <c r="AE31" s="56"/>
      <c r="AH31" s="264"/>
      <c r="AI31" s="263"/>
      <c r="AJ31" s="263"/>
    </row>
    <row r="32" spans="1:36" s="6" customFormat="1" ht="14.4" thickBot="1" x14ac:dyDescent="0.3">
      <c r="A32" s="572" t="s">
        <v>99</v>
      </c>
      <c r="B32" s="573"/>
      <c r="C32" s="39">
        <f>'Other Costs '!F225</f>
        <v>0</v>
      </c>
      <c r="D32" s="200" t="str">
        <f>IF($B$23=0,"",$AJ32*(D$20/$B$23))</f>
        <v/>
      </c>
      <c r="E32" s="200" t="str">
        <f>IF($B$23=0,"",$AJ32*(E$20/$B$23))</f>
        <v/>
      </c>
      <c r="F32" s="200" t="str">
        <f>IF($B$23=0,"",$AJ32*(F$20/$B$23))</f>
        <v/>
      </c>
      <c r="G32" s="200" t="str">
        <f>IF($B$23=0,"",$AJ32*(G$20/$B$23))</f>
        <v/>
      </c>
      <c r="H32" s="200" t="str">
        <f>IF($B$23=0,"",$AJ32*(H$20/$B$23))</f>
        <v/>
      </c>
      <c r="I32" s="200" t="str">
        <f t="shared" ref="I32:AB32" si="5">IF($B$23=0,"",$AJ32*(I$20/$B$23))</f>
        <v/>
      </c>
      <c r="J32" s="200" t="str">
        <f t="shared" si="5"/>
        <v/>
      </c>
      <c r="K32" s="200" t="str">
        <f t="shared" si="5"/>
        <v/>
      </c>
      <c r="L32" s="200" t="str">
        <f t="shared" si="5"/>
        <v/>
      </c>
      <c r="M32" s="200" t="str">
        <f t="shared" si="5"/>
        <v/>
      </c>
      <c r="N32" s="200" t="str">
        <f t="shared" si="5"/>
        <v/>
      </c>
      <c r="O32" s="200" t="str">
        <f t="shared" si="5"/>
        <v/>
      </c>
      <c r="P32" s="200" t="str">
        <f t="shared" si="5"/>
        <v/>
      </c>
      <c r="Q32" s="200" t="str">
        <f t="shared" si="5"/>
        <v/>
      </c>
      <c r="R32" s="200" t="str">
        <f t="shared" si="5"/>
        <v/>
      </c>
      <c r="S32" s="200" t="str">
        <f t="shared" si="5"/>
        <v/>
      </c>
      <c r="T32" s="200" t="str">
        <f t="shared" si="5"/>
        <v/>
      </c>
      <c r="U32" s="200" t="str">
        <f t="shared" si="5"/>
        <v/>
      </c>
      <c r="V32" s="200" t="str">
        <f t="shared" si="5"/>
        <v/>
      </c>
      <c r="W32" s="200" t="str">
        <f t="shared" si="5"/>
        <v/>
      </c>
      <c r="X32" s="200" t="str">
        <f t="shared" si="5"/>
        <v/>
      </c>
      <c r="Y32" s="200" t="str">
        <f t="shared" si="5"/>
        <v/>
      </c>
      <c r="Z32" s="200" t="str">
        <f t="shared" si="5"/>
        <v/>
      </c>
      <c r="AA32" s="200" t="str">
        <f t="shared" si="5"/>
        <v/>
      </c>
      <c r="AB32" s="200" t="str">
        <f t="shared" si="5"/>
        <v/>
      </c>
      <c r="AD32" s="36">
        <f>SUM(D32:AB32)</f>
        <v>0</v>
      </c>
      <c r="AE32" s="36">
        <f>AD32-C32</f>
        <v>0</v>
      </c>
      <c r="AH32" s="264" t="s">
        <v>130</v>
      </c>
      <c r="AI32" s="263">
        <f>'Other Costs '!F90</f>
        <v>0</v>
      </c>
      <c r="AJ32" s="263">
        <f>'Other Costs '!F225</f>
        <v>0</v>
      </c>
    </row>
    <row r="33" spans="1:36" s="55" customFormat="1" ht="6" customHeight="1" thickBot="1" x14ac:dyDescent="0.3">
      <c r="A33" s="50"/>
      <c r="B33" s="51"/>
      <c r="C33" s="5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D33" s="56"/>
      <c r="AE33" s="56"/>
      <c r="AH33" s="264"/>
      <c r="AI33" s="263"/>
      <c r="AJ33" s="263"/>
    </row>
    <row r="34" spans="1:36" s="6" customFormat="1" ht="14.4" thickBot="1" x14ac:dyDescent="0.3">
      <c r="A34" s="572" t="s">
        <v>115</v>
      </c>
      <c r="B34" s="573"/>
      <c r="C34" s="39">
        <f>'Other Costs '!F271</f>
        <v>0</v>
      </c>
      <c r="D34" s="200" t="str">
        <f>IF($B$23=0,"",$AJ34*(D$20/$B$23))</f>
        <v/>
      </c>
      <c r="E34" s="200" t="str">
        <f>IF($B$23=0,"",$AJ34*(E$20/$B$23))</f>
        <v/>
      </c>
      <c r="F34" s="200" t="str">
        <f>IF($B$23=0,"",$AJ34*(F$20/$B$23))</f>
        <v/>
      </c>
      <c r="G34" s="200" t="str">
        <f>IF($B$23=0,"",$AJ34*(G$20/$B$23))</f>
        <v/>
      </c>
      <c r="H34" s="200" t="str">
        <f>IF($B$23=0,"",$AJ34*(H$20/$B$23))</f>
        <v/>
      </c>
      <c r="I34" s="200" t="str">
        <f t="shared" ref="I34:AB34" si="6">IF($B$23=0,"",$AJ34*(I$20/$B$23))</f>
        <v/>
      </c>
      <c r="J34" s="200" t="str">
        <f t="shared" si="6"/>
        <v/>
      </c>
      <c r="K34" s="200" t="str">
        <f t="shared" si="6"/>
        <v/>
      </c>
      <c r="L34" s="200" t="str">
        <f t="shared" si="6"/>
        <v/>
      </c>
      <c r="M34" s="200" t="str">
        <f t="shared" si="6"/>
        <v/>
      </c>
      <c r="N34" s="200" t="str">
        <f t="shared" si="6"/>
        <v/>
      </c>
      <c r="O34" s="200" t="str">
        <f t="shared" si="6"/>
        <v/>
      </c>
      <c r="P34" s="200" t="str">
        <f t="shared" si="6"/>
        <v/>
      </c>
      <c r="Q34" s="200" t="str">
        <f t="shared" si="6"/>
        <v/>
      </c>
      <c r="R34" s="200" t="str">
        <f t="shared" si="6"/>
        <v/>
      </c>
      <c r="S34" s="200" t="str">
        <f t="shared" si="6"/>
        <v/>
      </c>
      <c r="T34" s="200" t="str">
        <f t="shared" si="6"/>
        <v/>
      </c>
      <c r="U34" s="200" t="str">
        <f t="shared" si="6"/>
        <v/>
      </c>
      <c r="V34" s="200" t="str">
        <f t="shared" si="6"/>
        <v/>
      </c>
      <c r="W34" s="200" t="str">
        <f t="shared" si="6"/>
        <v/>
      </c>
      <c r="X34" s="200" t="str">
        <f t="shared" si="6"/>
        <v/>
      </c>
      <c r="Y34" s="200" t="str">
        <f t="shared" si="6"/>
        <v/>
      </c>
      <c r="Z34" s="200" t="str">
        <f t="shared" si="6"/>
        <v/>
      </c>
      <c r="AA34" s="200" t="str">
        <f t="shared" si="6"/>
        <v/>
      </c>
      <c r="AB34" s="200" t="str">
        <f t="shared" si="6"/>
        <v/>
      </c>
      <c r="AD34" s="36">
        <f>SUM(D34:AB34)</f>
        <v>0</v>
      </c>
      <c r="AE34" s="36">
        <f>AD34-C34</f>
        <v>0</v>
      </c>
      <c r="AH34" s="264" t="s">
        <v>131</v>
      </c>
      <c r="AI34" s="263">
        <f>'Other Costs '!F136</f>
        <v>0</v>
      </c>
      <c r="AJ34" s="263">
        <f>'Other Costs '!F271</f>
        <v>0</v>
      </c>
    </row>
    <row r="35" spans="1:36" s="55" customFormat="1" ht="6" customHeight="1" thickBot="1" x14ac:dyDescent="0.3">
      <c r="A35" s="50"/>
      <c r="B35" s="51"/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D35" s="56"/>
      <c r="AE35" s="56"/>
      <c r="AH35" s="264"/>
      <c r="AI35" s="263"/>
      <c r="AJ35" s="263"/>
    </row>
    <row r="36" spans="1:36" s="6" customFormat="1" ht="14.4" thickBot="1" x14ac:dyDescent="0.3">
      <c r="A36" s="572" t="s">
        <v>123</v>
      </c>
      <c r="B36" s="573"/>
      <c r="C36" s="29">
        <f>Salaries!O141</f>
        <v>0</v>
      </c>
      <c r="D36" s="200" t="str">
        <f>IF($B$23=0,"",$AJ36*(D$20/$B$23))</f>
        <v/>
      </c>
      <c r="E36" s="200" t="str">
        <f>IF($B$23=0,"",$AJ36*(E$20/$B$23))</f>
        <v/>
      </c>
      <c r="F36" s="200" t="str">
        <f>IF($B$23=0,"",$AJ36*(F$20/$B$23))</f>
        <v/>
      </c>
      <c r="G36" s="200" t="str">
        <f>IF($B$23=0,"",$AJ36*(G$20/$B$23))</f>
        <v/>
      </c>
      <c r="H36" s="200" t="str">
        <f>IF($B$23=0,"",$AJ36*(H$20/$B$23))</f>
        <v/>
      </c>
      <c r="I36" s="200" t="str">
        <f t="shared" ref="I36:AB36" si="7">IF($B$23=0,"",$AJ36*(I$20/$B$23))</f>
        <v/>
      </c>
      <c r="J36" s="200" t="str">
        <f t="shared" si="7"/>
        <v/>
      </c>
      <c r="K36" s="200" t="str">
        <f t="shared" si="7"/>
        <v/>
      </c>
      <c r="L36" s="200" t="str">
        <f t="shared" si="7"/>
        <v/>
      </c>
      <c r="M36" s="200" t="str">
        <f t="shared" si="7"/>
        <v/>
      </c>
      <c r="N36" s="200" t="str">
        <f t="shared" si="7"/>
        <v/>
      </c>
      <c r="O36" s="200" t="str">
        <f t="shared" si="7"/>
        <v/>
      </c>
      <c r="P36" s="200" t="str">
        <f t="shared" si="7"/>
        <v/>
      </c>
      <c r="Q36" s="200" t="str">
        <f t="shared" si="7"/>
        <v/>
      </c>
      <c r="R36" s="200" t="str">
        <f t="shared" si="7"/>
        <v/>
      </c>
      <c r="S36" s="200" t="str">
        <f t="shared" si="7"/>
        <v/>
      </c>
      <c r="T36" s="200" t="str">
        <f t="shared" si="7"/>
        <v/>
      </c>
      <c r="U36" s="200" t="str">
        <f t="shared" si="7"/>
        <v/>
      </c>
      <c r="V36" s="200" t="str">
        <f t="shared" si="7"/>
        <v/>
      </c>
      <c r="W36" s="200" t="str">
        <f t="shared" si="7"/>
        <v/>
      </c>
      <c r="X36" s="200" t="str">
        <f t="shared" si="7"/>
        <v/>
      </c>
      <c r="Y36" s="200" t="str">
        <f t="shared" si="7"/>
        <v/>
      </c>
      <c r="Z36" s="200" t="str">
        <f t="shared" si="7"/>
        <v/>
      </c>
      <c r="AA36" s="200" t="str">
        <f t="shared" si="7"/>
        <v/>
      </c>
      <c r="AB36" s="200" t="str">
        <f t="shared" si="7"/>
        <v/>
      </c>
      <c r="AD36" s="36">
        <f>SUM(D36:AB36)</f>
        <v>0</v>
      </c>
      <c r="AE36" s="36">
        <f>AD36-C36</f>
        <v>0</v>
      </c>
      <c r="AH36" s="264" t="s">
        <v>132</v>
      </c>
      <c r="AI36" s="263">
        <f>Salaries!O73</f>
        <v>0</v>
      </c>
      <c r="AJ36" s="263">
        <f>Salaries!O141</f>
        <v>0</v>
      </c>
    </row>
    <row r="37" spans="1:36" s="55" customFormat="1" ht="6" customHeight="1" x14ac:dyDescent="0.25">
      <c r="A37" s="50"/>
      <c r="B37" s="51"/>
      <c r="C37" s="5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D37" s="56"/>
      <c r="AE37" s="56"/>
      <c r="AH37" s="57"/>
    </row>
    <row r="38" spans="1:36" s="55" customFormat="1" ht="6" customHeight="1" thickBot="1" x14ac:dyDescent="0.3">
      <c r="A38" s="58"/>
      <c r="B38" s="51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D38" s="56"/>
      <c r="AE38" s="56"/>
    </row>
    <row r="39" spans="1:36" s="6" customFormat="1" ht="14.4" thickBot="1" x14ac:dyDescent="0.3">
      <c r="A39" s="572" t="s">
        <v>211</v>
      </c>
      <c r="B39" s="573"/>
      <c r="C39" s="21">
        <f>SUM(C26:C37)</f>
        <v>0</v>
      </c>
      <c r="D39" s="22">
        <f t="shared" ref="D39:H39" si="8">SUM(D26:D37)</f>
        <v>0</v>
      </c>
      <c r="E39" s="22">
        <f>SUM(E26:E37)</f>
        <v>0</v>
      </c>
      <c r="F39" s="22">
        <f t="shared" si="8"/>
        <v>0</v>
      </c>
      <c r="G39" s="22">
        <f t="shared" si="8"/>
        <v>0</v>
      </c>
      <c r="H39" s="201">
        <f t="shared" si="8"/>
        <v>0</v>
      </c>
      <c r="I39" s="22">
        <f t="shared" ref="I39:AB39" si="9">SUM(I26:I37)</f>
        <v>0</v>
      </c>
      <c r="J39" s="201">
        <f t="shared" si="9"/>
        <v>0</v>
      </c>
      <c r="K39" s="22">
        <f t="shared" si="9"/>
        <v>0</v>
      </c>
      <c r="L39" s="201">
        <f t="shared" si="9"/>
        <v>0</v>
      </c>
      <c r="M39" s="22">
        <f t="shared" si="9"/>
        <v>0</v>
      </c>
      <c r="N39" s="201">
        <f t="shared" si="9"/>
        <v>0</v>
      </c>
      <c r="O39" s="22">
        <f t="shared" si="9"/>
        <v>0</v>
      </c>
      <c r="P39" s="201">
        <f t="shared" si="9"/>
        <v>0</v>
      </c>
      <c r="Q39" s="22">
        <f t="shared" si="9"/>
        <v>0</v>
      </c>
      <c r="R39" s="201">
        <f t="shared" si="9"/>
        <v>0</v>
      </c>
      <c r="S39" s="22">
        <f t="shared" si="9"/>
        <v>0</v>
      </c>
      <c r="T39" s="201">
        <f t="shared" si="9"/>
        <v>0</v>
      </c>
      <c r="U39" s="22">
        <f t="shared" si="9"/>
        <v>0</v>
      </c>
      <c r="V39" s="201">
        <f t="shared" si="9"/>
        <v>0</v>
      </c>
      <c r="W39" s="22">
        <f t="shared" si="9"/>
        <v>0</v>
      </c>
      <c r="X39" s="201">
        <f t="shared" si="9"/>
        <v>0</v>
      </c>
      <c r="Y39" s="22">
        <f t="shared" si="9"/>
        <v>0</v>
      </c>
      <c r="Z39" s="201">
        <f t="shared" si="9"/>
        <v>0</v>
      </c>
      <c r="AA39" s="22">
        <f t="shared" si="9"/>
        <v>0</v>
      </c>
      <c r="AB39" s="201">
        <f t="shared" si="9"/>
        <v>0</v>
      </c>
      <c r="AD39" s="36">
        <f>SUM(D39:AB39)</f>
        <v>0</v>
      </c>
      <c r="AE39" s="36">
        <f>AD39-C39</f>
        <v>0</v>
      </c>
    </row>
    <row r="40" spans="1:36" s="6" customFormat="1" ht="14.4" thickBot="1" x14ac:dyDescent="0.3">
      <c r="A40" s="63" t="s">
        <v>124</v>
      </c>
      <c r="B40" s="309">
        <v>0</v>
      </c>
      <c r="C40" s="213"/>
      <c r="D40" s="38">
        <f>IF($B$23=0,0,$B$40*(D$20/$B$23))</f>
        <v>0</v>
      </c>
      <c r="E40" s="38">
        <f>IF($B$23=0,0,$B$40*(E$20/$B$23))</f>
        <v>0</v>
      </c>
      <c r="F40" s="38">
        <f>IF($B$23=0,0,$B$40*(F$20/$B$23))</f>
        <v>0</v>
      </c>
      <c r="G40" s="38">
        <f>IF($B$23=0,0,$B$40*(G$20/$B$23))</f>
        <v>0</v>
      </c>
      <c r="H40" s="38">
        <f>IF($B$23=0,0,$B$40*(H$20/$B$23))</f>
        <v>0</v>
      </c>
      <c r="I40" s="38">
        <f t="shared" ref="I40:AB40" si="10">IF($B$23=0,0,$B$40*(I$20/$B$23))</f>
        <v>0</v>
      </c>
      <c r="J40" s="38">
        <f t="shared" si="10"/>
        <v>0</v>
      </c>
      <c r="K40" s="38">
        <f t="shared" si="10"/>
        <v>0</v>
      </c>
      <c r="L40" s="38">
        <f t="shared" si="10"/>
        <v>0</v>
      </c>
      <c r="M40" s="38">
        <f t="shared" si="10"/>
        <v>0</v>
      </c>
      <c r="N40" s="38">
        <f t="shared" si="10"/>
        <v>0</v>
      </c>
      <c r="O40" s="38">
        <f t="shared" si="10"/>
        <v>0</v>
      </c>
      <c r="P40" s="38">
        <f t="shared" si="10"/>
        <v>0</v>
      </c>
      <c r="Q40" s="38">
        <f t="shared" si="10"/>
        <v>0</v>
      </c>
      <c r="R40" s="38">
        <f t="shared" si="10"/>
        <v>0</v>
      </c>
      <c r="S40" s="38">
        <f t="shared" si="10"/>
        <v>0</v>
      </c>
      <c r="T40" s="38">
        <f t="shared" si="10"/>
        <v>0</v>
      </c>
      <c r="U40" s="38">
        <f t="shared" si="10"/>
        <v>0</v>
      </c>
      <c r="V40" s="38">
        <f t="shared" si="10"/>
        <v>0</v>
      </c>
      <c r="W40" s="38">
        <f t="shared" si="10"/>
        <v>0</v>
      </c>
      <c r="X40" s="38">
        <f t="shared" si="10"/>
        <v>0</v>
      </c>
      <c r="Y40" s="38">
        <f t="shared" si="10"/>
        <v>0</v>
      </c>
      <c r="Z40" s="38">
        <f t="shared" si="10"/>
        <v>0</v>
      </c>
      <c r="AA40" s="38">
        <f t="shared" si="10"/>
        <v>0</v>
      </c>
      <c r="AB40" s="38">
        <f t="shared" si="10"/>
        <v>0</v>
      </c>
    </row>
    <row r="41" spans="1:36" s="6" customFormat="1" ht="21" customHeight="1" thickBot="1" x14ac:dyDescent="0.3"/>
    <row r="42" spans="1:36" s="6" customFormat="1" ht="39" customHeight="1" thickBot="1" x14ac:dyDescent="0.3">
      <c r="A42" s="574" t="s">
        <v>133</v>
      </c>
      <c r="B42" s="575"/>
      <c r="C42" s="576"/>
      <c r="D42" s="202">
        <f>D40+D39+D20</f>
        <v>0</v>
      </c>
      <c r="E42" s="202">
        <f>E40+E39+E20</f>
        <v>0</v>
      </c>
      <c r="F42" s="202">
        <f>F40+F39+F20</f>
        <v>0</v>
      </c>
      <c r="G42" s="202">
        <f>G40+G39+G20</f>
        <v>0</v>
      </c>
      <c r="H42" s="202">
        <f>H40+H39+H20</f>
        <v>0</v>
      </c>
      <c r="I42" s="202">
        <f t="shared" ref="I42:AB42" si="11">I40+I39+I20</f>
        <v>0</v>
      </c>
      <c r="J42" s="202">
        <f t="shared" si="11"/>
        <v>0</v>
      </c>
      <c r="K42" s="202">
        <f t="shared" si="11"/>
        <v>0</v>
      </c>
      <c r="L42" s="202">
        <f t="shared" si="11"/>
        <v>0</v>
      </c>
      <c r="M42" s="202">
        <f t="shared" si="11"/>
        <v>0</v>
      </c>
      <c r="N42" s="202">
        <f t="shared" si="11"/>
        <v>0</v>
      </c>
      <c r="O42" s="202">
        <f t="shared" si="11"/>
        <v>0</v>
      </c>
      <c r="P42" s="202">
        <f t="shared" si="11"/>
        <v>0</v>
      </c>
      <c r="Q42" s="202">
        <f t="shared" si="11"/>
        <v>0</v>
      </c>
      <c r="R42" s="202">
        <f t="shared" si="11"/>
        <v>0</v>
      </c>
      <c r="S42" s="202">
        <f t="shared" si="11"/>
        <v>0</v>
      </c>
      <c r="T42" s="202">
        <f t="shared" si="11"/>
        <v>0</v>
      </c>
      <c r="U42" s="202">
        <f t="shared" si="11"/>
        <v>0</v>
      </c>
      <c r="V42" s="202">
        <f t="shared" si="11"/>
        <v>0</v>
      </c>
      <c r="W42" s="202">
        <f t="shared" si="11"/>
        <v>0</v>
      </c>
      <c r="X42" s="202">
        <f t="shared" si="11"/>
        <v>0</v>
      </c>
      <c r="Y42" s="202">
        <f t="shared" si="11"/>
        <v>0</v>
      </c>
      <c r="Z42" s="202">
        <f t="shared" si="11"/>
        <v>0</v>
      </c>
      <c r="AA42" s="202">
        <f t="shared" si="11"/>
        <v>0</v>
      </c>
      <c r="AB42" s="202">
        <f t="shared" si="11"/>
        <v>0</v>
      </c>
    </row>
    <row r="43" spans="1:36" s="6" customFormat="1" ht="6" customHeight="1" thickBot="1" x14ac:dyDescent="0.3"/>
    <row r="44" spans="1:36" s="6" customFormat="1" ht="14.4" thickBot="1" x14ac:dyDescent="0.3">
      <c r="A44" s="572" t="s">
        <v>134</v>
      </c>
      <c r="B44" s="577"/>
      <c r="C44" s="573"/>
      <c r="D44" s="203">
        <f>+Usage!J10+Usage!K10</f>
        <v>0</v>
      </c>
      <c r="E44" s="203">
        <f>+Usage!J11+Usage!K11</f>
        <v>0</v>
      </c>
      <c r="F44" s="203">
        <f>+Usage!J12+Usage!K12</f>
        <v>0</v>
      </c>
      <c r="G44" s="203">
        <f>+Usage!J13+Usage!K13</f>
        <v>0</v>
      </c>
      <c r="H44" s="203">
        <f>+Usage!J14+Usage!K14</f>
        <v>0</v>
      </c>
      <c r="I44" s="203">
        <f>+Usage!J15+Usage!K15</f>
        <v>0</v>
      </c>
      <c r="J44" s="203">
        <f>+Usage!J16+Usage!K16</f>
        <v>0</v>
      </c>
      <c r="K44" s="203">
        <f>+Usage!J17+Usage!K17</f>
        <v>0</v>
      </c>
      <c r="L44" s="203">
        <f>+Usage!J18+Usage!K18</f>
        <v>0</v>
      </c>
      <c r="M44" s="203">
        <f>+Usage!J19+Usage!K19</f>
        <v>0</v>
      </c>
      <c r="N44" s="203">
        <f>+Usage!J20+Usage!K20</f>
        <v>0</v>
      </c>
      <c r="O44" s="203">
        <f>+Usage!J21+Usage!K21</f>
        <v>0</v>
      </c>
      <c r="P44" s="203">
        <f>+Usage!J22+Usage!K22</f>
        <v>0</v>
      </c>
      <c r="Q44" s="203">
        <f>+Usage!J23+Usage!K23</f>
        <v>0</v>
      </c>
      <c r="R44" s="203">
        <f>+Usage!J24+Usage!K24</f>
        <v>0</v>
      </c>
      <c r="S44" s="203">
        <f>+Usage!J25+Usage!K25</f>
        <v>0</v>
      </c>
      <c r="T44" s="203">
        <f>+Usage!J26+Usage!K26</f>
        <v>0</v>
      </c>
      <c r="U44" s="203">
        <f>+Usage!J27+Usage!K27</f>
        <v>0</v>
      </c>
      <c r="V44" s="203">
        <f>+Usage!J28+Usage!K28</f>
        <v>0</v>
      </c>
      <c r="W44" s="203">
        <f>+Usage!J29+Usage!K29</f>
        <v>0</v>
      </c>
      <c r="X44" s="203">
        <f>+Usage!J30+Usage!K30</f>
        <v>0</v>
      </c>
      <c r="Y44" s="203">
        <f>+Usage!J31+Usage!K31</f>
        <v>0</v>
      </c>
      <c r="Z44" s="203">
        <f>+Usage!J32+Usage!K32</f>
        <v>0</v>
      </c>
      <c r="AA44" s="203">
        <f>+Usage!J33+Usage!K33</f>
        <v>0</v>
      </c>
      <c r="AB44" s="203">
        <f>+Usage!J34+Usage!K34</f>
        <v>0</v>
      </c>
    </row>
    <row r="45" spans="1:36" s="6" customFormat="1" ht="14.4" thickBot="1" x14ac:dyDescent="0.3">
      <c r="A45" s="572" t="s">
        <v>135</v>
      </c>
      <c r="B45" s="577"/>
      <c r="C45" s="573"/>
      <c r="D45" s="204">
        <f>Usage!D10</f>
        <v>0</v>
      </c>
      <c r="E45" s="204">
        <f>Usage!D11</f>
        <v>0</v>
      </c>
      <c r="F45" s="204">
        <f>Usage!D12</f>
        <v>0</v>
      </c>
      <c r="G45" s="204">
        <f>Usage!D13</f>
        <v>0</v>
      </c>
      <c r="H45" s="204">
        <f>Usage!D14</f>
        <v>0</v>
      </c>
      <c r="I45" s="204">
        <f>Usage!D15</f>
        <v>0</v>
      </c>
      <c r="J45" s="204">
        <f>Usage!D16</f>
        <v>0</v>
      </c>
      <c r="K45" s="204">
        <f>Usage!D17</f>
        <v>0</v>
      </c>
      <c r="L45" s="204">
        <f>Usage!D18</f>
        <v>0</v>
      </c>
      <c r="M45" s="204">
        <f>Usage!D19</f>
        <v>0</v>
      </c>
      <c r="N45" s="204">
        <f>Usage!D20</f>
        <v>0</v>
      </c>
      <c r="O45" s="204">
        <f>Usage!D21</f>
        <v>0</v>
      </c>
      <c r="P45" s="204">
        <f>Usage!D22</f>
        <v>0</v>
      </c>
      <c r="Q45" s="204">
        <f>Usage!D23</f>
        <v>0</v>
      </c>
      <c r="R45" s="204">
        <f>Usage!D24</f>
        <v>0</v>
      </c>
      <c r="S45" s="204">
        <f>Usage!D25</f>
        <v>0</v>
      </c>
      <c r="T45" s="204">
        <f>Usage!D26</f>
        <v>0</v>
      </c>
      <c r="U45" s="204">
        <f>Usage!D27</f>
        <v>0</v>
      </c>
      <c r="V45" s="204">
        <f>Usage!D28</f>
        <v>0</v>
      </c>
      <c r="W45" s="204">
        <f>Usage!D29</f>
        <v>0</v>
      </c>
      <c r="X45" s="204">
        <f>Usage!D30</f>
        <v>0</v>
      </c>
      <c r="Y45" s="204">
        <f>Usage!D31</f>
        <v>0</v>
      </c>
      <c r="Z45" s="204">
        <f>Usage!D32</f>
        <v>0</v>
      </c>
      <c r="AA45" s="204">
        <f>Usage!D33</f>
        <v>0</v>
      </c>
      <c r="AB45" s="204">
        <f>Usage!D34</f>
        <v>0</v>
      </c>
    </row>
    <row r="46" spans="1:36" s="6" customFormat="1" ht="12" customHeight="1" thickBot="1" x14ac:dyDescent="0.3"/>
    <row r="47" spans="1:36" ht="16.350000000000001" customHeight="1" thickBot="1" x14ac:dyDescent="0.3">
      <c r="A47" s="568" t="s">
        <v>136</v>
      </c>
      <c r="B47" s="243" t="s">
        <v>110</v>
      </c>
      <c r="C47" s="180"/>
      <c r="D47" s="179" t="s">
        <v>137</v>
      </c>
    </row>
    <row r="48" spans="1:36" ht="16.350000000000001" customHeight="1" thickBot="1" x14ac:dyDescent="0.3">
      <c r="A48" s="569"/>
      <c r="B48" s="308">
        <f>'Salaries Subsidized by Grant'!K141+'Other Costs Subsidized by Grant'!E268</f>
        <v>0</v>
      </c>
      <c r="C48" s="65"/>
      <c r="D48" s="205">
        <f>IF(D44=0,0,(($B$48*(D20/$B$23))/D44))</f>
        <v>0</v>
      </c>
      <c r="E48" s="205">
        <f>IF(E44=0,0,(($B$48*(E20/$B$23))/E44))</f>
        <v>0</v>
      </c>
      <c r="F48" s="205">
        <f>IF(F44=0,0,(($B$48*(F20/$B$23))/F44))</f>
        <v>0</v>
      </c>
      <c r="G48" s="205">
        <f>IF(G44=0,0,(($B$48*(G20/$B$23))/G44))</f>
        <v>0</v>
      </c>
      <c r="H48" s="205">
        <f>IF(H44=0,0,(($B$48*(H20/$B$23))/H44))</f>
        <v>0</v>
      </c>
      <c r="I48" s="205">
        <f t="shared" ref="I48:AB48" si="12">IF(I44=0,0,(($B$48*(I20/$B$23))/I44))</f>
        <v>0</v>
      </c>
      <c r="J48" s="205">
        <f t="shared" si="12"/>
        <v>0</v>
      </c>
      <c r="K48" s="205">
        <f t="shared" si="12"/>
        <v>0</v>
      </c>
      <c r="L48" s="205">
        <f t="shared" si="12"/>
        <v>0</v>
      </c>
      <c r="M48" s="205">
        <f t="shared" si="12"/>
        <v>0</v>
      </c>
      <c r="N48" s="205">
        <f t="shared" si="12"/>
        <v>0</v>
      </c>
      <c r="O48" s="205">
        <f t="shared" si="12"/>
        <v>0</v>
      </c>
      <c r="P48" s="205">
        <f t="shared" si="12"/>
        <v>0</v>
      </c>
      <c r="Q48" s="205">
        <f t="shared" si="12"/>
        <v>0</v>
      </c>
      <c r="R48" s="205">
        <f t="shared" si="12"/>
        <v>0</v>
      </c>
      <c r="S48" s="205">
        <f t="shared" si="12"/>
        <v>0</v>
      </c>
      <c r="T48" s="205">
        <f t="shared" si="12"/>
        <v>0</v>
      </c>
      <c r="U48" s="205">
        <f t="shared" si="12"/>
        <v>0</v>
      </c>
      <c r="V48" s="205">
        <f t="shared" si="12"/>
        <v>0</v>
      </c>
      <c r="W48" s="205">
        <f t="shared" si="12"/>
        <v>0</v>
      </c>
      <c r="X48" s="205">
        <f t="shared" si="12"/>
        <v>0</v>
      </c>
      <c r="Y48" s="205">
        <f t="shared" si="12"/>
        <v>0</v>
      </c>
      <c r="Z48" s="205">
        <f t="shared" si="12"/>
        <v>0</v>
      </c>
      <c r="AA48" s="205">
        <f t="shared" si="12"/>
        <v>0</v>
      </c>
      <c r="AB48" s="205">
        <f t="shared" si="12"/>
        <v>0</v>
      </c>
    </row>
    <row r="49" spans="1:28" s="6" customFormat="1" ht="8.1" customHeight="1" thickBot="1" x14ac:dyDescent="0.3"/>
    <row r="50" spans="1:28" s="6" customFormat="1" ht="14.4" thickBot="1" x14ac:dyDescent="0.3">
      <c r="A50" s="562" t="s">
        <v>197</v>
      </c>
      <c r="B50" s="563"/>
      <c r="C50" s="563"/>
      <c r="D50" s="206">
        <f>(IF(D44&lt;&gt;0,(D42/D44)+D48,0))</f>
        <v>0</v>
      </c>
      <c r="E50" s="206">
        <f t="shared" ref="E50:H50" si="13">(IF(E44&lt;&gt;0,(E42/E44)+E48,0))</f>
        <v>0</v>
      </c>
      <c r="F50" s="206">
        <f t="shared" si="13"/>
        <v>0</v>
      </c>
      <c r="G50" s="206">
        <f t="shared" si="13"/>
        <v>0</v>
      </c>
      <c r="H50" s="206">
        <f t="shared" si="13"/>
        <v>0</v>
      </c>
      <c r="I50" s="206">
        <f t="shared" ref="I50:AB50" si="14">(IF(I44&lt;&gt;0,(I42/I44)+I48,0))</f>
        <v>0</v>
      </c>
      <c r="J50" s="206">
        <f t="shared" si="14"/>
        <v>0</v>
      </c>
      <c r="K50" s="206">
        <f t="shared" si="14"/>
        <v>0</v>
      </c>
      <c r="L50" s="206">
        <f t="shared" si="14"/>
        <v>0</v>
      </c>
      <c r="M50" s="206">
        <f t="shared" si="14"/>
        <v>0</v>
      </c>
      <c r="N50" s="206">
        <f t="shared" si="14"/>
        <v>0</v>
      </c>
      <c r="O50" s="206">
        <f t="shared" si="14"/>
        <v>0</v>
      </c>
      <c r="P50" s="206">
        <f t="shared" si="14"/>
        <v>0</v>
      </c>
      <c r="Q50" s="206">
        <f t="shared" si="14"/>
        <v>0</v>
      </c>
      <c r="R50" s="206">
        <f t="shared" si="14"/>
        <v>0</v>
      </c>
      <c r="S50" s="206">
        <f t="shared" si="14"/>
        <v>0</v>
      </c>
      <c r="T50" s="206">
        <f t="shared" si="14"/>
        <v>0</v>
      </c>
      <c r="U50" s="206">
        <f t="shared" si="14"/>
        <v>0</v>
      </c>
      <c r="V50" s="206">
        <f t="shared" si="14"/>
        <v>0</v>
      </c>
      <c r="W50" s="206">
        <f t="shared" si="14"/>
        <v>0</v>
      </c>
      <c r="X50" s="206">
        <f t="shared" si="14"/>
        <v>0</v>
      </c>
      <c r="Y50" s="206">
        <f t="shared" si="14"/>
        <v>0</v>
      </c>
      <c r="Z50" s="206">
        <f t="shared" si="14"/>
        <v>0</v>
      </c>
      <c r="AA50" s="206">
        <f t="shared" si="14"/>
        <v>0</v>
      </c>
      <c r="AB50" s="206">
        <f t="shared" si="14"/>
        <v>0</v>
      </c>
    </row>
    <row r="51" spans="1:28" s="6" customFormat="1" ht="6.6" customHeight="1" thickBot="1" x14ac:dyDescent="0.3">
      <c r="A51" s="43"/>
      <c r="B51" s="43"/>
      <c r="C51" s="43"/>
    </row>
    <row r="52" spans="1:28" s="6" customFormat="1" ht="14.4" thickBot="1" x14ac:dyDescent="0.3">
      <c r="A52" s="562" t="s">
        <v>156</v>
      </c>
      <c r="B52" s="563"/>
      <c r="C52" s="563"/>
      <c r="D52" s="206">
        <f t="shared" ref="D52:H52" si="15">(IF(D44&lt;&gt;0,(D42/D44),0))</f>
        <v>0</v>
      </c>
      <c r="E52" s="206">
        <f t="shared" si="15"/>
        <v>0</v>
      </c>
      <c r="F52" s="206">
        <f t="shared" si="15"/>
        <v>0</v>
      </c>
      <c r="G52" s="206">
        <f t="shared" si="15"/>
        <v>0</v>
      </c>
      <c r="H52" s="206">
        <f t="shared" si="15"/>
        <v>0</v>
      </c>
      <c r="I52" s="206">
        <f t="shared" ref="I52:AB52" si="16">(IF(I44&lt;&gt;0,(I42/I44),0))</f>
        <v>0</v>
      </c>
      <c r="J52" s="206">
        <f t="shared" si="16"/>
        <v>0</v>
      </c>
      <c r="K52" s="206">
        <f t="shared" si="16"/>
        <v>0</v>
      </c>
      <c r="L52" s="206">
        <f t="shared" si="16"/>
        <v>0</v>
      </c>
      <c r="M52" s="206">
        <f t="shared" si="16"/>
        <v>0</v>
      </c>
      <c r="N52" s="206">
        <f t="shared" si="16"/>
        <v>0</v>
      </c>
      <c r="O52" s="206">
        <f t="shared" si="16"/>
        <v>0</v>
      </c>
      <c r="P52" s="206">
        <f t="shared" si="16"/>
        <v>0</v>
      </c>
      <c r="Q52" s="206">
        <f t="shared" si="16"/>
        <v>0</v>
      </c>
      <c r="R52" s="206">
        <f t="shared" si="16"/>
        <v>0</v>
      </c>
      <c r="S52" s="206">
        <f t="shared" si="16"/>
        <v>0</v>
      </c>
      <c r="T52" s="206">
        <f t="shared" si="16"/>
        <v>0</v>
      </c>
      <c r="U52" s="206">
        <f t="shared" si="16"/>
        <v>0</v>
      </c>
      <c r="V52" s="206">
        <f t="shared" si="16"/>
        <v>0</v>
      </c>
      <c r="W52" s="206">
        <f t="shared" si="16"/>
        <v>0</v>
      </c>
      <c r="X52" s="206">
        <f t="shared" si="16"/>
        <v>0</v>
      </c>
      <c r="Y52" s="206">
        <f t="shared" si="16"/>
        <v>0</v>
      </c>
      <c r="Z52" s="206">
        <f t="shared" si="16"/>
        <v>0</v>
      </c>
      <c r="AA52" s="206">
        <f t="shared" si="16"/>
        <v>0</v>
      </c>
      <c r="AB52" s="206">
        <f t="shared" si="16"/>
        <v>0</v>
      </c>
    </row>
    <row r="53" spans="1:28" s="6" customFormat="1" ht="8.1" customHeight="1" x14ac:dyDescent="0.25"/>
    <row r="54" spans="1:28" x14ac:dyDescent="0.25">
      <c r="A54" s="564" t="s">
        <v>138</v>
      </c>
      <c r="B54" s="565"/>
      <c r="C54" s="566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</row>
    <row r="55" spans="1:28" s="6" customFormat="1" ht="8.1" customHeight="1" x14ac:dyDescent="0.25"/>
    <row r="56" spans="1:28" s="6" customFormat="1" x14ac:dyDescent="0.25">
      <c r="A56" s="562" t="s">
        <v>196</v>
      </c>
      <c r="B56" s="563"/>
      <c r="C56" s="567"/>
      <c r="D56" s="207">
        <f>(D50+D54)*'General Information'!$B$13</f>
        <v>0</v>
      </c>
      <c r="E56" s="207">
        <f>(E50+E54)*'General Information'!$B$13</f>
        <v>0</v>
      </c>
      <c r="F56" s="207">
        <f>(F50+F54)*'General Information'!$B$13</f>
        <v>0</v>
      </c>
      <c r="G56" s="207">
        <f>(G50+G54)*'General Information'!$B$13</f>
        <v>0</v>
      </c>
      <c r="H56" s="207">
        <f>(H50+H54)*'General Information'!$B$13</f>
        <v>0</v>
      </c>
      <c r="I56" s="207">
        <f>(I50+I54)*'General Information'!$B$13</f>
        <v>0</v>
      </c>
      <c r="J56" s="207">
        <f>(J50+J54)*'General Information'!$B$13</f>
        <v>0</v>
      </c>
      <c r="K56" s="207">
        <f>(K50+K54)*'General Information'!$B$13</f>
        <v>0</v>
      </c>
      <c r="L56" s="207">
        <f>(L50+L54)*'General Information'!$B$13</f>
        <v>0</v>
      </c>
      <c r="M56" s="207">
        <f>(M50+M54)*'General Information'!$B$13</f>
        <v>0</v>
      </c>
      <c r="N56" s="207">
        <f>(N50+N54)*'General Information'!$B$13</f>
        <v>0</v>
      </c>
      <c r="O56" s="207">
        <f>(O50+O54)*'General Information'!$B$13</f>
        <v>0</v>
      </c>
      <c r="P56" s="207">
        <f>(P50+P54)*'General Information'!$B$13</f>
        <v>0</v>
      </c>
      <c r="Q56" s="207">
        <f>(Q50+Q54)*'General Information'!$B$13</f>
        <v>0</v>
      </c>
      <c r="R56" s="207">
        <f>(R50+R54)*'General Information'!$B$13</f>
        <v>0</v>
      </c>
      <c r="S56" s="207">
        <f>(S50+S54)*'General Information'!$B$13</f>
        <v>0</v>
      </c>
      <c r="T56" s="207">
        <f>(T50+T54)*'General Information'!$B$13</f>
        <v>0</v>
      </c>
      <c r="U56" s="207">
        <f>(U50+U54)*'General Information'!$B$13</f>
        <v>0</v>
      </c>
      <c r="V56" s="207">
        <f>(V50+V54)*'General Information'!$B$13</f>
        <v>0</v>
      </c>
      <c r="W56" s="207">
        <f>(W50+W54)*'General Information'!$B$13</f>
        <v>0</v>
      </c>
      <c r="X56" s="207">
        <f>(X50+X54)*'General Information'!$B$13</f>
        <v>0</v>
      </c>
      <c r="Y56" s="207">
        <f>(Y50+Y54)*'General Information'!$B$13</f>
        <v>0</v>
      </c>
      <c r="Z56" s="207">
        <f>(Z50+Z54)*'General Information'!$B$13</f>
        <v>0</v>
      </c>
      <c r="AA56" s="207">
        <f>(AA50+AA54)*'General Information'!$B$13</f>
        <v>0</v>
      </c>
      <c r="AB56" s="207">
        <f>(AB50+AB54)*'General Information'!$B$13</f>
        <v>0</v>
      </c>
    </row>
    <row r="57" spans="1:28" s="6" customFormat="1" ht="8.1" customHeight="1" thickBot="1" x14ac:dyDescent="0.3"/>
    <row r="58" spans="1:28" s="6" customFormat="1" ht="14.4" thickBot="1" x14ac:dyDescent="0.3">
      <c r="A58" s="562" t="s">
        <v>139</v>
      </c>
      <c r="B58" s="563"/>
      <c r="C58" s="563"/>
      <c r="D58" s="206">
        <f>D50+D54+D56</f>
        <v>0</v>
      </c>
      <c r="E58" s="206">
        <f t="shared" ref="E58:H58" si="17">E50+E54+E56</f>
        <v>0</v>
      </c>
      <c r="F58" s="206">
        <f t="shared" si="17"/>
        <v>0</v>
      </c>
      <c r="G58" s="206">
        <f t="shared" si="17"/>
        <v>0</v>
      </c>
      <c r="H58" s="206">
        <f t="shared" si="17"/>
        <v>0</v>
      </c>
      <c r="I58" s="206">
        <f t="shared" ref="I58:AB58" si="18">I50+I54+I56</f>
        <v>0</v>
      </c>
      <c r="J58" s="206">
        <f t="shared" si="18"/>
        <v>0</v>
      </c>
      <c r="K58" s="206">
        <f t="shared" si="18"/>
        <v>0</v>
      </c>
      <c r="L58" s="206">
        <f t="shared" si="18"/>
        <v>0</v>
      </c>
      <c r="M58" s="206">
        <f t="shared" si="18"/>
        <v>0</v>
      </c>
      <c r="N58" s="206">
        <f t="shared" si="18"/>
        <v>0</v>
      </c>
      <c r="O58" s="206">
        <f t="shared" si="18"/>
        <v>0</v>
      </c>
      <c r="P58" s="206">
        <f t="shared" si="18"/>
        <v>0</v>
      </c>
      <c r="Q58" s="206">
        <f t="shared" si="18"/>
        <v>0</v>
      </c>
      <c r="R58" s="206">
        <f t="shared" si="18"/>
        <v>0</v>
      </c>
      <c r="S58" s="206">
        <f t="shared" si="18"/>
        <v>0</v>
      </c>
      <c r="T58" s="206">
        <f t="shared" si="18"/>
        <v>0</v>
      </c>
      <c r="U58" s="206">
        <f t="shared" si="18"/>
        <v>0</v>
      </c>
      <c r="V58" s="206">
        <f t="shared" si="18"/>
        <v>0</v>
      </c>
      <c r="W58" s="206">
        <f t="shared" si="18"/>
        <v>0</v>
      </c>
      <c r="X58" s="206">
        <f t="shared" si="18"/>
        <v>0</v>
      </c>
      <c r="Y58" s="206">
        <f t="shared" si="18"/>
        <v>0</v>
      </c>
      <c r="Z58" s="206">
        <f t="shared" si="18"/>
        <v>0</v>
      </c>
      <c r="AA58" s="206">
        <f t="shared" si="18"/>
        <v>0</v>
      </c>
      <c r="AB58" s="206">
        <f t="shared" si="18"/>
        <v>0</v>
      </c>
    </row>
  </sheetData>
  <sheetProtection algorithmName="SHA-512" hashValue="2FTnmAFsj1vDzzrsboKcevbY1WKBrjX301l5unR64anfI9h1cGKI/yFB1IyUJduMLmlOm6EiYHmW0bNpaqbBOw==" saltValue="3OPhWN7CC8k6V35nOD8YyA==" spinCount="100000" sheet="1" formatCells="0" formatColumns="0" formatRows="0" insertColumns="0" insertRows="0"/>
  <mergeCells count="20">
    <mergeCell ref="A22:A23"/>
    <mergeCell ref="A1:H1"/>
    <mergeCell ref="A2:H2"/>
    <mergeCell ref="A3:H3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  <mergeCell ref="A50:C50"/>
    <mergeCell ref="A52:C52"/>
    <mergeCell ref="A54:C54"/>
    <mergeCell ref="A56:C56"/>
    <mergeCell ref="A58:C58"/>
  </mergeCells>
  <pageMargins left="0.7" right="0.7" top="0.75" bottom="0.75" header="0.3" footer="0.3"/>
  <pageSetup orientation="portrait" r:id="rId1"/>
  <ignoredErrors>
    <ignoredError sqref="F48:H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 and Guidance</vt:lpstr>
      <vt:lpstr>General Information</vt:lpstr>
      <vt:lpstr>Usage</vt:lpstr>
      <vt:lpstr>Salaries</vt:lpstr>
      <vt:lpstr>Other Costs </vt:lpstr>
      <vt:lpstr>Salaries Subsidized by Grant</vt:lpstr>
      <vt:lpstr>Other Costs Subsidized by Grant</vt:lpstr>
      <vt:lpstr>Summary Year 1</vt:lpstr>
      <vt:lpstr>Summary Year 2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Uuwmaastaff</dc:creator>
  <cp:lastModifiedBy>James Parks</cp:lastModifiedBy>
  <dcterms:created xsi:type="dcterms:W3CDTF">2017-09-18T21:28:24Z</dcterms:created>
  <dcterms:modified xsi:type="dcterms:W3CDTF">2020-12-11T18:49:47Z</dcterms:modified>
</cp:coreProperties>
</file>