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groups\fin-mgmt\MAA\Users\David\Recharge Templates\Published Templates - March21\Updated\"/>
    </mc:Choice>
  </mc:AlternateContent>
  <xr:revisionPtr revIDLastSave="0" documentId="13_ncr:1_{A5F6E87D-6181-4068-9AC6-CD3BCE242CAB}" xr6:coauthVersionLast="45" xr6:coauthVersionMax="45" xr10:uidLastSave="{00000000-0000-0000-0000-000000000000}"/>
  <bookViews>
    <workbookView xWindow="-108" yWindow="-108" windowWidth="30936" windowHeight="16896" firstSheet="1" activeTab="1" xr2:uid="{00000000-000D-0000-FFFF-FFFF00000000}"/>
  </bookViews>
  <sheets>
    <sheet name="Change Log" sheetId="14" state="hidden" r:id="rId1"/>
    <sheet name="Instructions and Guidance" sheetId="1" r:id="rId2"/>
    <sheet name="General Information" sheetId="2" r:id="rId3"/>
    <sheet name="Space" sheetId="15" r:id="rId4"/>
    <sheet name="Usage" sheetId="4" r:id="rId5"/>
    <sheet name="Salaries" sheetId="5" r:id="rId6"/>
    <sheet name="Depreciation" sheetId="6" r:id="rId7"/>
    <sheet name="Other Costs" sheetId="8" r:id="rId8"/>
    <sheet name="Summary Year 1" sheetId="12" r:id="rId9"/>
    <sheet name="Summary Year 2" sheetId="13" r:id="rId10"/>
    <sheet name="Add'l Costs" sheetId="10" r:id="rId11"/>
  </sheets>
  <externalReferences>
    <externalReference r:id="rId12"/>
  </externalReferences>
  <definedNames>
    <definedName name="In_Out_Both_No">'[1]Selection Options'!$A$15:$A$18</definedName>
    <definedName name="Yes_No">'[1]Selection Options'!$A$4:$A$5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2" i="6" l="1"/>
  <c r="B72" i="6"/>
  <c r="C72" i="6"/>
  <c r="D72" i="6"/>
  <c r="E72" i="6"/>
  <c r="F72" i="6"/>
  <c r="G72" i="6"/>
  <c r="H72" i="6"/>
  <c r="I72" i="6"/>
  <c r="J72" i="6"/>
  <c r="K72" i="6"/>
  <c r="M72" i="6"/>
  <c r="N72" i="6"/>
  <c r="P72" i="6" s="1"/>
  <c r="AM72" i="6" s="1"/>
  <c r="AN72" i="6" s="1"/>
  <c r="O72" i="6"/>
  <c r="Q72" i="6"/>
  <c r="R72" i="6"/>
  <c r="S72" i="6"/>
  <c r="T72" i="6"/>
  <c r="U72" i="6"/>
  <c r="V72" i="6"/>
  <c r="W72" i="6"/>
  <c r="X72" i="6"/>
  <c r="Y72" i="6"/>
  <c r="Z72" i="6"/>
  <c r="AA72" i="6"/>
  <c r="AB72" i="6"/>
  <c r="AC72" i="6"/>
  <c r="AD72" i="6"/>
  <c r="AE72" i="6"/>
  <c r="AF72" i="6"/>
  <c r="AG72" i="6"/>
  <c r="AH72" i="6"/>
  <c r="AI72" i="6"/>
  <c r="AJ72" i="6"/>
  <c r="AL72" i="6"/>
  <c r="A73" i="6"/>
  <c r="B73" i="6"/>
  <c r="C73" i="6"/>
  <c r="D73" i="6"/>
  <c r="E73" i="6"/>
  <c r="F73" i="6"/>
  <c r="G73" i="6"/>
  <c r="H73" i="6"/>
  <c r="I73" i="6"/>
  <c r="J73" i="6"/>
  <c r="K73" i="6"/>
  <c r="M73" i="6"/>
  <c r="N73" i="6"/>
  <c r="P73" i="6" s="1"/>
  <c r="O73" i="6"/>
  <c r="Q73" i="6"/>
  <c r="R73" i="6"/>
  <c r="S73" i="6"/>
  <c r="U73" i="6"/>
  <c r="V73" i="6"/>
  <c r="W73" i="6"/>
  <c r="Y73" i="6"/>
  <c r="Z73" i="6"/>
  <c r="AA73" i="6"/>
  <c r="AC73" i="6"/>
  <c r="AD73" i="6"/>
  <c r="AE73" i="6"/>
  <c r="AG73" i="6"/>
  <c r="AH73" i="6"/>
  <c r="AI73" i="6"/>
  <c r="AJ73" i="6"/>
  <c r="AL73" i="6"/>
  <c r="A74" i="6"/>
  <c r="B74" i="6"/>
  <c r="C74" i="6"/>
  <c r="D74" i="6"/>
  <c r="E74" i="6"/>
  <c r="F74" i="6"/>
  <c r="G74" i="6"/>
  <c r="H74" i="6"/>
  <c r="I74" i="6"/>
  <c r="J74" i="6"/>
  <c r="K74" i="6"/>
  <c r="M74" i="6"/>
  <c r="N74" i="6"/>
  <c r="O74" i="6"/>
  <c r="P74" i="6"/>
  <c r="AM74" i="6" s="1"/>
  <c r="AN74" i="6" s="1"/>
  <c r="Q74" i="6"/>
  <c r="R74" i="6"/>
  <c r="S74" i="6"/>
  <c r="T74" i="6"/>
  <c r="U74" i="6"/>
  <c r="V74" i="6"/>
  <c r="W74" i="6"/>
  <c r="AL74" i="6" s="1"/>
  <c r="X74" i="6"/>
  <c r="Y74" i="6"/>
  <c r="Z74" i="6"/>
  <c r="AA74" i="6"/>
  <c r="AB74" i="6"/>
  <c r="AC74" i="6"/>
  <c r="AD74" i="6"/>
  <c r="AE74" i="6"/>
  <c r="AF74" i="6"/>
  <c r="AG74" i="6"/>
  <c r="AH74" i="6"/>
  <c r="AI74" i="6"/>
  <c r="AJ74" i="6"/>
  <c r="A75" i="6"/>
  <c r="B75" i="6"/>
  <c r="C75" i="6"/>
  <c r="D75" i="6"/>
  <c r="E75" i="6"/>
  <c r="F75" i="6"/>
  <c r="G75" i="6"/>
  <c r="H75" i="6"/>
  <c r="I75" i="6"/>
  <c r="J75" i="6"/>
  <c r="K75" i="6"/>
  <c r="M75" i="6"/>
  <c r="N75" i="6"/>
  <c r="P75" i="6" s="1"/>
  <c r="O75" i="6"/>
  <c r="Q75" i="6"/>
  <c r="R75" i="6"/>
  <c r="S75" i="6"/>
  <c r="U75" i="6"/>
  <c r="V75" i="6"/>
  <c r="W75" i="6"/>
  <c r="Y75" i="6"/>
  <c r="Z75" i="6"/>
  <c r="AA75" i="6"/>
  <c r="AC75" i="6"/>
  <c r="AD75" i="6"/>
  <c r="AE75" i="6"/>
  <c r="AG75" i="6"/>
  <c r="AH75" i="6"/>
  <c r="AI75" i="6"/>
  <c r="AL75" i="6"/>
  <c r="A76" i="6"/>
  <c r="B76" i="6"/>
  <c r="C76" i="6"/>
  <c r="D76" i="6"/>
  <c r="E76" i="6"/>
  <c r="F76" i="6"/>
  <c r="G76" i="6"/>
  <c r="H76" i="6"/>
  <c r="I76" i="6"/>
  <c r="J76" i="6"/>
  <c r="K76" i="6"/>
  <c r="M76" i="6"/>
  <c r="N76" i="6"/>
  <c r="O76" i="6"/>
  <c r="Q76" i="6"/>
  <c r="R76" i="6"/>
  <c r="S76" i="6"/>
  <c r="T76" i="6" s="1"/>
  <c r="U76" i="6"/>
  <c r="V76" i="6"/>
  <c r="W76" i="6"/>
  <c r="X76" i="6" s="1"/>
  <c r="Y76" i="6"/>
  <c r="Z76" i="6"/>
  <c r="AA76" i="6"/>
  <c r="AB76" i="6" s="1"/>
  <c r="AC76" i="6"/>
  <c r="AD76" i="6"/>
  <c r="AE76" i="6"/>
  <c r="AF76" i="6" s="1"/>
  <c r="AG76" i="6"/>
  <c r="AH76" i="6"/>
  <c r="AI76" i="6"/>
  <c r="AJ76" i="6" s="1"/>
  <c r="A77" i="6"/>
  <c r="B77" i="6"/>
  <c r="C77" i="6"/>
  <c r="D77" i="6"/>
  <c r="E77" i="6"/>
  <c r="F77" i="6"/>
  <c r="G77" i="6"/>
  <c r="H77" i="6"/>
  <c r="I77" i="6"/>
  <c r="J77" i="6"/>
  <c r="K77" i="6"/>
  <c r="M77" i="6"/>
  <c r="N77" i="6" s="1"/>
  <c r="O77" i="6"/>
  <c r="Q77" i="6"/>
  <c r="S77" i="6"/>
  <c r="U77" i="6"/>
  <c r="W77" i="6"/>
  <c r="Y77" i="6"/>
  <c r="AA77" i="6"/>
  <c r="AC77" i="6"/>
  <c r="AE77" i="6"/>
  <c r="AG77" i="6"/>
  <c r="AI77" i="6"/>
  <c r="AL77" i="6"/>
  <c r="A78" i="6"/>
  <c r="B78" i="6"/>
  <c r="C78" i="6"/>
  <c r="D78" i="6"/>
  <c r="E78" i="6"/>
  <c r="F78" i="6"/>
  <c r="G78" i="6"/>
  <c r="H78" i="6"/>
  <c r="I78" i="6"/>
  <c r="J78" i="6"/>
  <c r="K78" i="6"/>
  <c r="M78" i="6"/>
  <c r="N78" i="6"/>
  <c r="O78" i="6"/>
  <c r="Q78" i="6"/>
  <c r="R78" i="6"/>
  <c r="S78" i="6"/>
  <c r="T78" i="6" s="1"/>
  <c r="U78" i="6"/>
  <c r="V78" i="6"/>
  <c r="W78" i="6"/>
  <c r="X78" i="6" s="1"/>
  <c r="Y78" i="6"/>
  <c r="Z78" i="6"/>
  <c r="AA78" i="6"/>
  <c r="AB78" i="6" s="1"/>
  <c r="AC78" i="6"/>
  <c r="AD78" i="6"/>
  <c r="AE78" i="6"/>
  <c r="AF78" i="6" s="1"/>
  <c r="AG78" i="6"/>
  <c r="AH78" i="6"/>
  <c r="AI78" i="6"/>
  <c r="AJ78" i="6" s="1"/>
  <c r="A79" i="6"/>
  <c r="B79" i="6"/>
  <c r="C79" i="6"/>
  <c r="D79" i="6"/>
  <c r="E79" i="6"/>
  <c r="F79" i="6"/>
  <c r="G79" i="6"/>
  <c r="H79" i="6"/>
  <c r="I79" i="6"/>
  <c r="J79" i="6"/>
  <c r="K79" i="6"/>
  <c r="M79" i="6"/>
  <c r="N79" i="6" s="1"/>
  <c r="O79" i="6"/>
  <c r="Q79" i="6"/>
  <c r="AL79" i="6" s="1"/>
  <c r="S79" i="6"/>
  <c r="U79" i="6"/>
  <c r="W79" i="6"/>
  <c r="Y79" i="6"/>
  <c r="AA79" i="6"/>
  <c r="AC79" i="6"/>
  <c r="AE79" i="6"/>
  <c r="AG79" i="6"/>
  <c r="AI79" i="6"/>
  <c r="A80" i="6"/>
  <c r="B80" i="6"/>
  <c r="C80" i="6"/>
  <c r="D80" i="6"/>
  <c r="E80" i="6"/>
  <c r="F80" i="6"/>
  <c r="G80" i="6"/>
  <c r="H80" i="6"/>
  <c r="I80" i="6"/>
  <c r="J80" i="6"/>
  <c r="K80" i="6"/>
  <c r="M80" i="6"/>
  <c r="N80" i="6"/>
  <c r="O80" i="6"/>
  <c r="Q80" i="6"/>
  <c r="R80" i="6"/>
  <c r="S80" i="6"/>
  <c r="T80" i="6" s="1"/>
  <c r="U80" i="6"/>
  <c r="V80" i="6"/>
  <c r="W80" i="6"/>
  <c r="X80" i="6" s="1"/>
  <c r="Y80" i="6"/>
  <c r="Z80" i="6"/>
  <c r="AA80" i="6"/>
  <c r="AB80" i="6" s="1"/>
  <c r="AC80" i="6"/>
  <c r="AD80" i="6"/>
  <c r="AE80" i="6"/>
  <c r="AF80" i="6" s="1"/>
  <c r="AG80" i="6"/>
  <c r="AH80" i="6"/>
  <c r="AI80" i="6"/>
  <c r="AJ80" i="6" s="1"/>
  <c r="A81" i="6"/>
  <c r="B81" i="6"/>
  <c r="C81" i="6"/>
  <c r="D81" i="6"/>
  <c r="E81" i="6"/>
  <c r="F81" i="6"/>
  <c r="G81" i="6"/>
  <c r="H81" i="6"/>
  <c r="I81" i="6"/>
  <c r="J81" i="6"/>
  <c r="K81" i="6"/>
  <c r="M81" i="6"/>
  <c r="N81" i="6" s="1"/>
  <c r="O81" i="6"/>
  <c r="Q81" i="6"/>
  <c r="S81" i="6"/>
  <c r="U81" i="6"/>
  <c r="W81" i="6"/>
  <c r="Y81" i="6"/>
  <c r="AA81" i="6"/>
  <c r="AC81" i="6"/>
  <c r="AE81" i="6"/>
  <c r="AG81" i="6"/>
  <c r="AI81" i="6"/>
  <c r="AL81" i="6"/>
  <c r="A82" i="6"/>
  <c r="B82" i="6"/>
  <c r="C82" i="6"/>
  <c r="D82" i="6"/>
  <c r="E82" i="6"/>
  <c r="F82" i="6"/>
  <c r="G82" i="6"/>
  <c r="H82" i="6"/>
  <c r="I82" i="6"/>
  <c r="J82" i="6"/>
  <c r="K82" i="6"/>
  <c r="M82" i="6"/>
  <c r="N82" i="6"/>
  <c r="O82" i="6"/>
  <c r="Q82" i="6"/>
  <c r="R82" i="6"/>
  <c r="S82" i="6"/>
  <c r="U82" i="6"/>
  <c r="V82" i="6"/>
  <c r="W82" i="6"/>
  <c r="Y82" i="6"/>
  <c r="Z82" i="6"/>
  <c r="AA82" i="6"/>
  <c r="AC82" i="6"/>
  <c r="AD82" i="6"/>
  <c r="AE82" i="6"/>
  <c r="AG82" i="6"/>
  <c r="AH82" i="6"/>
  <c r="AI82" i="6"/>
  <c r="A83" i="6"/>
  <c r="B83" i="6"/>
  <c r="C83" i="6"/>
  <c r="D83" i="6"/>
  <c r="E83" i="6"/>
  <c r="F83" i="6"/>
  <c r="G83" i="6"/>
  <c r="H83" i="6"/>
  <c r="I83" i="6"/>
  <c r="J83" i="6"/>
  <c r="K83" i="6"/>
  <c r="M83" i="6"/>
  <c r="N83" i="6" s="1"/>
  <c r="O83" i="6"/>
  <c r="Q83" i="6"/>
  <c r="AL83" i="6" s="1"/>
  <c r="S83" i="6"/>
  <c r="U83" i="6"/>
  <c r="W83" i="6"/>
  <c r="Y83" i="6"/>
  <c r="AA83" i="6"/>
  <c r="AC83" i="6"/>
  <c r="AE83" i="6"/>
  <c r="AG83" i="6"/>
  <c r="AI83" i="6"/>
  <c r="A84" i="6"/>
  <c r="B84" i="6"/>
  <c r="C84" i="6"/>
  <c r="D84" i="6"/>
  <c r="E84" i="6"/>
  <c r="F84" i="6"/>
  <c r="G84" i="6"/>
  <c r="H84" i="6"/>
  <c r="I84" i="6"/>
  <c r="J84" i="6"/>
  <c r="K84" i="6"/>
  <c r="M84" i="6"/>
  <c r="N84" i="6"/>
  <c r="O84" i="6"/>
  <c r="Q84" i="6"/>
  <c r="R84" i="6"/>
  <c r="S84" i="6"/>
  <c r="U84" i="6"/>
  <c r="V84" i="6"/>
  <c r="W84" i="6"/>
  <c r="Y84" i="6"/>
  <c r="Z84" i="6"/>
  <c r="AA84" i="6"/>
  <c r="AC84" i="6"/>
  <c r="AD84" i="6"/>
  <c r="AE84" i="6"/>
  <c r="AG84" i="6"/>
  <c r="AH84" i="6"/>
  <c r="AI84" i="6"/>
  <c r="A85" i="6"/>
  <c r="B85" i="6"/>
  <c r="C85" i="6"/>
  <c r="D85" i="6"/>
  <c r="E85" i="6"/>
  <c r="F85" i="6"/>
  <c r="G85" i="6"/>
  <c r="H85" i="6"/>
  <c r="I85" i="6"/>
  <c r="J85" i="6"/>
  <c r="K85" i="6"/>
  <c r="M85" i="6"/>
  <c r="N85" i="6" s="1"/>
  <c r="O85" i="6"/>
  <c r="Q85" i="6"/>
  <c r="S85" i="6"/>
  <c r="U85" i="6"/>
  <c r="W85" i="6"/>
  <c r="Y85" i="6"/>
  <c r="AA85" i="6"/>
  <c r="AC85" i="6"/>
  <c r="AE85" i="6"/>
  <c r="AG85" i="6"/>
  <c r="AI85" i="6"/>
  <c r="AL85" i="6"/>
  <c r="A86" i="6"/>
  <c r="B86" i="6"/>
  <c r="C86" i="6"/>
  <c r="D86" i="6"/>
  <c r="E86" i="6"/>
  <c r="F86" i="6"/>
  <c r="G86" i="6"/>
  <c r="H86" i="6"/>
  <c r="I86" i="6"/>
  <c r="J86" i="6"/>
  <c r="K86" i="6"/>
  <c r="M86" i="6"/>
  <c r="N86" i="6"/>
  <c r="O86" i="6"/>
  <c r="Q86" i="6"/>
  <c r="R86" i="6"/>
  <c r="S86" i="6"/>
  <c r="U86" i="6"/>
  <c r="V86" i="6"/>
  <c r="W86" i="6"/>
  <c r="Y86" i="6"/>
  <c r="Z86" i="6"/>
  <c r="AA86" i="6"/>
  <c r="AC86" i="6"/>
  <c r="AD86" i="6"/>
  <c r="AE86" i="6"/>
  <c r="AG86" i="6"/>
  <c r="AH86" i="6"/>
  <c r="AI86" i="6"/>
  <c r="A87" i="6"/>
  <c r="B87" i="6"/>
  <c r="C87" i="6"/>
  <c r="D87" i="6"/>
  <c r="E87" i="6"/>
  <c r="F87" i="6"/>
  <c r="G87" i="6"/>
  <c r="H87" i="6"/>
  <c r="I87" i="6"/>
  <c r="J87" i="6"/>
  <c r="K87" i="6"/>
  <c r="M87" i="6"/>
  <c r="N87" i="6" s="1"/>
  <c r="O87" i="6"/>
  <c r="Q87" i="6"/>
  <c r="AL87" i="6" s="1"/>
  <c r="S87" i="6"/>
  <c r="T87" i="6"/>
  <c r="U87" i="6"/>
  <c r="W87" i="6"/>
  <c r="X87" i="6"/>
  <c r="Y87" i="6"/>
  <c r="AA87" i="6"/>
  <c r="AB87" i="6"/>
  <c r="AC87" i="6"/>
  <c r="AE87" i="6"/>
  <c r="AG87" i="6"/>
  <c r="AI87" i="6"/>
  <c r="AJ87" i="6"/>
  <c r="A88" i="6"/>
  <c r="B88" i="6"/>
  <c r="C88" i="6"/>
  <c r="D88" i="6"/>
  <c r="E88" i="6"/>
  <c r="F88" i="6"/>
  <c r="G88" i="6"/>
  <c r="H88" i="6"/>
  <c r="I88" i="6"/>
  <c r="J88" i="6"/>
  <c r="K88" i="6"/>
  <c r="M88" i="6"/>
  <c r="N88" i="6"/>
  <c r="Z88" i="6" s="1"/>
  <c r="O88" i="6"/>
  <c r="Q88" i="6"/>
  <c r="S88" i="6"/>
  <c r="U88" i="6"/>
  <c r="W88" i="6"/>
  <c r="Y88" i="6"/>
  <c r="AA88" i="6"/>
  <c r="AC88" i="6"/>
  <c r="AD88" i="6"/>
  <c r="AE88" i="6"/>
  <c r="AF88" i="6"/>
  <c r="AG88" i="6"/>
  <c r="AH88" i="6"/>
  <c r="AI88" i="6"/>
  <c r="AJ88" i="6"/>
  <c r="A89" i="6"/>
  <c r="B89" i="6"/>
  <c r="C89" i="6"/>
  <c r="D89" i="6"/>
  <c r="E89" i="6"/>
  <c r="F89" i="6"/>
  <c r="G89" i="6"/>
  <c r="H89" i="6"/>
  <c r="I89" i="6"/>
  <c r="J89" i="6"/>
  <c r="K89" i="6"/>
  <c r="M89" i="6"/>
  <c r="N89" i="6" s="1"/>
  <c r="O89" i="6"/>
  <c r="Q89" i="6"/>
  <c r="S89" i="6"/>
  <c r="U89" i="6"/>
  <c r="W89" i="6"/>
  <c r="Y89" i="6"/>
  <c r="AA89" i="6"/>
  <c r="AC89" i="6"/>
  <c r="AE89" i="6"/>
  <c r="AG89" i="6"/>
  <c r="AI89" i="6"/>
  <c r="AL89" i="6"/>
  <c r="A90" i="6"/>
  <c r="B90" i="6"/>
  <c r="C90" i="6"/>
  <c r="D90" i="6"/>
  <c r="E90" i="6"/>
  <c r="F90" i="6"/>
  <c r="G90" i="6"/>
  <c r="H90" i="6"/>
  <c r="I90" i="6"/>
  <c r="J90" i="6"/>
  <c r="K90" i="6"/>
  <c r="M90" i="6"/>
  <c r="N90" i="6" s="1"/>
  <c r="O90" i="6"/>
  <c r="AL90" i="6" s="1"/>
  <c r="Q90" i="6"/>
  <c r="S90" i="6"/>
  <c r="U90" i="6"/>
  <c r="W90" i="6"/>
  <c r="Y90" i="6"/>
  <c r="AA90" i="6"/>
  <c r="AC90" i="6"/>
  <c r="AE90" i="6"/>
  <c r="AG90" i="6"/>
  <c r="AI90" i="6"/>
  <c r="A91" i="6"/>
  <c r="B91" i="6"/>
  <c r="C91" i="6"/>
  <c r="D91" i="6"/>
  <c r="E91" i="6"/>
  <c r="F91" i="6"/>
  <c r="G91" i="6"/>
  <c r="H91" i="6"/>
  <c r="I91" i="6"/>
  <c r="J91" i="6"/>
  <c r="K91" i="6"/>
  <c r="M91" i="6"/>
  <c r="N91" i="6" s="1"/>
  <c r="O91" i="6"/>
  <c r="Q91" i="6"/>
  <c r="S91" i="6"/>
  <c r="U91" i="6"/>
  <c r="W91" i="6"/>
  <c r="Y91" i="6"/>
  <c r="AA91" i="6"/>
  <c r="AC91" i="6"/>
  <c r="AE91" i="6"/>
  <c r="AG91" i="6"/>
  <c r="AI91" i="6"/>
  <c r="AL91" i="6"/>
  <c r="A92" i="6"/>
  <c r="B92" i="6"/>
  <c r="C92" i="6"/>
  <c r="D92" i="6"/>
  <c r="E92" i="6"/>
  <c r="F92" i="6"/>
  <c r="G92" i="6"/>
  <c r="H92" i="6"/>
  <c r="I92" i="6"/>
  <c r="J92" i="6"/>
  <c r="K92" i="6"/>
  <c r="M92" i="6"/>
  <c r="N92" i="6" s="1"/>
  <c r="O92" i="6"/>
  <c r="AL92" i="6" s="1"/>
  <c r="Q92" i="6"/>
  <c r="S92" i="6"/>
  <c r="U92" i="6"/>
  <c r="W92" i="6"/>
  <c r="Y92" i="6"/>
  <c r="AA92" i="6"/>
  <c r="AC92" i="6"/>
  <c r="AE92" i="6"/>
  <c r="AG92" i="6"/>
  <c r="AI92" i="6"/>
  <c r="A93" i="6"/>
  <c r="B93" i="6"/>
  <c r="C93" i="6"/>
  <c r="D93" i="6"/>
  <c r="E93" i="6"/>
  <c r="F93" i="6"/>
  <c r="G93" i="6"/>
  <c r="H93" i="6"/>
  <c r="I93" i="6"/>
  <c r="J93" i="6"/>
  <c r="K93" i="6"/>
  <c r="M93" i="6"/>
  <c r="N93" i="6" s="1"/>
  <c r="O93" i="6"/>
  <c r="Q93" i="6"/>
  <c r="S93" i="6"/>
  <c r="U93" i="6"/>
  <c r="W93" i="6"/>
  <c r="Y93" i="6"/>
  <c r="AA93" i="6"/>
  <c r="AC93" i="6"/>
  <c r="AE93" i="6"/>
  <c r="AG93" i="6"/>
  <c r="AI93" i="6"/>
  <c r="AL93" i="6"/>
  <c r="A94" i="6"/>
  <c r="B94" i="6"/>
  <c r="C94" i="6"/>
  <c r="D94" i="6"/>
  <c r="E94" i="6"/>
  <c r="F94" i="6"/>
  <c r="G94" i="6"/>
  <c r="H94" i="6"/>
  <c r="I94" i="6"/>
  <c r="J94" i="6"/>
  <c r="K94" i="6"/>
  <c r="M94" i="6"/>
  <c r="N94" i="6" s="1"/>
  <c r="O94" i="6"/>
  <c r="Q94" i="6"/>
  <c r="S94" i="6"/>
  <c r="U94" i="6"/>
  <c r="W94" i="6"/>
  <c r="Y94" i="6"/>
  <c r="AA94" i="6"/>
  <c r="AC94" i="6"/>
  <c r="AE94" i="6"/>
  <c r="AG94" i="6"/>
  <c r="AI94" i="6"/>
  <c r="A95" i="6"/>
  <c r="B95" i="6"/>
  <c r="C95" i="6"/>
  <c r="D95" i="6"/>
  <c r="E95" i="6"/>
  <c r="F95" i="6"/>
  <c r="G95" i="6"/>
  <c r="H95" i="6"/>
  <c r="I95" i="6"/>
  <c r="J95" i="6"/>
  <c r="K95" i="6"/>
  <c r="M95" i="6"/>
  <c r="N95" i="6" s="1"/>
  <c r="O95" i="6"/>
  <c r="Q95" i="6"/>
  <c r="S95" i="6"/>
  <c r="U95" i="6"/>
  <c r="W95" i="6"/>
  <c r="Y95" i="6"/>
  <c r="AA95" i="6"/>
  <c r="AC95" i="6"/>
  <c r="AE95" i="6"/>
  <c r="AG95" i="6"/>
  <c r="AI95" i="6"/>
  <c r="AL95" i="6"/>
  <c r="A96" i="6"/>
  <c r="B96" i="6"/>
  <c r="C96" i="6"/>
  <c r="D96" i="6"/>
  <c r="E96" i="6"/>
  <c r="F96" i="6"/>
  <c r="G96" i="6"/>
  <c r="H96" i="6"/>
  <c r="I96" i="6"/>
  <c r="J96" i="6"/>
  <c r="K96" i="6"/>
  <c r="M96" i="6"/>
  <c r="N96" i="6" s="1"/>
  <c r="O96" i="6"/>
  <c r="Q96" i="6"/>
  <c r="S96" i="6"/>
  <c r="U96" i="6"/>
  <c r="W96" i="6"/>
  <c r="Y96" i="6"/>
  <c r="AA96" i="6"/>
  <c r="AC96" i="6"/>
  <c r="AE96" i="6"/>
  <c r="AG96" i="6"/>
  <c r="AI96" i="6"/>
  <c r="A97" i="6"/>
  <c r="B97" i="6"/>
  <c r="C97" i="6"/>
  <c r="D97" i="6"/>
  <c r="E97" i="6"/>
  <c r="F97" i="6"/>
  <c r="G97" i="6"/>
  <c r="H97" i="6"/>
  <c r="I97" i="6"/>
  <c r="J97" i="6"/>
  <c r="K97" i="6"/>
  <c r="M97" i="6"/>
  <c r="N97" i="6" s="1"/>
  <c r="O97" i="6"/>
  <c r="Q97" i="6"/>
  <c r="S97" i="6"/>
  <c r="U97" i="6"/>
  <c r="W97" i="6"/>
  <c r="Y97" i="6"/>
  <c r="AA97" i="6"/>
  <c r="AC97" i="6"/>
  <c r="AE97" i="6"/>
  <c r="AG97" i="6"/>
  <c r="AI97" i="6"/>
  <c r="AL97" i="6"/>
  <c r="A98" i="6"/>
  <c r="B98" i="6"/>
  <c r="C98" i="6"/>
  <c r="D98" i="6"/>
  <c r="E98" i="6"/>
  <c r="F98" i="6"/>
  <c r="G98" i="6"/>
  <c r="H98" i="6"/>
  <c r="I98" i="6"/>
  <c r="J98" i="6"/>
  <c r="K98" i="6"/>
  <c r="M98" i="6"/>
  <c r="N98" i="6" s="1"/>
  <c r="O98" i="6"/>
  <c r="Q98" i="6"/>
  <c r="AL98" i="6" s="1"/>
  <c r="S98" i="6"/>
  <c r="U98" i="6"/>
  <c r="W98" i="6"/>
  <c r="Y98" i="6"/>
  <c r="AA98" i="6"/>
  <c r="AC98" i="6"/>
  <c r="AE98" i="6"/>
  <c r="AG98" i="6"/>
  <c r="AI98" i="6"/>
  <c r="A99" i="6"/>
  <c r="B99" i="6"/>
  <c r="C99" i="6"/>
  <c r="D99" i="6"/>
  <c r="E99" i="6"/>
  <c r="F99" i="6"/>
  <c r="G99" i="6"/>
  <c r="H99" i="6"/>
  <c r="I99" i="6"/>
  <c r="J99" i="6"/>
  <c r="K99" i="6"/>
  <c r="M99" i="6"/>
  <c r="N99" i="6" s="1"/>
  <c r="O99" i="6"/>
  <c r="AL99" i="6" s="1"/>
  <c r="Q99" i="6"/>
  <c r="S99" i="6"/>
  <c r="U99" i="6"/>
  <c r="W99" i="6"/>
  <c r="Y99" i="6"/>
  <c r="AA99" i="6"/>
  <c r="AC99" i="6"/>
  <c r="AE99" i="6"/>
  <c r="AG99" i="6"/>
  <c r="AI99" i="6"/>
  <c r="A100" i="6"/>
  <c r="B100" i="6"/>
  <c r="C100" i="6"/>
  <c r="D100" i="6"/>
  <c r="E100" i="6"/>
  <c r="F100" i="6"/>
  <c r="G100" i="6"/>
  <c r="H100" i="6"/>
  <c r="I100" i="6"/>
  <c r="J100" i="6"/>
  <c r="K100" i="6"/>
  <c r="M100" i="6"/>
  <c r="N100" i="6" s="1"/>
  <c r="O100" i="6"/>
  <c r="AL100" i="6" s="1"/>
  <c r="Q100" i="6"/>
  <c r="S100" i="6"/>
  <c r="U100" i="6"/>
  <c r="W100" i="6"/>
  <c r="Y100" i="6"/>
  <c r="AA100" i="6"/>
  <c r="AC100" i="6"/>
  <c r="AE100" i="6"/>
  <c r="AG100" i="6"/>
  <c r="AI100" i="6"/>
  <c r="A101" i="6"/>
  <c r="B101" i="6"/>
  <c r="C101" i="6"/>
  <c r="D101" i="6"/>
  <c r="E101" i="6"/>
  <c r="F101" i="6"/>
  <c r="G101" i="6"/>
  <c r="H101" i="6"/>
  <c r="I101" i="6"/>
  <c r="J101" i="6"/>
  <c r="K101" i="6"/>
  <c r="M101" i="6"/>
  <c r="N101" i="6" s="1"/>
  <c r="O101" i="6"/>
  <c r="Q101" i="6"/>
  <c r="S101" i="6"/>
  <c r="U101" i="6"/>
  <c r="W101" i="6"/>
  <c r="Y101" i="6"/>
  <c r="AA101" i="6"/>
  <c r="AC101" i="6"/>
  <c r="AE101" i="6"/>
  <c r="AG101" i="6"/>
  <c r="AI101" i="6"/>
  <c r="A102" i="6"/>
  <c r="B102" i="6"/>
  <c r="C102" i="6"/>
  <c r="D102" i="6"/>
  <c r="E102" i="6"/>
  <c r="F102" i="6"/>
  <c r="G102" i="6"/>
  <c r="H102" i="6"/>
  <c r="I102" i="6"/>
  <c r="J102" i="6"/>
  <c r="K102" i="6"/>
  <c r="M102" i="6"/>
  <c r="N102" i="6" s="1"/>
  <c r="O102" i="6"/>
  <c r="Q102" i="6"/>
  <c r="AL102" i="6" s="1"/>
  <c r="S102" i="6"/>
  <c r="U102" i="6"/>
  <c r="W102" i="6"/>
  <c r="Y102" i="6"/>
  <c r="AA102" i="6"/>
  <c r="AC102" i="6"/>
  <c r="AE102" i="6"/>
  <c r="AG102" i="6"/>
  <c r="AI102" i="6"/>
  <c r="A103" i="6"/>
  <c r="B103" i="6"/>
  <c r="C103" i="6"/>
  <c r="D103" i="6"/>
  <c r="E103" i="6"/>
  <c r="F103" i="6"/>
  <c r="G103" i="6"/>
  <c r="H103" i="6"/>
  <c r="I103" i="6"/>
  <c r="J103" i="6"/>
  <c r="K103" i="6"/>
  <c r="M103" i="6"/>
  <c r="N103" i="6" s="1"/>
  <c r="O103" i="6"/>
  <c r="AL103" i="6" s="1"/>
  <c r="Q103" i="6"/>
  <c r="S103" i="6"/>
  <c r="U103" i="6"/>
  <c r="W103" i="6"/>
  <c r="Y103" i="6"/>
  <c r="AA103" i="6"/>
  <c r="AC103" i="6"/>
  <c r="AE103" i="6"/>
  <c r="AG103" i="6"/>
  <c r="AI103" i="6"/>
  <c r="A104" i="6"/>
  <c r="B104" i="6"/>
  <c r="C104" i="6"/>
  <c r="D104" i="6"/>
  <c r="E104" i="6"/>
  <c r="F104" i="6"/>
  <c r="G104" i="6"/>
  <c r="H104" i="6"/>
  <c r="I104" i="6"/>
  <c r="J104" i="6"/>
  <c r="K104" i="6"/>
  <c r="M104" i="6"/>
  <c r="N104" i="6"/>
  <c r="R104" i="6" s="1"/>
  <c r="O104" i="6"/>
  <c r="Q104" i="6"/>
  <c r="S104" i="6"/>
  <c r="U104" i="6"/>
  <c r="W104" i="6"/>
  <c r="Y104" i="6"/>
  <c r="Z104" i="6"/>
  <c r="AA104" i="6"/>
  <c r="AC104" i="6"/>
  <c r="AD104" i="6"/>
  <c r="AE104" i="6"/>
  <c r="AG104" i="6"/>
  <c r="AI104" i="6"/>
  <c r="AL104" i="6"/>
  <c r="A105" i="6"/>
  <c r="B105" i="6"/>
  <c r="C105" i="6"/>
  <c r="D105" i="6"/>
  <c r="E105" i="6"/>
  <c r="F105" i="6"/>
  <c r="G105" i="6"/>
  <c r="H105" i="6"/>
  <c r="I105" i="6"/>
  <c r="J105" i="6"/>
  <c r="K105" i="6"/>
  <c r="M105" i="6"/>
  <c r="N105" i="6" s="1"/>
  <c r="O105" i="6"/>
  <c r="Q105" i="6"/>
  <c r="S105" i="6"/>
  <c r="U105" i="6"/>
  <c r="W105" i="6"/>
  <c r="Y105" i="6"/>
  <c r="AA105" i="6"/>
  <c r="AC105" i="6"/>
  <c r="AE105" i="6"/>
  <c r="AG105" i="6"/>
  <c r="AI105" i="6"/>
  <c r="A106" i="6"/>
  <c r="B106" i="6"/>
  <c r="C106" i="6"/>
  <c r="D106" i="6"/>
  <c r="E106" i="6"/>
  <c r="F106" i="6"/>
  <c r="G106" i="6"/>
  <c r="H106" i="6"/>
  <c r="I106" i="6"/>
  <c r="J106" i="6"/>
  <c r="K106" i="6"/>
  <c r="M106" i="6"/>
  <c r="N106" i="6"/>
  <c r="P106" i="6" s="1"/>
  <c r="O106" i="6"/>
  <c r="Q106" i="6"/>
  <c r="S106" i="6"/>
  <c r="AL106" i="6" s="1"/>
  <c r="U106" i="6"/>
  <c r="W106" i="6"/>
  <c r="Y106" i="6"/>
  <c r="AA106" i="6"/>
  <c r="AC106" i="6"/>
  <c r="AD106" i="6"/>
  <c r="AE106" i="6"/>
  <c r="AG106" i="6"/>
  <c r="AI106" i="6"/>
  <c r="A107" i="6"/>
  <c r="B107" i="6"/>
  <c r="C107" i="6"/>
  <c r="D107" i="6"/>
  <c r="E107" i="6"/>
  <c r="F107" i="6"/>
  <c r="G107" i="6"/>
  <c r="H107" i="6"/>
  <c r="I107" i="6"/>
  <c r="J107" i="6"/>
  <c r="K107" i="6"/>
  <c r="M107" i="6"/>
  <c r="N107" i="6"/>
  <c r="O107" i="6"/>
  <c r="P107" i="6"/>
  <c r="Q107" i="6"/>
  <c r="R107" i="6"/>
  <c r="S107" i="6"/>
  <c r="T107" i="6"/>
  <c r="U107" i="6"/>
  <c r="V107" i="6"/>
  <c r="W107" i="6"/>
  <c r="X107" i="6"/>
  <c r="Y107" i="6"/>
  <c r="Z107" i="6"/>
  <c r="AA107" i="6"/>
  <c r="AB107" i="6"/>
  <c r="AC107" i="6"/>
  <c r="AD107" i="6"/>
  <c r="AE107" i="6"/>
  <c r="AF107" i="6"/>
  <c r="AG107" i="6"/>
  <c r="AH107" i="6"/>
  <c r="AI107" i="6"/>
  <c r="AJ107" i="6"/>
  <c r="A108" i="6"/>
  <c r="B108" i="6"/>
  <c r="C108" i="6"/>
  <c r="D108" i="6"/>
  <c r="E108" i="6"/>
  <c r="F108" i="6"/>
  <c r="G108" i="6"/>
  <c r="H108" i="6"/>
  <c r="I108" i="6"/>
  <c r="J108" i="6"/>
  <c r="K108" i="6"/>
  <c r="M108" i="6"/>
  <c r="N108" i="6" s="1"/>
  <c r="O108" i="6"/>
  <c r="Q108" i="6"/>
  <c r="AL108" i="6" s="1"/>
  <c r="S108" i="6"/>
  <c r="U108" i="6"/>
  <c r="W108" i="6"/>
  <c r="Y108" i="6"/>
  <c r="AA108" i="6"/>
  <c r="AC108" i="6"/>
  <c r="AE108" i="6"/>
  <c r="AG108" i="6"/>
  <c r="AI108" i="6"/>
  <c r="A109" i="6"/>
  <c r="B109" i="6"/>
  <c r="C109" i="6"/>
  <c r="D109" i="6"/>
  <c r="E109" i="6"/>
  <c r="F109" i="6"/>
  <c r="G109" i="6"/>
  <c r="H109" i="6"/>
  <c r="I109" i="6"/>
  <c r="J109" i="6"/>
  <c r="K109" i="6"/>
  <c r="M109" i="6"/>
  <c r="N109" i="6"/>
  <c r="P109" i="6" s="1"/>
  <c r="O109" i="6"/>
  <c r="Q109" i="6"/>
  <c r="S109" i="6"/>
  <c r="U109" i="6"/>
  <c r="V109" i="6"/>
  <c r="W109" i="6"/>
  <c r="Y109" i="6"/>
  <c r="Z109" i="6"/>
  <c r="AA109" i="6"/>
  <c r="AC109" i="6"/>
  <c r="AD109" i="6"/>
  <c r="AE109" i="6"/>
  <c r="AG109" i="6"/>
  <c r="AH109" i="6"/>
  <c r="AI109" i="6"/>
  <c r="A110" i="6"/>
  <c r="B110" i="6"/>
  <c r="C110" i="6"/>
  <c r="D110" i="6"/>
  <c r="E110" i="6"/>
  <c r="F110" i="6"/>
  <c r="G110" i="6"/>
  <c r="H110" i="6"/>
  <c r="I110" i="6"/>
  <c r="J110" i="6"/>
  <c r="K110" i="6"/>
  <c r="M110" i="6"/>
  <c r="N110" i="6"/>
  <c r="O110" i="6"/>
  <c r="Q110" i="6"/>
  <c r="AL110" i="6" s="1"/>
  <c r="S110" i="6"/>
  <c r="U110" i="6"/>
  <c r="V110" i="6"/>
  <c r="W110" i="6"/>
  <c r="Y110" i="6"/>
  <c r="Z110" i="6"/>
  <c r="AA110" i="6"/>
  <c r="AC110" i="6"/>
  <c r="AD110" i="6"/>
  <c r="AE110" i="6"/>
  <c r="AG110" i="6"/>
  <c r="AI110" i="6"/>
  <c r="A111" i="6"/>
  <c r="B111" i="6"/>
  <c r="C111" i="6"/>
  <c r="D111" i="6"/>
  <c r="E111" i="6"/>
  <c r="F111" i="6"/>
  <c r="G111" i="6"/>
  <c r="H111" i="6"/>
  <c r="I111" i="6"/>
  <c r="J111" i="6"/>
  <c r="K111" i="6"/>
  <c r="M111" i="6"/>
  <c r="N111" i="6"/>
  <c r="P111" i="6" s="1"/>
  <c r="O111" i="6"/>
  <c r="Q111" i="6"/>
  <c r="R111" i="6"/>
  <c r="S111" i="6"/>
  <c r="U111" i="6"/>
  <c r="V111" i="6"/>
  <c r="W111" i="6"/>
  <c r="Y111" i="6"/>
  <c r="Z111" i="6"/>
  <c r="AA111" i="6"/>
  <c r="AC111" i="6"/>
  <c r="AD111" i="6"/>
  <c r="AE111" i="6"/>
  <c r="AG111" i="6"/>
  <c r="AH111" i="6"/>
  <c r="AI111" i="6"/>
  <c r="A112" i="6"/>
  <c r="B112" i="6"/>
  <c r="C112" i="6"/>
  <c r="D112" i="6"/>
  <c r="E112" i="6"/>
  <c r="F112" i="6"/>
  <c r="G112" i="6"/>
  <c r="H112" i="6"/>
  <c r="I112" i="6"/>
  <c r="J112" i="6"/>
  <c r="K112" i="6"/>
  <c r="M112" i="6"/>
  <c r="N112" i="6"/>
  <c r="X112" i="6" s="1"/>
  <c r="O112" i="6"/>
  <c r="Q112" i="6"/>
  <c r="S112" i="6"/>
  <c r="U112" i="6"/>
  <c r="W112" i="6"/>
  <c r="Y112" i="6"/>
  <c r="Z112" i="6"/>
  <c r="AA112" i="6"/>
  <c r="AC112" i="6"/>
  <c r="AD112" i="6"/>
  <c r="AE112" i="6"/>
  <c r="AG112" i="6"/>
  <c r="AI112" i="6"/>
  <c r="AL112" i="6"/>
  <c r="A113" i="6"/>
  <c r="B113" i="6"/>
  <c r="C113" i="6"/>
  <c r="D113" i="6"/>
  <c r="E113" i="6"/>
  <c r="F113" i="6"/>
  <c r="G113" i="6"/>
  <c r="H113" i="6"/>
  <c r="I113" i="6"/>
  <c r="J113" i="6"/>
  <c r="K113" i="6"/>
  <c r="M113" i="6"/>
  <c r="N113" i="6" s="1"/>
  <c r="O113" i="6"/>
  <c r="Q113" i="6"/>
  <c r="S113" i="6"/>
  <c r="U113" i="6"/>
  <c r="W113" i="6"/>
  <c r="Y113" i="6"/>
  <c r="AA113" i="6"/>
  <c r="AC113" i="6"/>
  <c r="AE113" i="6"/>
  <c r="AG113" i="6"/>
  <c r="AI113" i="6"/>
  <c r="P108" i="6" l="1"/>
  <c r="AD108" i="6"/>
  <c r="R108" i="6"/>
  <c r="Z108" i="6"/>
  <c r="V108" i="6"/>
  <c r="AH108" i="6"/>
  <c r="P102" i="6"/>
  <c r="R102" i="6"/>
  <c r="AH102" i="6"/>
  <c r="AD102" i="6"/>
  <c r="Z102" i="6"/>
  <c r="V102" i="6"/>
  <c r="R113" i="6"/>
  <c r="V113" i="6"/>
  <c r="Z113" i="6"/>
  <c r="AD113" i="6"/>
  <c r="AH113" i="6"/>
  <c r="T113" i="6"/>
  <c r="AB113" i="6"/>
  <c r="AJ113" i="6"/>
  <c r="P113" i="6"/>
  <c r="X113" i="6"/>
  <c r="AF113" i="6"/>
  <c r="R105" i="6"/>
  <c r="V105" i="6"/>
  <c r="Z105" i="6"/>
  <c r="AD105" i="6"/>
  <c r="AH105" i="6"/>
  <c r="P105" i="6"/>
  <c r="X105" i="6"/>
  <c r="AF105" i="6"/>
  <c r="AJ105" i="6"/>
  <c r="T105" i="6"/>
  <c r="AB105" i="6"/>
  <c r="R109" i="6"/>
  <c r="AM109" i="6" s="1"/>
  <c r="AN109" i="6" s="1"/>
  <c r="AL101" i="6"/>
  <c r="AH112" i="6"/>
  <c r="R112" i="6"/>
  <c r="AJ111" i="6"/>
  <c r="AF111" i="6"/>
  <c r="AB111" i="6"/>
  <c r="X111" i="6"/>
  <c r="AM111" i="6" s="1"/>
  <c r="AN111" i="6" s="1"/>
  <c r="T111" i="6"/>
  <c r="P110" i="6"/>
  <c r="V106" i="6"/>
  <c r="AL105" i="6"/>
  <c r="AH104" i="6"/>
  <c r="AL109" i="6"/>
  <c r="AM107" i="6"/>
  <c r="AN107" i="6" s="1"/>
  <c r="AL107" i="6"/>
  <c r="AH106" i="6"/>
  <c r="R106" i="6"/>
  <c r="P104" i="6"/>
  <c r="AL113" i="6"/>
  <c r="V112" i="6"/>
  <c r="AL111" i="6"/>
  <c r="AH110" i="6"/>
  <c r="R110" i="6"/>
  <c r="AJ109" i="6"/>
  <c r="AF109" i="6"/>
  <c r="AB109" i="6"/>
  <c r="X109" i="6"/>
  <c r="T109" i="6"/>
  <c r="Z106" i="6"/>
  <c r="V104" i="6"/>
  <c r="R103" i="6"/>
  <c r="V103" i="6"/>
  <c r="Z103" i="6"/>
  <c r="AD103" i="6"/>
  <c r="AH103" i="6"/>
  <c r="P103" i="6"/>
  <c r="T103" i="6"/>
  <c r="X103" i="6"/>
  <c r="AB103" i="6"/>
  <c r="AF103" i="6"/>
  <c r="AJ103" i="6"/>
  <c r="R101" i="6"/>
  <c r="V101" i="6"/>
  <c r="Z101" i="6"/>
  <c r="AD101" i="6"/>
  <c r="AH101" i="6"/>
  <c r="P101" i="6"/>
  <c r="T101" i="6"/>
  <c r="X101" i="6"/>
  <c r="AB101" i="6"/>
  <c r="AF101" i="6"/>
  <c r="AJ101" i="6"/>
  <c r="P97" i="6"/>
  <c r="T97" i="6"/>
  <c r="X97" i="6"/>
  <c r="AB97" i="6"/>
  <c r="AF97" i="6"/>
  <c r="AJ97" i="6"/>
  <c r="R97" i="6"/>
  <c r="V97" i="6"/>
  <c r="Z97" i="6"/>
  <c r="AD97" i="6"/>
  <c r="AH97" i="6"/>
  <c r="R96" i="6"/>
  <c r="V96" i="6"/>
  <c r="Z96" i="6"/>
  <c r="AD96" i="6"/>
  <c r="AH96" i="6"/>
  <c r="P96" i="6"/>
  <c r="T96" i="6"/>
  <c r="X96" i="6"/>
  <c r="AB96" i="6"/>
  <c r="AF96" i="6"/>
  <c r="AJ96" i="6"/>
  <c r="P95" i="6"/>
  <c r="T95" i="6"/>
  <c r="X95" i="6"/>
  <c r="AB95" i="6"/>
  <c r="AF95" i="6"/>
  <c r="AJ95" i="6"/>
  <c r="R95" i="6"/>
  <c r="V95" i="6"/>
  <c r="Z95" i="6"/>
  <c r="AD95" i="6"/>
  <c r="AH95" i="6"/>
  <c r="R94" i="6"/>
  <c r="V94" i="6"/>
  <c r="Z94" i="6"/>
  <c r="AD94" i="6"/>
  <c r="AH94" i="6"/>
  <c r="P94" i="6"/>
  <c r="T94" i="6"/>
  <c r="X94" i="6"/>
  <c r="AB94" i="6"/>
  <c r="AF94" i="6"/>
  <c r="AJ94" i="6"/>
  <c r="P93" i="6"/>
  <c r="T93" i="6"/>
  <c r="X93" i="6"/>
  <c r="AB93" i="6"/>
  <c r="AF93" i="6"/>
  <c r="AJ93" i="6"/>
  <c r="R93" i="6"/>
  <c r="V93" i="6"/>
  <c r="Z93" i="6"/>
  <c r="AD93" i="6"/>
  <c r="AH93" i="6"/>
  <c r="R100" i="6"/>
  <c r="V100" i="6"/>
  <c r="Z100" i="6"/>
  <c r="AD100" i="6"/>
  <c r="AH100" i="6"/>
  <c r="P100" i="6"/>
  <c r="T100" i="6"/>
  <c r="X100" i="6"/>
  <c r="AB100" i="6"/>
  <c r="AF100" i="6"/>
  <c r="AJ100" i="6"/>
  <c r="AB112" i="6"/>
  <c r="T112" i="6"/>
  <c r="P112" i="6"/>
  <c r="AJ110" i="6"/>
  <c r="AF110" i="6"/>
  <c r="AB110" i="6"/>
  <c r="X110" i="6"/>
  <c r="T110" i="6"/>
  <c r="AJ108" i="6"/>
  <c r="AF108" i="6"/>
  <c r="AB108" i="6"/>
  <c r="X108" i="6"/>
  <c r="T108" i="6"/>
  <c r="AM108" i="6" s="1"/>
  <c r="AN108" i="6" s="1"/>
  <c r="AJ106" i="6"/>
  <c r="AF106" i="6"/>
  <c r="AB106" i="6"/>
  <c r="X106" i="6"/>
  <c r="T106" i="6"/>
  <c r="AJ104" i="6"/>
  <c r="AF104" i="6"/>
  <c r="AB104" i="6"/>
  <c r="X104" i="6"/>
  <c r="T104" i="6"/>
  <c r="AJ102" i="6"/>
  <c r="AF102" i="6"/>
  <c r="AB102" i="6"/>
  <c r="X102" i="6"/>
  <c r="T102" i="6"/>
  <c r="P99" i="6"/>
  <c r="T99" i="6"/>
  <c r="X99" i="6"/>
  <c r="AB99" i="6"/>
  <c r="AF99" i="6"/>
  <c r="AJ99" i="6"/>
  <c r="R99" i="6"/>
  <c r="V99" i="6"/>
  <c r="Z99" i="6"/>
  <c r="AD99" i="6"/>
  <c r="AH99" i="6"/>
  <c r="R90" i="6"/>
  <c r="V90" i="6"/>
  <c r="Z90" i="6"/>
  <c r="AD90" i="6"/>
  <c r="AH90" i="6"/>
  <c r="P90" i="6"/>
  <c r="T90" i="6"/>
  <c r="X90" i="6"/>
  <c r="AB90" i="6"/>
  <c r="AF90" i="6"/>
  <c r="AJ90" i="6"/>
  <c r="P89" i="6"/>
  <c r="T89" i="6"/>
  <c r="X89" i="6"/>
  <c r="AB89" i="6"/>
  <c r="AF89" i="6"/>
  <c r="AJ89" i="6"/>
  <c r="R89" i="6"/>
  <c r="V89" i="6"/>
  <c r="Z89" i="6"/>
  <c r="AD89" i="6"/>
  <c r="AH89" i="6"/>
  <c r="AJ112" i="6"/>
  <c r="AF112" i="6"/>
  <c r="R98" i="6"/>
  <c r="V98" i="6"/>
  <c r="Z98" i="6"/>
  <c r="AD98" i="6"/>
  <c r="AH98" i="6"/>
  <c r="P98" i="6"/>
  <c r="T98" i="6"/>
  <c r="X98" i="6"/>
  <c r="AB98" i="6"/>
  <c r="AF98" i="6"/>
  <c r="AJ98" i="6"/>
  <c r="AL96" i="6"/>
  <c r="AL94" i="6"/>
  <c r="R92" i="6"/>
  <c r="V92" i="6"/>
  <c r="Z92" i="6"/>
  <c r="AD92" i="6"/>
  <c r="AH92" i="6"/>
  <c r="P92" i="6"/>
  <c r="T92" i="6"/>
  <c r="X92" i="6"/>
  <c r="AB92" i="6"/>
  <c r="AF92" i="6"/>
  <c r="AJ92" i="6"/>
  <c r="P91" i="6"/>
  <c r="T91" i="6"/>
  <c r="X91" i="6"/>
  <c r="AB91" i="6"/>
  <c r="AF91" i="6"/>
  <c r="AJ91" i="6"/>
  <c r="R91" i="6"/>
  <c r="V91" i="6"/>
  <c r="Z91" i="6"/>
  <c r="AD91" i="6"/>
  <c r="AH91" i="6"/>
  <c r="AL88" i="6"/>
  <c r="R87" i="6"/>
  <c r="V87" i="6"/>
  <c r="Z87" i="6"/>
  <c r="AD87" i="6"/>
  <c r="AH87" i="6"/>
  <c r="P84" i="6"/>
  <c r="P88" i="6"/>
  <c r="T88" i="6"/>
  <c r="X88" i="6"/>
  <c r="AB88" i="6"/>
  <c r="AL86" i="6"/>
  <c r="P83" i="6"/>
  <c r="T83" i="6"/>
  <c r="X83" i="6"/>
  <c r="AB83" i="6"/>
  <c r="AF83" i="6"/>
  <c r="AJ83" i="6"/>
  <c r="R83" i="6"/>
  <c r="V83" i="6"/>
  <c r="Z83" i="6"/>
  <c r="AD83" i="6"/>
  <c r="AH83" i="6"/>
  <c r="AL82" i="6"/>
  <c r="P79" i="6"/>
  <c r="T79" i="6"/>
  <c r="X79" i="6"/>
  <c r="AB79" i="6"/>
  <c r="AF79" i="6"/>
  <c r="AJ79" i="6"/>
  <c r="R79" i="6"/>
  <c r="V79" i="6"/>
  <c r="Z79" i="6"/>
  <c r="AD79" i="6"/>
  <c r="AH79" i="6"/>
  <c r="P78" i="6"/>
  <c r="AM78" i="6" s="1"/>
  <c r="AN78" i="6" s="1"/>
  <c r="AL78" i="6"/>
  <c r="R88" i="6"/>
  <c r="AF87" i="6"/>
  <c r="P87" i="6"/>
  <c r="P86" i="6"/>
  <c r="P82" i="6"/>
  <c r="V88" i="6"/>
  <c r="P85" i="6"/>
  <c r="T85" i="6"/>
  <c r="X85" i="6"/>
  <c r="AB85" i="6"/>
  <c r="AF85" i="6"/>
  <c r="AJ85" i="6"/>
  <c r="R85" i="6"/>
  <c r="V85" i="6"/>
  <c r="Z85" i="6"/>
  <c r="AD85" i="6"/>
  <c r="AH85" i="6"/>
  <c r="AL84" i="6"/>
  <c r="P81" i="6"/>
  <c r="T81" i="6"/>
  <c r="X81" i="6"/>
  <c r="AB81" i="6"/>
  <c r="AF81" i="6"/>
  <c r="AJ81" i="6"/>
  <c r="R81" i="6"/>
  <c r="V81" i="6"/>
  <c r="Z81" i="6"/>
  <c r="AD81" i="6"/>
  <c r="AH81" i="6"/>
  <c r="P80" i="6"/>
  <c r="AM80" i="6" s="1"/>
  <c r="AN80" i="6" s="1"/>
  <c r="AL80" i="6"/>
  <c r="P77" i="6"/>
  <c r="T77" i="6"/>
  <c r="X77" i="6"/>
  <c r="AB77" i="6"/>
  <c r="AF77" i="6"/>
  <c r="AJ77" i="6"/>
  <c r="R77" i="6"/>
  <c r="V77" i="6"/>
  <c r="Z77" i="6"/>
  <c r="AD77" i="6"/>
  <c r="AH77" i="6"/>
  <c r="P76" i="6"/>
  <c r="AM76" i="6" s="1"/>
  <c r="AN76" i="6" s="1"/>
  <c r="AL76" i="6"/>
  <c r="AJ86" i="6"/>
  <c r="AF86" i="6"/>
  <c r="AB86" i="6"/>
  <c r="X86" i="6"/>
  <c r="T86" i="6"/>
  <c r="AJ84" i="6"/>
  <c r="AF84" i="6"/>
  <c r="AB84" i="6"/>
  <c r="X84" i="6"/>
  <c r="T84" i="6"/>
  <c r="AJ82" i="6"/>
  <c r="AF82" i="6"/>
  <c r="AB82" i="6"/>
  <c r="X82" i="6"/>
  <c r="T82" i="6"/>
  <c r="AJ75" i="6"/>
  <c r="AF75" i="6"/>
  <c r="AB75" i="6"/>
  <c r="X75" i="6"/>
  <c r="T75" i="6"/>
  <c r="AM75" i="6" s="1"/>
  <c r="AN75" i="6" s="1"/>
  <c r="AF73" i="6"/>
  <c r="AB73" i="6"/>
  <c r="X73" i="6"/>
  <c r="T73" i="6"/>
  <c r="AM73" i="6" s="1"/>
  <c r="AN73" i="6" s="1"/>
  <c r="L14" i="6"/>
  <c r="N14" i="6"/>
  <c r="P14" i="6" s="1"/>
  <c r="R14" i="6"/>
  <c r="T14" i="6"/>
  <c r="V14" i="6"/>
  <c r="X14" i="6"/>
  <c r="Z14" i="6"/>
  <c r="AB14" i="6"/>
  <c r="AD14" i="6"/>
  <c r="AF14" i="6"/>
  <c r="AH14" i="6"/>
  <c r="AJ14" i="6"/>
  <c r="AL14" i="6"/>
  <c r="L15" i="6"/>
  <c r="N15" i="6"/>
  <c r="T15" i="6" s="1"/>
  <c r="R15" i="6"/>
  <c r="AD15" i="6"/>
  <c r="AH15" i="6"/>
  <c r="AL15" i="6"/>
  <c r="L16" i="6"/>
  <c r="N16" i="6"/>
  <c r="T16" i="6" s="1"/>
  <c r="R16" i="6"/>
  <c r="AD16" i="6"/>
  <c r="AH16" i="6"/>
  <c r="AL16" i="6"/>
  <c r="L17" i="6"/>
  <c r="N17" i="6"/>
  <c r="T17" i="6" s="1"/>
  <c r="R17" i="6"/>
  <c r="AD17" i="6"/>
  <c r="AH17" i="6"/>
  <c r="AL17" i="6"/>
  <c r="L18" i="6"/>
  <c r="N18" i="6"/>
  <c r="T18" i="6" s="1"/>
  <c r="R18" i="6"/>
  <c r="AD18" i="6"/>
  <c r="AH18" i="6"/>
  <c r="AL18" i="6"/>
  <c r="L19" i="6"/>
  <c r="N19" i="6"/>
  <c r="T19" i="6" s="1"/>
  <c r="R19" i="6"/>
  <c r="AD19" i="6"/>
  <c r="AH19" i="6"/>
  <c r="AL19" i="6"/>
  <c r="L20" i="6"/>
  <c r="N20" i="6"/>
  <c r="T20" i="6" s="1"/>
  <c r="R20" i="6"/>
  <c r="AD20" i="6"/>
  <c r="AH20" i="6"/>
  <c r="AL20" i="6"/>
  <c r="L21" i="6"/>
  <c r="N21" i="6"/>
  <c r="T21" i="6" s="1"/>
  <c r="R21" i="6"/>
  <c r="AD21" i="6"/>
  <c r="AH21" i="6"/>
  <c r="AL21" i="6"/>
  <c r="L22" i="6"/>
  <c r="N22" i="6"/>
  <c r="T22" i="6" s="1"/>
  <c r="R22" i="6"/>
  <c r="AD22" i="6"/>
  <c r="AH22" i="6"/>
  <c r="AL22" i="6"/>
  <c r="L23" i="6"/>
  <c r="N23" i="6"/>
  <c r="T23" i="6" s="1"/>
  <c r="R23" i="6"/>
  <c r="AD23" i="6"/>
  <c r="AH23" i="6"/>
  <c r="AL23" i="6"/>
  <c r="L24" i="6"/>
  <c r="N24" i="6"/>
  <c r="T24" i="6" s="1"/>
  <c r="R24" i="6"/>
  <c r="AD24" i="6"/>
  <c r="AH24" i="6"/>
  <c r="AL24" i="6"/>
  <c r="L25" i="6"/>
  <c r="N25" i="6"/>
  <c r="R25" i="6" s="1"/>
  <c r="V25" i="6"/>
  <c r="AL25" i="6"/>
  <c r="L26" i="6"/>
  <c r="N26" i="6"/>
  <c r="R26" i="6" s="1"/>
  <c r="AL26" i="6"/>
  <c r="L27" i="6"/>
  <c r="N27" i="6"/>
  <c r="AD27" i="6"/>
  <c r="AL27" i="6"/>
  <c r="L28" i="6"/>
  <c r="N28" i="6"/>
  <c r="V28" i="6" s="1"/>
  <c r="R28" i="6"/>
  <c r="AD28" i="6"/>
  <c r="AH28" i="6"/>
  <c r="AL28" i="6"/>
  <c r="L29" i="6"/>
  <c r="N29" i="6"/>
  <c r="R29" i="6" s="1"/>
  <c r="V29" i="6"/>
  <c r="AL29" i="6"/>
  <c r="L30" i="6"/>
  <c r="N30" i="6"/>
  <c r="R30" i="6" s="1"/>
  <c r="AH30" i="6"/>
  <c r="AL30" i="6"/>
  <c r="L31" i="6"/>
  <c r="N31" i="6"/>
  <c r="AD31" i="6"/>
  <c r="AL31" i="6"/>
  <c r="L32" i="6"/>
  <c r="N32" i="6"/>
  <c r="V32" i="6" s="1"/>
  <c r="R32" i="6"/>
  <c r="AD32" i="6"/>
  <c r="AH32" i="6"/>
  <c r="AL32" i="6"/>
  <c r="L33" i="6"/>
  <c r="N33" i="6"/>
  <c r="R33" i="6" s="1"/>
  <c r="V33" i="6"/>
  <c r="AL33" i="6"/>
  <c r="L34" i="6"/>
  <c r="N34" i="6"/>
  <c r="R34" i="6" s="1"/>
  <c r="AL34" i="6"/>
  <c r="L35" i="6"/>
  <c r="N35" i="6"/>
  <c r="T35" i="6" s="1"/>
  <c r="R35" i="6"/>
  <c r="AB35" i="6"/>
  <c r="AL35" i="6"/>
  <c r="L36" i="6"/>
  <c r="N36" i="6"/>
  <c r="T36" i="6" s="1"/>
  <c r="R36" i="6"/>
  <c r="V36" i="6"/>
  <c r="Z36" i="6"/>
  <c r="AD36" i="6"/>
  <c r="AH36" i="6"/>
  <c r="AL36" i="6"/>
  <c r="L37" i="6"/>
  <c r="N37" i="6"/>
  <c r="T37" i="6" s="1"/>
  <c r="R37" i="6"/>
  <c r="V37" i="6"/>
  <c r="Z37" i="6"/>
  <c r="AD37" i="6"/>
  <c r="AH37" i="6"/>
  <c r="AL37" i="6"/>
  <c r="L38" i="6"/>
  <c r="N38" i="6"/>
  <c r="T38" i="6" s="1"/>
  <c r="R38" i="6"/>
  <c r="V38" i="6"/>
  <c r="Z38" i="6"/>
  <c r="AD38" i="6"/>
  <c r="AH38" i="6"/>
  <c r="AL38" i="6"/>
  <c r="L39" i="6"/>
  <c r="N39" i="6"/>
  <c r="T39" i="6" s="1"/>
  <c r="R39" i="6"/>
  <c r="V39" i="6"/>
  <c r="Z39" i="6"/>
  <c r="AD39" i="6"/>
  <c r="AH39" i="6"/>
  <c r="AL39" i="6"/>
  <c r="L40" i="6"/>
  <c r="N40" i="6"/>
  <c r="T40" i="6" s="1"/>
  <c r="R40" i="6"/>
  <c r="V40" i="6"/>
  <c r="Z40" i="6"/>
  <c r="AD40" i="6"/>
  <c r="AH40" i="6"/>
  <c r="AL40" i="6"/>
  <c r="L41" i="6"/>
  <c r="N41" i="6"/>
  <c r="T41" i="6" s="1"/>
  <c r="R41" i="6"/>
  <c r="V41" i="6"/>
  <c r="Z41" i="6"/>
  <c r="AD41" i="6"/>
  <c r="AH41" i="6"/>
  <c r="AL41" i="6"/>
  <c r="L42" i="6"/>
  <c r="N42" i="6"/>
  <c r="T42" i="6" s="1"/>
  <c r="AL42" i="6"/>
  <c r="L43" i="6"/>
  <c r="N43" i="6"/>
  <c r="T43" i="6" s="1"/>
  <c r="AD43" i="6"/>
  <c r="AL43" i="6"/>
  <c r="L44" i="6"/>
  <c r="N44" i="6"/>
  <c r="T44" i="6" s="1"/>
  <c r="AD44" i="6"/>
  <c r="AL44" i="6"/>
  <c r="L45" i="6"/>
  <c r="N45" i="6"/>
  <c r="T45" i="6" s="1"/>
  <c r="AL45" i="6"/>
  <c r="L46" i="6"/>
  <c r="N46" i="6"/>
  <c r="T46" i="6" s="1"/>
  <c r="AD46" i="6"/>
  <c r="AL46" i="6"/>
  <c r="L47" i="6"/>
  <c r="N47" i="6"/>
  <c r="T47" i="6" s="1"/>
  <c r="AL47" i="6"/>
  <c r="L48" i="6"/>
  <c r="N48" i="6"/>
  <c r="T48" i="6" s="1"/>
  <c r="AD48" i="6"/>
  <c r="AL48" i="6"/>
  <c r="L49" i="6"/>
  <c r="N49" i="6"/>
  <c r="T49" i="6" s="1"/>
  <c r="AL49" i="6"/>
  <c r="L50" i="6"/>
  <c r="N50" i="6"/>
  <c r="T50" i="6" s="1"/>
  <c r="AD50" i="6"/>
  <c r="AL50" i="6"/>
  <c r="L51" i="6"/>
  <c r="N51" i="6"/>
  <c r="T51" i="6" s="1"/>
  <c r="AL51" i="6"/>
  <c r="L52" i="6"/>
  <c r="N52" i="6"/>
  <c r="T52" i="6" s="1"/>
  <c r="AD52" i="6"/>
  <c r="AL52" i="6"/>
  <c r="L53" i="6"/>
  <c r="N53" i="6"/>
  <c r="T53" i="6" s="1"/>
  <c r="AL53" i="6"/>
  <c r="L54" i="6"/>
  <c r="N54" i="6"/>
  <c r="T54" i="6" s="1"/>
  <c r="AD54" i="6"/>
  <c r="AL54" i="6"/>
  <c r="L55" i="6"/>
  <c r="N55" i="6"/>
  <c r="T55" i="6" s="1"/>
  <c r="AL55" i="6"/>
  <c r="AD55" i="6" l="1"/>
  <c r="AD53" i="6"/>
  <c r="AD49" i="6"/>
  <c r="AD45" i="6"/>
  <c r="Z54" i="6"/>
  <c r="Z53" i="6"/>
  <c r="Z51" i="6"/>
  <c r="Z49" i="6"/>
  <c r="Z47" i="6"/>
  <c r="Z45" i="6"/>
  <c r="Z44" i="6"/>
  <c r="Z43" i="6"/>
  <c r="AM102" i="6"/>
  <c r="AN102" i="6" s="1"/>
  <c r="AM110" i="6"/>
  <c r="AN110" i="6" s="1"/>
  <c r="V55" i="6"/>
  <c r="V53" i="6"/>
  <c r="V51" i="6"/>
  <c r="V49" i="6"/>
  <c r="V46" i="6"/>
  <c r="V45" i="6"/>
  <c r="V44" i="6"/>
  <c r="V43" i="6"/>
  <c r="V42" i="6"/>
  <c r="AM104" i="6"/>
  <c r="AN104" i="6" s="1"/>
  <c r="AM105" i="6"/>
  <c r="AN105" i="6" s="1"/>
  <c r="AM113" i="6"/>
  <c r="AN113" i="6" s="1"/>
  <c r="AD51" i="6"/>
  <c r="AD47" i="6"/>
  <c r="AD42" i="6"/>
  <c r="Z55" i="6"/>
  <c r="Z52" i="6"/>
  <c r="Z50" i="6"/>
  <c r="Z48" i="6"/>
  <c r="Z46" i="6"/>
  <c r="Z42" i="6"/>
  <c r="V54" i="6"/>
  <c r="V52" i="6"/>
  <c r="V50" i="6"/>
  <c r="V48" i="6"/>
  <c r="V47" i="6"/>
  <c r="AH55" i="6"/>
  <c r="R55" i="6"/>
  <c r="AH54" i="6"/>
  <c r="R54" i="6"/>
  <c r="AH53" i="6"/>
  <c r="R53" i="6"/>
  <c r="AH52" i="6"/>
  <c r="R52" i="6"/>
  <c r="AH51" i="6"/>
  <c r="R51" i="6"/>
  <c r="AH50" i="6"/>
  <c r="R50" i="6"/>
  <c r="AH49" i="6"/>
  <c r="R49" i="6"/>
  <c r="AH48" i="6"/>
  <c r="R48" i="6"/>
  <c r="AH47" i="6"/>
  <c r="R47" i="6"/>
  <c r="AH46" i="6"/>
  <c r="R46" i="6"/>
  <c r="AH45" i="6"/>
  <c r="R45" i="6"/>
  <c r="AH44" i="6"/>
  <c r="R44" i="6"/>
  <c r="AH43" i="6"/>
  <c r="R43" i="6"/>
  <c r="AH42" i="6"/>
  <c r="R42" i="6"/>
  <c r="AM106" i="6"/>
  <c r="AN106" i="6" s="1"/>
  <c r="AM87" i="6"/>
  <c r="AN87" i="6" s="1"/>
  <c r="AM88" i="6"/>
  <c r="AN88" i="6" s="1"/>
  <c r="AM89" i="6"/>
  <c r="AN89" i="6" s="1"/>
  <c r="AM112" i="6"/>
  <c r="AN112" i="6" s="1"/>
  <c r="AM100" i="6"/>
  <c r="AN100" i="6" s="1"/>
  <c r="AM93" i="6"/>
  <c r="AN93" i="6" s="1"/>
  <c r="AM96" i="6"/>
  <c r="AN96" i="6" s="1"/>
  <c r="AM97" i="6"/>
  <c r="AN97" i="6" s="1"/>
  <c r="AM101" i="6"/>
  <c r="AN101" i="6" s="1"/>
  <c r="AM92" i="6"/>
  <c r="AN92" i="6" s="1"/>
  <c r="AM103" i="6"/>
  <c r="AN103" i="6" s="1"/>
  <c r="AM77" i="6"/>
  <c r="AN77" i="6" s="1"/>
  <c r="AM82" i="6"/>
  <c r="AN82" i="6" s="1"/>
  <c r="AM84" i="6"/>
  <c r="AN84" i="6" s="1"/>
  <c r="AM98" i="6"/>
  <c r="AN98" i="6" s="1"/>
  <c r="AM90" i="6"/>
  <c r="AN90" i="6" s="1"/>
  <c r="AM99" i="6"/>
  <c r="AN99" i="6" s="1"/>
  <c r="AM94" i="6"/>
  <c r="AN94" i="6" s="1"/>
  <c r="AM95" i="6"/>
  <c r="AN95" i="6" s="1"/>
  <c r="AM81" i="6"/>
  <c r="AN81" i="6" s="1"/>
  <c r="AM85" i="6"/>
  <c r="AN85" i="6" s="1"/>
  <c r="AM86" i="6"/>
  <c r="AN86" i="6" s="1"/>
  <c r="AM79" i="6"/>
  <c r="AN79" i="6" s="1"/>
  <c r="AM83" i="6"/>
  <c r="AN83" i="6" s="1"/>
  <c r="AM91" i="6"/>
  <c r="AN91" i="6" s="1"/>
  <c r="AH34" i="6"/>
  <c r="AJ35" i="6"/>
  <c r="Z35" i="6"/>
  <c r="AD34" i="6"/>
  <c r="AD30" i="6"/>
  <c r="AD26" i="6"/>
  <c r="AH35" i="6"/>
  <c r="V35" i="6"/>
  <c r="Z34" i="6"/>
  <c r="Z32" i="6"/>
  <c r="Z30" i="6"/>
  <c r="Z28" i="6"/>
  <c r="Z26" i="6"/>
  <c r="Z24" i="6"/>
  <c r="Z23" i="6"/>
  <c r="Z22" i="6"/>
  <c r="Z21" i="6"/>
  <c r="Z20" i="6"/>
  <c r="Z19" i="6"/>
  <c r="Z18" i="6"/>
  <c r="Z17" i="6"/>
  <c r="Z16" i="6"/>
  <c r="Z15" i="6"/>
  <c r="AH26" i="6"/>
  <c r="AD35" i="6"/>
  <c r="AD33" i="6"/>
  <c r="AD29" i="6"/>
  <c r="AD25" i="6"/>
  <c r="V24" i="6"/>
  <c r="V23" i="6"/>
  <c r="V22" i="6"/>
  <c r="V21" i="6"/>
  <c r="V20" i="6"/>
  <c r="V19" i="6"/>
  <c r="V18" i="6"/>
  <c r="V17" i="6"/>
  <c r="V16" i="6"/>
  <c r="V15" i="6"/>
  <c r="T31" i="6"/>
  <c r="AB31" i="6"/>
  <c r="AJ31" i="6"/>
  <c r="P31" i="6"/>
  <c r="X31" i="6"/>
  <c r="AF31" i="6"/>
  <c r="T27" i="6"/>
  <c r="AB27" i="6"/>
  <c r="AJ27" i="6"/>
  <c r="P27" i="6"/>
  <c r="X27" i="6"/>
  <c r="AF27" i="6"/>
  <c r="AF55" i="6"/>
  <c r="X55" i="6"/>
  <c r="P55" i="6"/>
  <c r="AF54" i="6"/>
  <c r="X54" i="6"/>
  <c r="P54" i="6"/>
  <c r="AF53" i="6"/>
  <c r="X53" i="6"/>
  <c r="P53" i="6"/>
  <c r="AF52" i="6"/>
  <c r="X52" i="6"/>
  <c r="P52" i="6"/>
  <c r="AF51" i="6"/>
  <c r="X51" i="6"/>
  <c r="P51" i="6"/>
  <c r="AF50" i="6"/>
  <c r="X50" i="6"/>
  <c r="P50" i="6"/>
  <c r="AF49" i="6"/>
  <c r="X49" i="6"/>
  <c r="P49" i="6"/>
  <c r="AF48" i="6"/>
  <c r="X48" i="6"/>
  <c r="P48" i="6"/>
  <c r="AF47" i="6"/>
  <c r="X47" i="6"/>
  <c r="P47" i="6"/>
  <c r="AF46" i="6"/>
  <c r="X46" i="6"/>
  <c r="P46" i="6"/>
  <c r="AF45" i="6"/>
  <c r="X45" i="6"/>
  <c r="P45" i="6"/>
  <c r="AF44" i="6"/>
  <c r="X44" i="6"/>
  <c r="P44" i="6"/>
  <c r="AF43" i="6"/>
  <c r="X43" i="6"/>
  <c r="P43" i="6"/>
  <c r="AF42" i="6"/>
  <c r="X42" i="6"/>
  <c r="P42" i="6"/>
  <c r="AF41" i="6"/>
  <c r="X41" i="6"/>
  <c r="P41" i="6"/>
  <c r="AF40" i="6"/>
  <c r="X40" i="6"/>
  <c r="P40" i="6"/>
  <c r="AF39" i="6"/>
  <c r="X39" i="6"/>
  <c r="P39" i="6"/>
  <c r="AF38" i="6"/>
  <c r="X38" i="6"/>
  <c r="P38" i="6"/>
  <c r="AF37" i="6"/>
  <c r="X37" i="6"/>
  <c r="P37" i="6"/>
  <c r="AF36" i="6"/>
  <c r="X36" i="6"/>
  <c r="P36" i="6"/>
  <c r="T34" i="6"/>
  <c r="AB34" i="6"/>
  <c r="P34" i="6"/>
  <c r="X34" i="6"/>
  <c r="AF34" i="6"/>
  <c r="AH33" i="6"/>
  <c r="Z31" i="6"/>
  <c r="T30" i="6"/>
  <c r="AB30" i="6"/>
  <c r="AJ30" i="6"/>
  <c r="P30" i="6"/>
  <c r="X30" i="6"/>
  <c r="AF30" i="6"/>
  <c r="AH29" i="6"/>
  <c r="Z27" i="6"/>
  <c r="T26" i="6"/>
  <c r="AB26" i="6"/>
  <c r="AJ26" i="6"/>
  <c r="P26" i="6"/>
  <c r="X26" i="6"/>
  <c r="AF26" i="6"/>
  <c r="AH25" i="6"/>
  <c r="T33" i="6"/>
  <c r="AB33" i="6"/>
  <c r="AJ33" i="6"/>
  <c r="P33" i="6"/>
  <c r="X33" i="6"/>
  <c r="AF33" i="6"/>
  <c r="V31" i="6"/>
  <c r="T29" i="6"/>
  <c r="AB29" i="6"/>
  <c r="AJ29" i="6"/>
  <c r="P29" i="6"/>
  <c r="X29" i="6"/>
  <c r="AF29" i="6"/>
  <c r="V27" i="6"/>
  <c r="T25" i="6"/>
  <c r="AB25" i="6"/>
  <c r="AJ25" i="6"/>
  <c r="P25" i="6"/>
  <c r="X25" i="6"/>
  <c r="AF25" i="6"/>
  <c r="AM14" i="6"/>
  <c r="AN14" i="6" s="1"/>
  <c r="AJ55" i="6"/>
  <c r="AB55" i="6"/>
  <c r="AJ54" i="6"/>
  <c r="AB54" i="6"/>
  <c r="AJ53" i="6"/>
  <c r="AB53" i="6"/>
  <c r="AJ52" i="6"/>
  <c r="AB52" i="6"/>
  <c r="AJ51" i="6"/>
  <c r="AB51" i="6"/>
  <c r="AJ50" i="6"/>
  <c r="AB50" i="6"/>
  <c r="AJ49" i="6"/>
  <c r="AB49" i="6"/>
  <c r="AJ48" i="6"/>
  <c r="AB48" i="6"/>
  <c r="AJ47" i="6"/>
  <c r="AB47" i="6"/>
  <c r="AJ46" i="6"/>
  <c r="AB46" i="6"/>
  <c r="AJ45" i="6"/>
  <c r="AB45" i="6"/>
  <c r="AJ44" i="6"/>
  <c r="AB44" i="6"/>
  <c r="AJ43" i="6"/>
  <c r="AB43" i="6"/>
  <c r="AJ42" i="6"/>
  <c r="AB42" i="6"/>
  <c r="AJ41" i="6"/>
  <c r="AB41" i="6"/>
  <c r="AJ40" i="6"/>
  <c r="AB40" i="6"/>
  <c r="AJ39" i="6"/>
  <c r="AB39" i="6"/>
  <c r="AJ38" i="6"/>
  <c r="AB38" i="6"/>
  <c r="AJ37" i="6"/>
  <c r="AB37" i="6"/>
  <c r="AJ36" i="6"/>
  <c r="AB36" i="6"/>
  <c r="P35" i="6"/>
  <c r="X35" i="6"/>
  <c r="AF35" i="6"/>
  <c r="AJ34" i="6"/>
  <c r="V34" i="6"/>
  <c r="Z33" i="6"/>
  <c r="T32" i="6"/>
  <c r="AB32" i="6"/>
  <c r="AJ32" i="6"/>
  <c r="P32" i="6"/>
  <c r="X32" i="6"/>
  <c r="AF32" i="6"/>
  <c r="AH31" i="6"/>
  <c r="R31" i="6"/>
  <c r="V30" i="6"/>
  <c r="Z29" i="6"/>
  <c r="T28" i="6"/>
  <c r="AB28" i="6"/>
  <c r="AJ28" i="6"/>
  <c r="P28" i="6"/>
  <c r="X28" i="6"/>
  <c r="AF28" i="6"/>
  <c r="AH27" i="6"/>
  <c r="R27" i="6"/>
  <c r="V26" i="6"/>
  <c r="Z25" i="6"/>
  <c r="AF24" i="6"/>
  <c r="X24" i="6"/>
  <c r="P24" i="6"/>
  <c r="AF23" i="6"/>
  <c r="X23" i="6"/>
  <c r="P23" i="6"/>
  <c r="AF22" i="6"/>
  <c r="X22" i="6"/>
  <c r="P22" i="6"/>
  <c r="AF21" i="6"/>
  <c r="X21" i="6"/>
  <c r="P21" i="6"/>
  <c r="AF20" i="6"/>
  <c r="X20" i="6"/>
  <c r="P20" i="6"/>
  <c r="AF19" i="6"/>
  <c r="X19" i="6"/>
  <c r="P19" i="6"/>
  <c r="AF18" i="6"/>
  <c r="X18" i="6"/>
  <c r="P18" i="6"/>
  <c r="AF17" i="6"/>
  <c r="X17" i="6"/>
  <c r="P17" i="6"/>
  <c r="AF16" i="6"/>
  <c r="X16" i="6"/>
  <c r="P16" i="6"/>
  <c r="AF15" i="6"/>
  <c r="X15" i="6"/>
  <c r="P15" i="6"/>
  <c r="AJ24" i="6"/>
  <c r="AB24" i="6"/>
  <c r="AJ23" i="6"/>
  <c r="AB23" i="6"/>
  <c r="AJ22" i="6"/>
  <c r="AB22" i="6"/>
  <c r="AJ21" i="6"/>
  <c r="AB21" i="6"/>
  <c r="AJ20" i="6"/>
  <c r="AB20" i="6"/>
  <c r="AJ19" i="6"/>
  <c r="AB19" i="6"/>
  <c r="AJ18" i="6"/>
  <c r="AB18" i="6"/>
  <c r="AJ17" i="6"/>
  <c r="AB17" i="6"/>
  <c r="AJ16" i="6"/>
  <c r="AB16" i="6"/>
  <c r="AJ15" i="6"/>
  <c r="AB15" i="6"/>
  <c r="D29" i="4"/>
  <c r="AM35" i="6" l="1"/>
  <c r="AN35" i="6" s="1"/>
  <c r="AM44" i="6"/>
  <c r="AN44" i="6" s="1"/>
  <c r="AM52" i="6"/>
  <c r="AN52" i="6" s="1"/>
  <c r="AM25" i="6"/>
  <c r="AN25" i="6" s="1"/>
  <c r="AM36" i="6"/>
  <c r="AN36" i="6" s="1"/>
  <c r="AM40" i="6"/>
  <c r="AN40" i="6" s="1"/>
  <c r="AM48" i="6"/>
  <c r="AN48" i="6" s="1"/>
  <c r="AM16" i="6"/>
  <c r="AN16" i="6" s="1"/>
  <c r="AM19" i="6"/>
  <c r="AN19" i="6" s="1"/>
  <c r="AM23" i="6"/>
  <c r="AN23" i="6" s="1"/>
  <c r="AM28" i="6"/>
  <c r="AN28" i="6" s="1"/>
  <c r="AM26" i="6"/>
  <c r="AN26" i="6" s="1"/>
  <c r="AM30" i="6"/>
  <c r="AN30" i="6" s="1"/>
  <c r="AM34" i="6"/>
  <c r="AN34" i="6" s="1"/>
  <c r="AM39" i="6"/>
  <c r="AN39" i="6" s="1"/>
  <c r="AM43" i="6"/>
  <c r="AN43" i="6" s="1"/>
  <c r="AM47" i="6"/>
  <c r="AN47" i="6" s="1"/>
  <c r="AM51" i="6"/>
  <c r="AN51" i="6" s="1"/>
  <c r="AM55" i="6"/>
  <c r="AN55" i="6" s="1"/>
  <c r="AM24" i="6"/>
  <c r="AN24" i="6" s="1"/>
  <c r="AM31" i="6"/>
  <c r="AN31" i="6" s="1"/>
  <c r="AM22" i="6"/>
  <c r="AN22" i="6" s="1"/>
  <c r="AM33" i="6"/>
  <c r="AN33" i="6" s="1"/>
  <c r="AM38" i="6"/>
  <c r="AN38" i="6" s="1"/>
  <c r="AM42" i="6"/>
  <c r="AN42" i="6" s="1"/>
  <c r="AM46" i="6"/>
  <c r="AN46" i="6" s="1"/>
  <c r="AM50" i="6"/>
  <c r="AN50" i="6" s="1"/>
  <c r="AM54" i="6"/>
  <c r="AN54" i="6" s="1"/>
  <c r="AM27" i="6"/>
  <c r="AN27" i="6" s="1"/>
  <c r="AM20" i="6"/>
  <c r="AN20" i="6" s="1"/>
  <c r="AM15" i="6"/>
  <c r="AN15" i="6" s="1"/>
  <c r="AM18" i="6"/>
  <c r="AN18" i="6" s="1"/>
  <c r="AM17" i="6"/>
  <c r="AN17" i="6" s="1"/>
  <c r="AM21" i="6"/>
  <c r="AN21" i="6" s="1"/>
  <c r="AM32" i="6"/>
  <c r="AN32" i="6" s="1"/>
  <c r="AM29" i="6"/>
  <c r="AN29" i="6" s="1"/>
  <c r="AM37" i="6"/>
  <c r="AN37" i="6" s="1"/>
  <c r="AM41" i="6"/>
  <c r="AN41" i="6" s="1"/>
  <c r="AM45" i="6"/>
  <c r="AN45" i="6" s="1"/>
  <c r="AM49" i="6"/>
  <c r="AN49" i="6" s="1"/>
  <c r="AM53" i="6"/>
  <c r="AN53" i="6" s="1"/>
  <c r="F55" i="5"/>
  <c r="F56" i="5"/>
  <c r="F57" i="5"/>
  <c r="F58" i="5"/>
  <c r="F59" i="5"/>
  <c r="F60" i="5"/>
  <c r="F61" i="5"/>
  <c r="F62" i="5"/>
  <c r="F63" i="5"/>
  <c r="F64" i="5"/>
  <c r="F65" i="5"/>
  <c r="F66" i="5"/>
  <c r="F67" i="5"/>
  <c r="F68" i="5"/>
  <c r="F69" i="5"/>
  <c r="F54" i="5"/>
  <c r="N7" i="5"/>
  <c r="N6" i="5"/>
  <c r="N5" i="5"/>
  <c r="N4" i="5"/>
  <c r="F28" i="5"/>
  <c r="F29" i="5"/>
  <c r="F30" i="5"/>
  <c r="F31" i="5"/>
  <c r="F32" i="5"/>
  <c r="F33" i="5"/>
  <c r="F34" i="5"/>
  <c r="F35" i="5"/>
  <c r="F36" i="5"/>
  <c r="F37" i="5"/>
  <c r="F38" i="5"/>
  <c r="F39" i="5"/>
  <c r="F40" i="5"/>
  <c r="F41" i="5"/>
  <c r="F42" i="5"/>
  <c r="F43" i="5"/>
  <c r="F44" i="5"/>
  <c r="F16" i="5"/>
  <c r="F17" i="5"/>
  <c r="F18" i="5"/>
  <c r="F19" i="5"/>
  <c r="F20" i="5"/>
  <c r="F21" i="5"/>
  <c r="F22" i="5"/>
  <c r="F23" i="5"/>
  <c r="F24" i="5"/>
  <c r="F25" i="5"/>
  <c r="F26" i="5"/>
  <c r="F27" i="5"/>
  <c r="L6" i="5"/>
  <c r="L7" i="5"/>
  <c r="L5" i="5"/>
  <c r="F15" i="5" s="1"/>
  <c r="L4" i="5"/>
  <c r="F14" i="5" l="1"/>
  <c r="I14" i="5" s="1"/>
  <c r="X10" i="4" l="1"/>
  <c r="X11" i="4"/>
  <c r="X12" i="4"/>
  <c r="X13" i="4"/>
  <c r="X14" i="4"/>
  <c r="X15" i="4"/>
  <c r="X16" i="4"/>
  <c r="X17" i="4"/>
  <c r="X18" i="4"/>
  <c r="X9" i="4"/>
  <c r="K65" i="6" l="1"/>
  <c r="K66" i="6"/>
  <c r="K67" i="6"/>
  <c r="K68" i="6"/>
  <c r="K69" i="6"/>
  <c r="K70" i="6"/>
  <c r="K71" i="6"/>
  <c r="K64" i="6"/>
  <c r="J65" i="6"/>
  <c r="J66" i="6"/>
  <c r="J67" i="6"/>
  <c r="J68" i="6"/>
  <c r="J69" i="6"/>
  <c r="J70" i="6"/>
  <c r="J71" i="6"/>
  <c r="J64" i="6"/>
  <c r="M6" i="13" l="1"/>
  <c r="L6" i="13"/>
  <c r="K6" i="13"/>
  <c r="J6" i="13"/>
  <c r="I6" i="13"/>
  <c r="H6" i="13"/>
  <c r="G6" i="13"/>
  <c r="F6" i="13"/>
  <c r="E6" i="13"/>
  <c r="D6" i="13"/>
  <c r="N10" i="4" l="1"/>
  <c r="N11" i="4"/>
  <c r="N12" i="4"/>
  <c r="N13" i="4"/>
  <c r="N14" i="4"/>
  <c r="N15" i="4"/>
  <c r="N16" i="4"/>
  <c r="N20" i="4" s="1"/>
  <c r="N17" i="4"/>
  <c r="N18" i="4"/>
  <c r="N9" i="4"/>
  <c r="AB231" i="8" l="1"/>
  <c r="AB232" i="8"/>
  <c r="AB233" i="8"/>
  <c r="AB234" i="8"/>
  <c r="AB235" i="8"/>
  <c r="AB236" i="8"/>
  <c r="AB237" i="8"/>
  <c r="AB238" i="8"/>
  <c r="AB239" i="8"/>
  <c r="AB240" i="8"/>
  <c r="AB241" i="8"/>
  <c r="AB242" i="8"/>
  <c r="AB243" i="8"/>
  <c r="AB244" i="8"/>
  <c r="AB245" i="8"/>
  <c r="AB246" i="8"/>
  <c r="AB247" i="8"/>
  <c r="AB248" i="8"/>
  <c r="AB249" i="8"/>
  <c r="AB250" i="8"/>
  <c r="AB251" i="8"/>
  <c r="AB252" i="8"/>
  <c r="AB253" i="8"/>
  <c r="AB254" i="8"/>
  <c r="AB255" i="8"/>
  <c r="AB256" i="8"/>
  <c r="AB257" i="8"/>
  <c r="AB258" i="8"/>
  <c r="AB259" i="8"/>
  <c r="AB260" i="8"/>
  <c r="AB261" i="8"/>
  <c r="AB262" i="8"/>
  <c r="AB263" i="8"/>
  <c r="AB264" i="8"/>
  <c r="AB265" i="8"/>
  <c r="AB266" i="8"/>
  <c r="AB267" i="8"/>
  <c r="AB268" i="8"/>
  <c r="AB269" i="8"/>
  <c r="AB212" i="8"/>
  <c r="AB213" i="8"/>
  <c r="AB214" i="8"/>
  <c r="AB215" i="8"/>
  <c r="AB216" i="8"/>
  <c r="AB217" i="8"/>
  <c r="AB218" i="8"/>
  <c r="AB219" i="8"/>
  <c r="AB220" i="8"/>
  <c r="AB221" i="8"/>
  <c r="AB222" i="8"/>
  <c r="AB223" i="8"/>
  <c r="AB211" i="8"/>
  <c r="AB181" i="8"/>
  <c r="AB182" i="8"/>
  <c r="AB183" i="8"/>
  <c r="AB184" i="8"/>
  <c r="AB185" i="8"/>
  <c r="AB186" i="8"/>
  <c r="AB187" i="8"/>
  <c r="AB188" i="8"/>
  <c r="AB189" i="8"/>
  <c r="AB190" i="8"/>
  <c r="AB191" i="8"/>
  <c r="AB192" i="8"/>
  <c r="AB193" i="8"/>
  <c r="AB194" i="8"/>
  <c r="AB195" i="8"/>
  <c r="AB196" i="8"/>
  <c r="AB197" i="8"/>
  <c r="AB198" i="8"/>
  <c r="AB199" i="8"/>
  <c r="AB200" i="8"/>
  <c r="AB201" i="8"/>
  <c r="AB202" i="8"/>
  <c r="AB203" i="8"/>
  <c r="AB147" i="8"/>
  <c r="AB148" i="8"/>
  <c r="AB149" i="8"/>
  <c r="AB150" i="8"/>
  <c r="AB151" i="8"/>
  <c r="AB152" i="8"/>
  <c r="AB153" i="8"/>
  <c r="AB154" i="8"/>
  <c r="AB155" i="8"/>
  <c r="AB156" i="8"/>
  <c r="AB157" i="8"/>
  <c r="AB158" i="8"/>
  <c r="AB159" i="8"/>
  <c r="AB160" i="8"/>
  <c r="AB161" i="8"/>
  <c r="AB162" i="8"/>
  <c r="AB163" i="8"/>
  <c r="AB164" i="8"/>
  <c r="AB165" i="8"/>
  <c r="AB166" i="8"/>
  <c r="AB167" i="8"/>
  <c r="AB168" i="8"/>
  <c r="AB169" i="8"/>
  <c r="AB170" i="8"/>
  <c r="AB171" i="8"/>
  <c r="AB172" i="8"/>
  <c r="AB173" i="8"/>
  <c r="AB96" i="8"/>
  <c r="AB97" i="8"/>
  <c r="AB98" i="8"/>
  <c r="AB99" i="8"/>
  <c r="AB100" i="8"/>
  <c r="AB101" i="8"/>
  <c r="AB102" i="8"/>
  <c r="AB103" i="8"/>
  <c r="AB104" i="8"/>
  <c r="AB105" i="8"/>
  <c r="AB106" i="8"/>
  <c r="AB107" i="8"/>
  <c r="AB108" i="8"/>
  <c r="AB109" i="8"/>
  <c r="AB110" i="8"/>
  <c r="AB111" i="8"/>
  <c r="AB112" i="8"/>
  <c r="AB113" i="8"/>
  <c r="AB114" i="8"/>
  <c r="AB115" i="8"/>
  <c r="AB116" i="8"/>
  <c r="AB117" i="8"/>
  <c r="AB118" i="8"/>
  <c r="AB119" i="8"/>
  <c r="AB120" i="8"/>
  <c r="AB121" i="8"/>
  <c r="AB122" i="8"/>
  <c r="AB123" i="8"/>
  <c r="AB124" i="8"/>
  <c r="AB125" i="8"/>
  <c r="AB126" i="8"/>
  <c r="AB127" i="8"/>
  <c r="AB128" i="8"/>
  <c r="AB129" i="8"/>
  <c r="AB130" i="8"/>
  <c r="AB131" i="8"/>
  <c r="AB132" i="8"/>
  <c r="AB133" i="8"/>
  <c r="AB134" i="8"/>
  <c r="AB76" i="8"/>
  <c r="AB77" i="8"/>
  <c r="AB78" i="8"/>
  <c r="AB79" i="8"/>
  <c r="AB80" i="8"/>
  <c r="AB81" i="8"/>
  <c r="AB82" i="8"/>
  <c r="AB83" i="8"/>
  <c r="AB84" i="8"/>
  <c r="AB85" i="8"/>
  <c r="AB86" i="8"/>
  <c r="AB87" i="8"/>
  <c r="AB88" i="8"/>
  <c r="AB46" i="8"/>
  <c r="AB47" i="8"/>
  <c r="AB48" i="8"/>
  <c r="AB49" i="8"/>
  <c r="AB50" i="8"/>
  <c r="AB51" i="8"/>
  <c r="AB52" i="8"/>
  <c r="AB53" i="8"/>
  <c r="AB54" i="8"/>
  <c r="AB55" i="8"/>
  <c r="AB56" i="8"/>
  <c r="AB57" i="8"/>
  <c r="AB58" i="8"/>
  <c r="AB59" i="8"/>
  <c r="AB60" i="8"/>
  <c r="AB61" i="8"/>
  <c r="AB62" i="8"/>
  <c r="AB63" i="8"/>
  <c r="AB64" i="8"/>
  <c r="AB65" i="8"/>
  <c r="AB66" i="8"/>
  <c r="AB67" i="8"/>
  <c r="AB68" i="8"/>
  <c r="AB13" i="8"/>
  <c r="AB14" i="8"/>
  <c r="AB15" i="8"/>
  <c r="AB16" i="8"/>
  <c r="AB17" i="8"/>
  <c r="AB18" i="8"/>
  <c r="AB19" i="8"/>
  <c r="AB20" i="8"/>
  <c r="AB21" i="8"/>
  <c r="AB22" i="8"/>
  <c r="AB23" i="8"/>
  <c r="AB24" i="8"/>
  <c r="AB25" i="8"/>
  <c r="AB26" i="8"/>
  <c r="AB27" i="8"/>
  <c r="AB28" i="8"/>
  <c r="AB29" i="8"/>
  <c r="AB30" i="8"/>
  <c r="AB31" i="8"/>
  <c r="AB32" i="8"/>
  <c r="AB33" i="8"/>
  <c r="AB34" i="8"/>
  <c r="AB35" i="8"/>
  <c r="AB36" i="8"/>
  <c r="AB37" i="8"/>
  <c r="AB38" i="8"/>
  <c r="AB12" i="8"/>
  <c r="AL7" i="6"/>
  <c r="AL8" i="6"/>
  <c r="AL9" i="6"/>
  <c r="AL10" i="6"/>
  <c r="AL11" i="6"/>
  <c r="AL12" i="6"/>
  <c r="AL13" i="6"/>
  <c r="AL6" i="6"/>
  <c r="BE54" i="5"/>
  <c r="BE55" i="5"/>
  <c r="BE56" i="5"/>
  <c r="BE57" i="5"/>
  <c r="BE58" i="5"/>
  <c r="BE59" i="5"/>
  <c r="BE60" i="5"/>
  <c r="BE61" i="5"/>
  <c r="BE62" i="5"/>
  <c r="BE63" i="5"/>
  <c r="BE64" i="5"/>
  <c r="BE65" i="5"/>
  <c r="BE66" i="5"/>
  <c r="BE67" i="5"/>
  <c r="BE68" i="5"/>
  <c r="BE69" i="5"/>
  <c r="BE14" i="5"/>
  <c r="BE15" i="5"/>
  <c r="BE16" i="5"/>
  <c r="BE17" i="5"/>
  <c r="BE18" i="5"/>
  <c r="BE19" i="5"/>
  <c r="BE20" i="5"/>
  <c r="BE21" i="5"/>
  <c r="BE22" i="5"/>
  <c r="BE23" i="5"/>
  <c r="BE24" i="5"/>
  <c r="BE25" i="5"/>
  <c r="BE26" i="5"/>
  <c r="BE27" i="5"/>
  <c r="BE28" i="5"/>
  <c r="BE29" i="5"/>
  <c r="BE30" i="5"/>
  <c r="BE31" i="5"/>
  <c r="BE32" i="5"/>
  <c r="BE33" i="5"/>
  <c r="BE34" i="5"/>
  <c r="BE35" i="5"/>
  <c r="BE36" i="5"/>
  <c r="BE37" i="5"/>
  <c r="BE38" i="5"/>
  <c r="BE39" i="5"/>
  <c r="BE40" i="5"/>
  <c r="BE41" i="5"/>
  <c r="BE42" i="5"/>
  <c r="BE43" i="5"/>
  <c r="BE44" i="5"/>
  <c r="B151" i="8" l="1"/>
  <c r="D6" i="12"/>
  <c r="A143" i="8"/>
  <c r="A8" i="8"/>
  <c r="A62" i="6"/>
  <c r="A4" i="6"/>
  <c r="N13" i="6"/>
  <c r="A79" i="5"/>
  <c r="A10" i="5"/>
  <c r="L12" i="5"/>
  <c r="A2" i="12" l="1"/>
  <c r="P9" i="4" l="1"/>
  <c r="A2" i="13"/>
  <c r="G14" i="5" l="1"/>
  <c r="G15" i="5" l="1"/>
  <c r="G17" i="5"/>
  <c r="G19" i="5"/>
  <c r="P10" i="4"/>
  <c r="Q10" i="4"/>
  <c r="R10" i="4"/>
  <c r="S10" i="4"/>
  <c r="T10" i="4"/>
  <c r="U10" i="4"/>
  <c r="V10" i="4"/>
  <c r="W10" i="4"/>
  <c r="P11" i="4"/>
  <c r="Q11" i="4"/>
  <c r="R11" i="4"/>
  <c r="S11" i="4"/>
  <c r="T11" i="4"/>
  <c r="U11" i="4"/>
  <c r="V11" i="4"/>
  <c r="W11" i="4"/>
  <c r="P12" i="4"/>
  <c r="Q12" i="4"/>
  <c r="R12" i="4"/>
  <c r="S12" i="4"/>
  <c r="T12" i="4"/>
  <c r="U12" i="4"/>
  <c r="V12" i="4"/>
  <c r="W12" i="4"/>
  <c r="P13" i="4"/>
  <c r="Q13" i="4"/>
  <c r="R13" i="4"/>
  <c r="S13" i="4"/>
  <c r="T13" i="4"/>
  <c r="U13" i="4"/>
  <c r="V13" i="4"/>
  <c r="W13" i="4"/>
  <c r="P14" i="4"/>
  <c r="Q14" i="4"/>
  <c r="R14" i="4"/>
  <c r="S14" i="4"/>
  <c r="T14" i="4"/>
  <c r="U14" i="4"/>
  <c r="V14" i="4"/>
  <c r="W14" i="4"/>
  <c r="P15" i="4"/>
  <c r="Q15" i="4"/>
  <c r="R15" i="4"/>
  <c r="S15" i="4"/>
  <c r="T15" i="4"/>
  <c r="U15" i="4"/>
  <c r="V15" i="4"/>
  <c r="W15" i="4"/>
  <c r="P16" i="4"/>
  <c r="Q16" i="4"/>
  <c r="R16" i="4"/>
  <c r="S16" i="4"/>
  <c r="T16" i="4"/>
  <c r="U16" i="4"/>
  <c r="V16" i="4"/>
  <c r="W16" i="4"/>
  <c r="P17" i="4"/>
  <c r="Q17" i="4"/>
  <c r="R17" i="4"/>
  <c r="S17" i="4"/>
  <c r="T17" i="4"/>
  <c r="U17" i="4"/>
  <c r="V17" i="4"/>
  <c r="W17" i="4"/>
  <c r="P18" i="4"/>
  <c r="Q18" i="4"/>
  <c r="R18" i="4"/>
  <c r="S18" i="4"/>
  <c r="T18" i="4"/>
  <c r="U18" i="4"/>
  <c r="V18" i="4"/>
  <c r="W18" i="4"/>
  <c r="W9" i="4"/>
  <c r="V9" i="4"/>
  <c r="U9" i="4"/>
  <c r="T9" i="4"/>
  <c r="M47" i="13"/>
  <c r="L47" i="13"/>
  <c r="K47" i="13"/>
  <c r="J47" i="13"/>
  <c r="I47" i="13"/>
  <c r="H47" i="13"/>
  <c r="G47" i="13"/>
  <c r="F47" i="13"/>
  <c r="E47" i="13"/>
  <c r="D47" i="13"/>
  <c r="M46" i="13"/>
  <c r="M52" i="13" s="1"/>
  <c r="L46" i="13"/>
  <c r="L54" i="13" s="1"/>
  <c r="K46" i="13"/>
  <c r="K54" i="13" s="1"/>
  <c r="J46" i="13"/>
  <c r="J54" i="13" s="1"/>
  <c r="I46" i="13"/>
  <c r="I54" i="13" s="1"/>
  <c r="H46" i="13"/>
  <c r="H50" i="13" s="1"/>
  <c r="G46" i="13"/>
  <c r="G52" i="13" s="1"/>
  <c r="F46" i="13"/>
  <c r="F54" i="13" s="1"/>
  <c r="E46" i="13"/>
  <c r="D46" i="13"/>
  <c r="A1" i="13"/>
  <c r="D46" i="12"/>
  <c r="M47" i="12"/>
  <c r="L47" i="12"/>
  <c r="K47" i="12"/>
  <c r="J47" i="12"/>
  <c r="I47" i="12"/>
  <c r="H47" i="12"/>
  <c r="G47" i="12"/>
  <c r="F47" i="12"/>
  <c r="E47" i="12"/>
  <c r="D47" i="12"/>
  <c r="M46" i="12"/>
  <c r="M52" i="12" s="1"/>
  <c r="L46" i="12"/>
  <c r="L54" i="12" s="1"/>
  <c r="K46" i="12"/>
  <c r="K54" i="12" s="1"/>
  <c r="J46" i="12"/>
  <c r="J54" i="12" s="1"/>
  <c r="I46" i="12"/>
  <c r="I54" i="12" s="1"/>
  <c r="H46" i="12"/>
  <c r="H50" i="12" s="1"/>
  <c r="G46" i="12"/>
  <c r="G52" i="12" s="1"/>
  <c r="F46" i="12"/>
  <c r="F54" i="12" s="1"/>
  <c r="E46" i="12"/>
  <c r="E54" i="12" s="1"/>
  <c r="M6" i="12"/>
  <c r="L6" i="12"/>
  <c r="K6" i="12"/>
  <c r="J6" i="12"/>
  <c r="I6" i="12"/>
  <c r="H6" i="12"/>
  <c r="G6" i="12"/>
  <c r="F6" i="12"/>
  <c r="E6" i="12"/>
  <c r="A1" i="12"/>
  <c r="Q9" i="4"/>
  <c r="D54" i="13" l="1"/>
  <c r="D58" i="13" s="1"/>
  <c r="D60" i="13" s="1"/>
  <c r="D50" i="13"/>
  <c r="D54" i="12"/>
  <c r="D58" i="12" s="1"/>
  <c r="D60" i="12" s="1"/>
  <c r="D50" i="12"/>
  <c r="E54" i="13"/>
  <c r="E58" i="13" s="1"/>
  <c r="E60" i="13" s="1"/>
  <c r="E50" i="13"/>
  <c r="H52" i="13"/>
  <c r="G54" i="13"/>
  <c r="G58" i="13" s="1"/>
  <c r="G60" i="13" s="1"/>
  <c r="I50" i="13"/>
  <c r="M54" i="13"/>
  <c r="M58" i="13" s="1"/>
  <c r="M60" i="13" s="1"/>
  <c r="L58" i="13"/>
  <c r="L60" i="13" s="1"/>
  <c r="K58" i="13"/>
  <c r="K60" i="13" s="1"/>
  <c r="F58" i="13"/>
  <c r="F60" i="13" s="1"/>
  <c r="I58" i="13"/>
  <c r="I60" i="13" s="1"/>
  <c r="J58" i="13"/>
  <c r="J60" i="13" s="1"/>
  <c r="J50" i="13"/>
  <c r="I52" i="13"/>
  <c r="H54" i="13"/>
  <c r="K50" i="13"/>
  <c r="K52" i="13" s="1"/>
  <c r="D52" i="13"/>
  <c r="J52" i="13"/>
  <c r="F50" i="13"/>
  <c r="L50" i="13"/>
  <c r="E52" i="13"/>
  <c r="G50" i="13"/>
  <c r="M50" i="13"/>
  <c r="F52" i="13"/>
  <c r="L52" i="13"/>
  <c r="G50" i="12"/>
  <c r="H52" i="12"/>
  <c r="J50" i="12"/>
  <c r="M50" i="12"/>
  <c r="H54" i="12"/>
  <c r="H58" i="12" s="1"/>
  <c r="G54" i="12"/>
  <c r="G58" i="12" s="1"/>
  <c r="G60" i="12" s="1"/>
  <c r="M54" i="12"/>
  <c r="M58" i="12" s="1"/>
  <c r="M60" i="12" s="1"/>
  <c r="I50" i="12"/>
  <c r="E58" i="12"/>
  <c r="E60" i="12" s="1"/>
  <c r="K58" i="12"/>
  <c r="K60" i="12" s="1"/>
  <c r="F58" i="12"/>
  <c r="F60" i="12" s="1"/>
  <c r="I58" i="12"/>
  <c r="I60" i="12" s="1"/>
  <c r="J58" i="12"/>
  <c r="J60" i="12" s="1"/>
  <c r="L58" i="12"/>
  <c r="L60" i="12" s="1"/>
  <c r="I52" i="12"/>
  <c r="E50" i="12"/>
  <c r="K50" i="12"/>
  <c r="K52" i="12" s="1"/>
  <c r="D52" i="12"/>
  <c r="J52" i="12"/>
  <c r="F50" i="12"/>
  <c r="L50" i="12"/>
  <c r="E52" i="12"/>
  <c r="F52" i="12"/>
  <c r="L52" i="12"/>
  <c r="H58" i="13" l="1"/>
  <c r="H60" i="13" s="1"/>
  <c r="H60" i="12"/>
  <c r="S9" i="4" l="1"/>
  <c r="A32" i="2" l="1"/>
  <c r="K10" i="8" l="1"/>
  <c r="G10" i="8"/>
  <c r="E10" i="8"/>
  <c r="Y229" i="8"/>
  <c r="W229" i="8"/>
  <c r="U229" i="8"/>
  <c r="S229" i="8"/>
  <c r="Q229" i="8"/>
  <c r="O229" i="8"/>
  <c r="M229" i="8"/>
  <c r="K229" i="8"/>
  <c r="I229" i="8"/>
  <c r="G229" i="8"/>
  <c r="E229" i="8"/>
  <c r="Y209" i="8"/>
  <c r="W209" i="8"/>
  <c r="U209" i="8"/>
  <c r="S209" i="8"/>
  <c r="Q209" i="8"/>
  <c r="O209" i="8"/>
  <c r="M209" i="8"/>
  <c r="K209" i="8"/>
  <c r="I209" i="8"/>
  <c r="G209" i="8"/>
  <c r="E209" i="8"/>
  <c r="Y179" i="8"/>
  <c r="W179" i="8"/>
  <c r="U179" i="8"/>
  <c r="S179" i="8"/>
  <c r="Q179" i="8"/>
  <c r="O179" i="8"/>
  <c r="M179" i="8"/>
  <c r="K179" i="8"/>
  <c r="I179" i="8"/>
  <c r="G179" i="8"/>
  <c r="E179" i="8"/>
  <c r="Y145" i="8"/>
  <c r="W145" i="8"/>
  <c r="U145" i="8"/>
  <c r="S145" i="8"/>
  <c r="Q145" i="8"/>
  <c r="O145" i="8"/>
  <c r="M145" i="8"/>
  <c r="K145" i="8"/>
  <c r="I145" i="8"/>
  <c r="G145" i="8"/>
  <c r="E145" i="8"/>
  <c r="Y94" i="8"/>
  <c r="W94" i="8"/>
  <c r="U94" i="8"/>
  <c r="S94" i="8"/>
  <c r="Q94" i="8"/>
  <c r="O94" i="8"/>
  <c r="M94" i="8"/>
  <c r="K94" i="8"/>
  <c r="I94" i="8"/>
  <c r="G94" i="8"/>
  <c r="E94" i="8"/>
  <c r="Y74" i="8"/>
  <c r="W74" i="8"/>
  <c r="U74" i="8"/>
  <c r="S74" i="8"/>
  <c r="Q74" i="8"/>
  <c r="O74" i="8"/>
  <c r="M74" i="8"/>
  <c r="K74" i="8"/>
  <c r="I74" i="8"/>
  <c r="G74" i="8"/>
  <c r="E74" i="8"/>
  <c r="Y44" i="8"/>
  <c r="W44" i="8"/>
  <c r="U44" i="8"/>
  <c r="S44" i="8"/>
  <c r="Q44" i="8"/>
  <c r="O44" i="8"/>
  <c r="M44" i="8"/>
  <c r="K44" i="8"/>
  <c r="I44" i="8"/>
  <c r="G44" i="8"/>
  <c r="E44" i="8"/>
  <c r="AI62" i="6"/>
  <c r="AG62" i="6"/>
  <c r="AE62" i="6"/>
  <c r="AC62" i="6"/>
  <c r="AA62" i="6"/>
  <c r="Y62" i="6"/>
  <c r="W62" i="6"/>
  <c r="U62" i="6"/>
  <c r="S62" i="6"/>
  <c r="Q62" i="6"/>
  <c r="O62" i="6"/>
  <c r="AZ121" i="5"/>
  <c r="AV121" i="5"/>
  <c r="AR121" i="5"/>
  <c r="AN121" i="5"/>
  <c r="AJ121" i="5"/>
  <c r="AF121" i="5"/>
  <c r="AB121" i="5"/>
  <c r="X121" i="5"/>
  <c r="T121" i="5"/>
  <c r="P121" i="5"/>
  <c r="L121" i="5"/>
  <c r="AZ81" i="5"/>
  <c r="AV81" i="5"/>
  <c r="AR81" i="5"/>
  <c r="AN81" i="5"/>
  <c r="AJ81" i="5"/>
  <c r="AF81" i="5"/>
  <c r="AB81" i="5"/>
  <c r="X81" i="5"/>
  <c r="T81" i="5"/>
  <c r="P81" i="5"/>
  <c r="L81" i="5"/>
  <c r="AZ52" i="5"/>
  <c r="AV52" i="5"/>
  <c r="AR52" i="5"/>
  <c r="AN52" i="5"/>
  <c r="AJ52" i="5"/>
  <c r="AF52" i="5"/>
  <c r="AB52" i="5"/>
  <c r="X52" i="5"/>
  <c r="T52" i="5"/>
  <c r="P52" i="5"/>
  <c r="L52" i="5"/>
  <c r="Y10" i="8" l="1"/>
  <c r="W10" i="8"/>
  <c r="U10" i="8"/>
  <c r="S10" i="8"/>
  <c r="Q10" i="8"/>
  <c r="Z269" i="8"/>
  <c r="Z268" i="8"/>
  <c r="Z267" i="8"/>
  <c r="Z266" i="8"/>
  <c r="Z265" i="8"/>
  <c r="Z264" i="8"/>
  <c r="Z263" i="8"/>
  <c r="Z262" i="8"/>
  <c r="Z261" i="8"/>
  <c r="Z260" i="8"/>
  <c r="Z259" i="8"/>
  <c r="Z258" i="8"/>
  <c r="Z257" i="8"/>
  <c r="Z256" i="8"/>
  <c r="Z255" i="8"/>
  <c r="Z254" i="8"/>
  <c r="Z253" i="8"/>
  <c r="Z252" i="8"/>
  <c r="Z251" i="8"/>
  <c r="Z250" i="8"/>
  <c r="Z249" i="8"/>
  <c r="Z248" i="8"/>
  <c r="Z247" i="8"/>
  <c r="Z246" i="8"/>
  <c r="Z245" i="8"/>
  <c r="Z244" i="8"/>
  <c r="Z243" i="8"/>
  <c r="Z242" i="8"/>
  <c r="Z241" i="8"/>
  <c r="Z240" i="8"/>
  <c r="Z239" i="8"/>
  <c r="Z238" i="8"/>
  <c r="Z237" i="8"/>
  <c r="Z236" i="8"/>
  <c r="Z235" i="8"/>
  <c r="Z234" i="8"/>
  <c r="Z233" i="8"/>
  <c r="Z232" i="8"/>
  <c r="Z231" i="8"/>
  <c r="Z223" i="8"/>
  <c r="Z222" i="8"/>
  <c r="Z221" i="8"/>
  <c r="Z220" i="8"/>
  <c r="Z219" i="8"/>
  <c r="Z218" i="8"/>
  <c r="Z217" i="8"/>
  <c r="Z216" i="8"/>
  <c r="Z215" i="8"/>
  <c r="Z214" i="8"/>
  <c r="Z213" i="8"/>
  <c r="Z212" i="8"/>
  <c r="Z211" i="8"/>
  <c r="Z203" i="8"/>
  <c r="Z202" i="8"/>
  <c r="Z201" i="8"/>
  <c r="Z200" i="8"/>
  <c r="Z199" i="8"/>
  <c r="Z198" i="8"/>
  <c r="Z197" i="8"/>
  <c r="Z196" i="8"/>
  <c r="Z195" i="8"/>
  <c r="Z194" i="8"/>
  <c r="Z193" i="8"/>
  <c r="Z192" i="8"/>
  <c r="Z191" i="8"/>
  <c r="Z190" i="8"/>
  <c r="Z189" i="8"/>
  <c r="Z188" i="8"/>
  <c r="Z187" i="8"/>
  <c r="Z186" i="8"/>
  <c r="Z185" i="8"/>
  <c r="Z184" i="8"/>
  <c r="Z183" i="8"/>
  <c r="Z182" i="8"/>
  <c r="Z181" i="8"/>
  <c r="Z173" i="8"/>
  <c r="Z172" i="8"/>
  <c r="Z171" i="8"/>
  <c r="Z170" i="8"/>
  <c r="Z169" i="8"/>
  <c r="Z168" i="8"/>
  <c r="Z167" i="8"/>
  <c r="Z166" i="8"/>
  <c r="Z165" i="8"/>
  <c r="Z164" i="8"/>
  <c r="Z163" i="8"/>
  <c r="Z162" i="8"/>
  <c r="Z161" i="8"/>
  <c r="Z160" i="8"/>
  <c r="Z159" i="8"/>
  <c r="Z158" i="8"/>
  <c r="Z157" i="8"/>
  <c r="Z156" i="8"/>
  <c r="Z155" i="8"/>
  <c r="Z154" i="8"/>
  <c r="Z153" i="8"/>
  <c r="Z152" i="8"/>
  <c r="Z151" i="8"/>
  <c r="Z150" i="8"/>
  <c r="Z149" i="8"/>
  <c r="Z148" i="8"/>
  <c r="Z147" i="8"/>
  <c r="Z134" i="8"/>
  <c r="Z133" i="8"/>
  <c r="Z132" i="8"/>
  <c r="Z131" i="8"/>
  <c r="Z130" i="8"/>
  <c r="Z129" i="8"/>
  <c r="Z128" i="8"/>
  <c r="Z127" i="8"/>
  <c r="Z126" i="8"/>
  <c r="Z125" i="8"/>
  <c r="Z124" i="8"/>
  <c r="Z123" i="8"/>
  <c r="Z122" i="8"/>
  <c r="Z121" i="8"/>
  <c r="Z120" i="8"/>
  <c r="Z119" i="8"/>
  <c r="Z118" i="8"/>
  <c r="Z117" i="8"/>
  <c r="Z116" i="8"/>
  <c r="Z115" i="8"/>
  <c r="Z114" i="8"/>
  <c r="Z113" i="8"/>
  <c r="Z112" i="8"/>
  <c r="Z111" i="8"/>
  <c r="Z110" i="8"/>
  <c r="Z109" i="8"/>
  <c r="Z108" i="8"/>
  <c r="Z107" i="8"/>
  <c r="Z106" i="8"/>
  <c r="Z105" i="8"/>
  <c r="Z104" i="8"/>
  <c r="Z103" i="8"/>
  <c r="Z102" i="8"/>
  <c r="Z101" i="8"/>
  <c r="Z100" i="8"/>
  <c r="Z99" i="8"/>
  <c r="Z98" i="8"/>
  <c r="Z97" i="8"/>
  <c r="Z96" i="8"/>
  <c r="Z88" i="8"/>
  <c r="Z87" i="8"/>
  <c r="Z86" i="8"/>
  <c r="Z85" i="8"/>
  <c r="Z84" i="8"/>
  <c r="Z83" i="8"/>
  <c r="Z82" i="8"/>
  <c r="Z81" i="8"/>
  <c r="Z80" i="8"/>
  <c r="Z79" i="8"/>
  <c r="Z78" i="8"/>
  <c r="Z77" i="8"/>
  <c r="Z76" i="8"/>
  <c r="Z68" i="8"/>
  <c r="Z67" i="8"/>
  <c r="Z66" i="8"/>
  <c r="Z65" i="8"/>
  <c r="Z64" i="8"/>
  <c r="Z63" i="8"/>
  <c r="Z62" i="8"/>
  <c r="Z61" i="8"/>
  <c r="Z60" i="8"/>
  <c r="Z59" i="8"/>
  <c r="Z58" i="8"/>
  <c r="Z57" i="8"/>
  <c r="Z56" i="8"/>
  <c r="Z55" i="8"/>
  <c r="Z54" i="8"/>
  <c r="Z53" i="8"/>
  <c r="Z52" i="8"/>
  <c r="Z51" i="8"/>
  <c r="Z50" i="8"/>
  <c r="Z49" i="8"/>
  <c r="Z48" i="8"/>
  <c r="Z47" i="8"/>
  <c r="Z46" i="8"/>
  <c r="Z38" i="8"/>
  <c r="Z37" i="8"/>
  <c r="Z36" i="8"/>
  <c r="Z35" i="8"/>
  <c r="Z34" i="8"/>
  <c r="Z33" i="8"/>
  <c r="Z32" i="8"/>
  <c r="Z31" i="8"/>
  <c r="Z30" i="8"/>
  <c r="Z29" i="8"/>
  <c r="Z28" i="8"/>
  <c r="Z27" i="8"/>
  <c r="Z26" i="8"/>
  <c r="Z25" i="8"/>
  <c r="Z24" i="8"/>
  <c r="Z23" i="8"/>
  <c r="Z22" i="8"/>
  <c r="Z21" i="8"/>
  <c r="Z20" i="8"/>
  <c r="Z19" i="8"/>
  <c r="Z18" i="8"/>
  <c r="Z17" i="8"/>
  <c r="Z16" i="8"/>
  <c r="Z15" i="8"/>
  <c r="Z14" i="8"/>
  <c r="Z13" i="8"/>
  <c r="Z12" i="8"/>
  <c r="X269" i="8"/>
  <c r="X268" i="8"/>
  <c r="X267" i="8"/>
  <c r="X266" i="8"/>
  <c r="X265" i="8"/>
  <c r="X264" i="8"/>
  <c r="X263" i="8"/>
  <c r="X262" i="8"/>
  <c r="X261" i="8"/>
  <c r="X260" i="8"/>
  <c r="X259" i="8"/>
  <c r="X258" i="8"/>
  <c r="X257" i="8"/>
  <c r="X256" i="8"/>
  <c r="X255" i="8"/>
  <c r="X254" i="8"/>
  <c r="X253" i="8"/>
  <c r="X252" i="8"/>
  <c r="X251" i="8"/>
  <c r="X250" i="8"/>
  <c r="X249" i="8"/>
  <c r="X248" i="8"/>
  <c r="X247" i="8"/>
  <c r="X246" i="8"/>
  <c r="X245" i="8"/>
  <c r="X244" i="8"/>
  <c r="X243" i="8"/>
  <c r="X242" i="8"/>
  <c r="X241" i="8"/>
  <c r="X240" i="8"/>
  <c r="X239" i="8"/>
  <c r="X238" i="8"/>
  <c r="X237" i="8"/>
  <c r="X236" i="8"/>
  <c r="X235" i="8"/>
  <c r="X234" i="8"/>
  <c r="X233" i="8"/>
  <c r="X232" i="8"/>
  <c r="X231" i="8"/>
  <c r="X223" i="8"/>
  <c r="X222" i="8"/>
  <c r="X221" i="8"/>
  <c r="X220" i="8"/>
  <c r="X219" i="8"/>
  <c r="X218" i="8"/>
  <c r="X217" i="8"/>
  <c r="X216" i="8"/>
  <c r="X215" i="8"/>
  <c r="X214" i="8"/>
  <c r="X213" i="8"/>
  <c r="X212" i="8"/>
  <c r="X211" i="8"/>
  <c r="X203" i="8"/>
  <c r="X202" i="8"/>
  <c r="X201" i="8"/>
  <c r="X200" i="8"/>
  <c r="X199" i="8"/>
  <c r="X198" i="8"/>
  <c r="X197" i="8"/>
  <c r="X196" i="8"/>
  <c r="X195" i="8"/>
  <c r="X194" i="8"/>
  <c r="X193" i="8"/>
  <c r="X192" i="8"/>
  <c r="X191" i="8"/>
  <c r="X190" i="8"/>
  <c r="X189" i="8"/>
  <c r="X188" i="8"/>
  <c r="X187" i="8"/>
  <c r="X186" i="8"/>
  <c r="X185" i="8"/>
  <c r="X184" i="8"/>
  <c r="X183" i="8"/>
  <c r="X182" i="8"/>
  <c r="X181" i="8"/>
  <c r="X173" i="8"/>
  <c r="X172" i="8"/>
  <c r="X171" i="8"/>
  <c r="X170" i="8"/>
  <c r="X169" i="8"/>
  <c r="X168" i="8"/>
  <c r="X167" i="8"/>
  <c r="X166" i="8"/>
  <c r="X165" i="8"/>
  <c r="X164" i="8"/>
  <c r="X163" i="8"/>
  <c r="X162" i="8"/>
  <c r="X161" i="8"/>
  <c r="X160" i="8"/>
  <c r="X159" i="8"/>
  <c r="X158" i="8"/>
  <c r="X157" i="8"/>
  <c r="X156" i="8"/>
  <c r="X155" i="8"/>
  <c r="X154" i="8"/>
  <c r="X153" i="8"/>
  <c r="X152" i="8"/>
  <c r="X151" i="8"/>
  <c r="X150" i="8"/>
  <c r="X149" i="8"/>
  <c r="X148" i="8"/>
  <c r="X147"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98" i="8"/>
  <c r="X97" i="8"/>
  <c r="X96" i="8"/>
  <c r="X88" i="8"/>
  <c r="X87" i="8"/>
  <c r="X86" i="8"/>
  <c r="X85" i="8"/>
  <c r="X84" i="8"/>
  <c r="X83" i="8"/>
  <c r="X82" i="8"/>
  <c r="X81" i="8"/>
  <c r="X80" i="8"/>
  <c r="X79" i="8"/>
  <c r="X78" i="8"/>
  <c r="X77" i="8"/>
  <c r="X76" i="8"/>
  <c r="X68" i="8"/>
  <c r="X67" i="8"/>
  <c r="X66" i="8"/>
  <c r="X65" i="8"/>
  <c r="X64" i="8"/>
  <c r="X63" i="8"/>
  <c r="X62" i="8"/>
  <c r="X61" i="8"/>
  <c r="X60" i="8"/>
  <c r="X59" i="8"/>
  <c r="X58" i="8"/>
  <c r="X57" i="8"/>
  <c r="X56" i="8"/>
  <c r="X55" i="8"/>
  <c r="X54" i="8"/>
  <c r="X53" i="8"/>
  <c r="X52" i="8"/>
  <c r="X51" i="8"/>
  <c r="X50" i="8"/>
  <c r="X49" i="8"/>
  <c r="X48" i="8"/>
  <c r="X47" i="8"/>
  <c r="X46" i="8"/>
  <c r="X38" i="8"/>
  <c r="X37" i="8"/>
  <c r="X36" i="8"/>
  <c r="X35" i="8"/>
  <c r="X34" i="8"/>
  <c r="X33" i="8"/>
  <c r="X32" i="8"/>
  <c r="X31" i="8"/>
  <c r="X30" i="8"/>
  <c r="X29" i="8"/>
  <c r="X28" i="8"/>
  <c r="X27" i="8"/>
  <c r="X26" i="8"/>
  <c r="X25" i="8"/>
  <c r="X24" i="8"/>
  <c r="X23" i="8"/>
  <c r="X22" i="8"/>
  <c r="X21" i="8"/>
  <c r="X20" i="8"/>
  <c r="X19" i="8"/>
  <c r="X18" i="8"/>
  <c r="X17" i="8"/>
  <c r="X16" i="8"/>
  <c r="X15" i="8"/>
  <c r="X14" i="8"/>
  <c r="X13" i="8"/>
  <c r="X12" i="8"/>
  <c r="V269" i="8"/>
  <c r="V268" i="8"/>
  <c r="V267" i="8"/>
  <c r="V266" i="8"/>
  <c r="V265" i="8"/>
  <c r="V264" i="8"/>
  <c r="V263" i="8"/>
  <c r="V262" i="8"/>
  <c r="V261" i="8"/>
  <c r="V260" i="8"/>
  <c r="V259" i="8"/>
  <c r="V258" i="8"/>
  <c r="V257" i="8"/>
  <c r="V256" i="8"/>
  <c r="V255" i="8"/>
  <c r="V254" i="8"/>
  <c r="V253" i="8"/>
  <c r="V252" i="8"/>
  <c r="V251" i="8"/>
  <c r="V250" i="8"/>
  <c r="V249" i="8"/>
  <c r="V248" i="8"/>
  <c r="V247" i="8"/>
  <c r="V246" i="8"/>
  <c r="V245" i="8"/>
  <c r="V244" i="8"/>
  <c r="V243" i="8"/>
  <c r="V242" i="8"/>
  <c r="V241" i="8"/>
  <c r="V240" i="8"/>
  <c r="V239" i="8"/>
  <c r="V238" i="8"/>
  <c r="V237" i="8"/>
  <c r="V236" i="8"/>
  <c r="V235" i="8"/>
  <c r="V234" i="8"/>
  <c r="V233" i="8"/>
  <c r="V232" i="8"/>
  <c r="V231" i="8"/>
  <c r="V223" i="8"/>
  <c r="V222" i="8"/>
  <c r="V221" i="8"/>
  <c r="V220" i="8"/>
  <c r="V219" i="8"/>
  <c r="V218" i="8"/>
  <c r="V217" i="8"/>
  <c r="V216" i="8"/>
  <c r="V215" i="8"/>
  <c r="V214" i="8"/>
  <c r="V213" i="8"/>
  <c r="V212" i="8"/>
  <c r="V211" i="8"/>
  <c r="V203" i="8"/>
  <c r="V202" i="8"/>
  <c r="V201" i="8"/>
  <c r="V200" i="8"/>
  <c r="V199" i="8"/>
  <c r="V198" i="8"/>
  <c r="V197" i="8"/>
  <c r="V196" i="8"/>
  <c r="V195" i="8"/>
  <c r="V194" i="8"/>
  <c r="V193" i="8"/>
  <c r="V192" i="8"/>
  <c r="V191" i="8"/>
  <c r="V190" i="8"/>
  <c r="V189" i="8"/>
  <c r="V188" i="8"/>
  <c r="V187" i="8"/>
  <c r="V186" i="8"/>
  <c r="V185" i="8"/>
  <c r="V184" i="8"/>
  <c r="V183" i="8"/>
  <c r="V182" i="8"/>
  <c r="V181" i="8"/>
  <c r="V173" i="8"/>
  <c r="V172" i="8"/>
  <c r="V171" i="8"/>
  <c r="V170" i="8"/>
  <c r="V169" i="8"/>
  <c r="V168" i="8"/>
  <c r="V167" i="8"/>
  <c r="V166" i="8"/>
  <c r="V165" i="8"/>
  <c r="V164" i="8"/>
  <c r="V163" i="8"/>
  <c r="V162" i="8"/>
  <c r="V161" i="8"/>
  <c r="V160" i="8"/>
  <c r="V159" i="8"/>
  <c r="V158" i="8"/>
  <c r="V157" i="8"/>
  <c r="V156" i="8"/>
  <c r="V155" i="8"/>
  <c r="V154" i="8"/>
  <c r="V153" i="8"/>
  <c r="V152" i="8"/>
  <c r="V151" i="8"/>
  <c r="V150" i="8"/>
  <c r="V149" i="8"/>
  <c r="V148" i="8"/>
  <c r="V147" i="8"/>
  <c r="V134" i="8"/>
  <c r="V133" i="8"/>
  <c r="V132" i="8"/>
  <c r="V131" i="8"/>
  <c r="V130" i="8"/>
  <c r="V129" i="8"/>
  <c r="V128" i="8"/>
  <c r="V127" i="8"/>
  <c r="V126" i="8"/>
  <c r="V125" i="8"/>
  <c r="V124" i="8"/>
  <c r="V123" i="8"/>
  <c r="V122" i="8"/>
  <c r="V121" i="8"/>
  <c r="V120" i="8"/>
  <c r="V119" i="8"/>
  <c r="V118" i="8"/>
  <c r="V117" i="8"/>
  <c r="V116" i="8"/>
  <c r="V115" i="8"/>
  <c r="V114" i="8"/>
  <c r="V113" i="8"/>
  <c r="V112" i="8"/>
  <c r="V111" i="8"/>
  <c r="V110" i="8"/>
  <c r="V109" i="8"/>
  <c r="V108" i="8"/>
  <c r="V107" i="8"/>
  <c r="V106" i="8"/>
  <c r="V105" i="8"/>
  <c r="V104" i="8"/>
  <c r="V103" i="8"/>
  <c r="V102" i="8"/>
  <c r="V101" i="8"/>
  <c r="V100" i="8"/>
  <c r="V99" i="8"/>
  <c r="V98" i="8"/>
  <c r="V97" i="8"/>
  <c r="V96" i="8"/>
  <c r="V88" i="8"/>
  <c r="V87" i="8"/>
  <c r="V86" i="8"/>
  <c r="V85" i="8"/>
  <c r="V84" i="8"/>
  <c r="V83" i="8"/>
  <c r="V82" i="8"/>
  <c r="V81" i="8"/>
  <c r="V80" i="8"/>
  <c r="V79" i="8"/>
  <c r="V78" i="8"/>
  <c r="V77" i="8"/>
  <c r="V76" i="8"/>
  <c r="V68" i="8"/>
  <c r="V67" i="8"/>
  <c r="V66" i="8"/>
  <c r="V65" i="8"/>
  <c r="V64" i="8"/>
  <c r="V63" i="8"/>
  <c r="V62" i="8"/>
  <c r="V61" i="8"/>
  <c r="V60" i="8"/>
  <c r="V59" i="8"/>
  <c r="V58" i="8"/>
  <c r="V57" i="8"/>
  <c r="V56" i="8"/>
  <c r="V55" i="8"/>
  <c r="V54" i="8"/>
  <c r="V53" i="8"/>
  <c r="V52" i="8"/>
  <c r="V51" i="8"/>
  <c r="V50" i="8"/>
  <c r="V49" i="8"/>
  <c r="V48" i="8"/>
  <c r="V47" i="8"/>
  <c r="V46" i="8"/>
  <c r="V38" i="8"/>
  <c r="V37" i="8"/>
  <c r="V36" i="8"/>
  <c r="V35" i="8"/>
  <c r="V34" i="8"/>
  <c r="V33" i="8"/>
  <c r="V32" i="8"/>
  <c r="V31" i="8"/>
  <c r="V30" i="8"/>
  <c r="V29" i="8"/>
  <c r="V28" i="8"/>
  <c r="V27" i="8"/>
  <c r="V26" i="8"/>
  <c r="V25" i="8"/>
  <c r="V24" i="8"/>
  <c r="V23" i="8"/>
  <c r="V22" i="8"/>
  <c r="V21" i="8"/>
  <c r="V20" i="8"/>
  <c r="V19" i="8"/>
  <c r="V18" i="8"/>
  <c r="V17" i="8"/>
  <c r="V16" i="8"/>
  <c r="V15" i="8"/>
  <c r="V14" i="8"/>
  <c r="V13" i="8"/>
  <c r="V12" i="8"/>
  <c r="T269" i="8"/>
  <c r="T268" i="8"/>
  <c r="T267" i="8"/>
  <c r="T266" i="8"/>
  <c r="T265" i="8"/>
  <c r="T264" i="8"/>
  <c r="T263" i="8"/>
  <c r="T262" i="8"/>
  <c r="T261" i="8"/>
  <c r="T260" i="8"/>
  <c r="T259" i="8"/>
  <c r="T258" i="8"/>
  <c r="T257" i="8"/>
  <c r="T256" i="8"/>
  <c r="T255" i="8"/>
  <c r="T254" i="8"/>
  <c r="T253" i="8"/>
  <c r="T252" i="8"/>
  <c r="T251" i="8"/>
  <c r="T250" i="8"/>
  <c r="T249" i="8"/>
  <c r="T248" i="8"/>
  <c r="T247" i="8"/>
  <c r="T246" i="8"/>
  <c r="T245" i="8"/>
  <c r="T244" i="8"/>
  <c r="T243" i="8"/>
  <c r="T242" i="8"/>
  <c r="T241" i="8"/>
  <c r="T240" i="8"/>
  <c r="T239" i="8"/>
  <c r="T238" i="8"/>
  <c r="T237" i="8"/>
  <c r="T236" i="8"/>
  <c r="T235" i="8"/>
  <c r="T234" i="8"/>
  <c r="T233" i="8"/>
  <c r="T232" i="8"/>
  <c r="T231" i="8"/>
  <c r="T223" i="8"/>
  <c r="T222" i="8"/>
  <c r="T221" i="8"/>
  <c r="T220" i="8"/>
  <c r="T219" i="8"/>
  <c r="T218" i="8"/>
  <c r="T217" i="8"/>
  <c r="T216" i="8"/>
  <c r="T215" i="8"/>
  <c r="T214" i="8"/>
  <c r="T213" i="8"/>
  <c r="T212" i="8"/>
  <c r="T211" i="8"/>
  <c r="T203" i="8"/>
  <c r="T202" i="8"/>
  <c r="T201" i="8"/>
  <c r="T200" i="8"/>
  <c r="T199" i="8"/>
  <c r="T198" i="8"/>
  <c r="T197" i="8"/>
  <c r="T196" i="8"/>
  <c r="T195" i="8"/>
  <c r="T194" i="8"/>
  <c r="T193" i="8"/>
  <c r="T192" i="8"/>
  <c r="T191" i="8"/>
  <c r="T190" i="8"/>
  <c r="T189" i="8"/>
  <c r="T188" i="8"/>
  <c r="T187" i="8"/>
  <c r="T186" i="8"/>
  <c r="T185" i="8"/>
  <c r="T184" i="8"/>
  <c r="T183" i="8"/>
  <c r="T182" i="8"/>
  <c r="T181" i="8"/>
  <c r="T173"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88" i="8"/>
  <c r="T87" i="8"/>
  <c r="T86" i="8"/>
  <c r="T85" i="8"/>
  <c r="T84" i="8"/>
  <c r="T83" i="8"/>
  <c r="T82" i="8"/>
  <c r="T81" i="8"/>
  <c r="T80" i="8"/>
  <c r="T79" i="8"/>
  <c r="T78" i="8"/>
  <c r="T77" i="8"/>
  <c r="T76" i="8"/>
  <c r="T68" i="8"/>
  <c r="T67" i="8"/>
  <c r="T66" i="8"/>
  <c r="T65" i="8"/>
  <c r="T64" i="8"/>
  <c r="T63" i="8"/>
  <c r="T62" i="8"/>
  <c r="T61" i="8"/>
  <c r="T60" i="8"/>
  <c r="T59" i="8"/>
  <c r="T58" i="8"/>
  <c r="T57" i="8"/>
  <c r="T56" i="8"/>
  <c r="T55" i="8"/>
  <c r="T54" i="8"/>
  <c r="T53" i="8"/>
  <c r="T52" i="8"/>
  <c r="T51" i="8"/>
  <c r="T50" i="8"/>
  <c r="T49" i="8"/>
  <c r="T48" i="8"/>
  <c r="T47" i="8"/>
  <c r="T46" i="8"/>
  <c r="T38" i="8"/>
  <c r="T37" i="8"/>
  <c r="T36" i="8"/>
  <c r="T35" i="8"/>
  <c r="T34" i="8"/>
  <c r="T33" i="8"/>
  <c r="T32" i="8"/>
  <c r="T31" i="8"/>
  <c r="T30" i="8"/>
  <c r="T29" i="8"/>
  <c r="T28" i="8"/>
  <c r="T27" i="8"/>
  <c r="T26" i="8"/>
  <c r="T25" i="8"/>
  <c r="T24" i="8"/>
  <c r="T23" i="8"/>
  <c r="T22" i="8"/>
  <c r="T21" i="8"/>
  <c r="T20" i="8"/>
  <c r="T19" i="8"/>
  <c r="T18" i="8"/>
  <c r="T17" i="8"/>
  <c r="T16" i="8"/>
  <c r="T15" i="8"/>
  <c r="T14" i="8"/>
  <c r="T13" i="8"/>
  <c r="T12" i="8"/>
  <c r="R269" i="8"/>
  <c r="R268" i="8"/>
  <c r="R267" i="8"/>
  <c r="R266" i="8"/>
  <c r="R265" i="8"/>
  <c r="R264" i="8"/>
  <c r="R263" i="8"/>
  <c r="R262" i="8"/>
  <c r="R261" i="8"/>
  <c r="R260" i="8"/>
  <c r="R259" i="8"/>
  <c r="R258" i="8"/>
  <c r="R257" i="8"/>
  <c r="R256" i="8"/>
  <c r="R255" i="8"/>
  <c r="R254" i="8"/>
  <c r="R253" i="8"/>
  <c r="R252" i="8"/>
  <c r="R251" i="8"/>
  <c r="R250" i="8"/>
  <c r="R249" i="8"/>
  <c r="R248" i="8"/>
  <c r="R247" i="8"/>
  <c r="R246" i="8"/>
  <c r="R245" i="8"/>
  <c r="R244" i="8"/>
  <c r="R243" i="8"/>
  <c r="R242" i="8"/>
  <c r="R241" i="8"/>
  <c r="R240" i="8"/>
  <c r="R239" i="8"/>
  <c r="R238" i="8"/>
  <c r="R237" i="8"/>
  <c r="R236" i="8"/>
  <c r="R235" i="8"/>
  <c r="R234" i="8"/>
  <c r="R233" i="8"/>
  <c r="R232" i="8"/>
  <c r="R231" i="8"/>
  <c r="R223" i="8"/>
  <c r="R222" i="8"/>
  <c r="R221" i="8"/>
  <c r="R220" i="8"/>
  <c r="R219" i="8"/>
  <c r="R218" i="8"/>
  <c r="R217" i="8"/>
  <c r="R216" i="8"/>
  <c r="R215" i="8"/>
  <c r="R214" i="8"/>
  <c r="R213" i="8"/>
  <c r="R212" i="8"/>
  <c r="R211" i="8"/>
  <c r="R203" i="8"/>
  <c r="R202" i="8"/>
  <c r="R201" i="8"/>
  <c r="R200" i="8"/>
  <c r="R199" i="8"/>
  <c r="R198" i="8"/>
  <c r="R197" i="8"/>
  <c r="R196" i="8"/>
  <c r="R195" i="8"/>
  <c r="R194" i="8"/>
  <c r="R193" i="8"/>
  <c r="R192" i="8"/>
  <c r="R191" i="8"/>
  <c r="R190" i="8"/>
  <c r="R189" i="8"/>
  <c r="R188" i="8"/>
  <c r="R187" i="8"/>
  <c r="R186" i="8"/>
  <c r="R185" i="8"/>
  <c r="R184" i="8"/>
  <c r="R183" i="8"/>
  <c r="R182" i="8"/>
  <c r="R181"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88" i="8"/>
  <c r="R87" i="8"/>
  <c r="R86" i="8"/>
  <c r="R85" i="8"/>
  <c r="R84" i="8"/>
  <c r="R83" i="8"/>
  <c r="R82" i="8"/>
  <c r="R81" i="8"/>
  <c r="R80" i="8"/>
  <c r="R79" i="8"/>
  <c r="R78" i="8"/>
  <c r="R77" i="8"/>
  <c r="R76" i="8"/>
  <c r="R68" i="8"/>
  <c r="R67" i="8"/>
  <c r="R66" i="8"/>
  <c r="R65" i="8"/>
  <c r="R64" i="8"/>
  <c r="R63" i="8"/>
  <c r="R62" i="8"/>
  <c r="R61" i="8"/>
  <c r="R60" i="8"/>
  <c r="R59" i="8"/>
  <c r="R58" i="8"/>
  <c r="R57" i="8"/>
  <c r="R56" i="8"/>
  <c r="R55" i="8"/>
  <c r="R54" i="8"/>
  <c r="R53" i="8"/>
  <c r="R52" i="8"/>
  <c r="R51" i="8"/>
  <c r="R50" i="8"/>
  <c r="R49" i="8"/>
  <c r="R48" i="8"/>
  <c r="R47" i="8"/>
  <c r="R46" i="8"/>
  <c r="R38" i="8"/>
  <c r="R37" i="8"/>
  <c r="R36" i="8"/>
  <c r="R35" i="8"/>
  <c r="R34" i="8"/>
  <c r="R33" i="8"/>
  <c r="R32" i="8"/>
  <c r="R31" i="8"/>
  <c r="R30" i="8"/>
  <c r="R29" i="8"/>
  <c r="R28" i="8"/>
  <c r="R27" i="8"/>
  <c r="R26" i="8"/>
  <c r="R25" i="8"/>
  <c r="R24" i="8"/>
  <c r="R23" i="8"/>
  <c r="R22" i="8"/>
  <c r="R21" i="8"/>
  <c r="R20" i="8"/>
  <c r="R19" i="8"/>
  <c r="R18" i="8"/>
  <c r="R17" i="8"/>
  <c r="R16" i="8"/>
  <c r="R15" i="8"/>
  <c r="R14" i="8"/>
  <c r="R13" i="8"/>
  <c r="R12" i="8"/>
  <c r="Z225" i="8" l="1"/>
  <c r="M13" i="13" s="1"/>
  <c r="T225" i="8"/>
  <c r="J13" i="13" s="1"/>
  <c r="X90" i="8"/>
  <c r="L13" i="12" s="1"/>
  <c r="T40" i="8"/>
  <c r="J9" i="12" s="1"/>
  <c r="Z40" i="8"/>
  <c r="M9" i="12" s="1"/>
  <c r="T205" i="8"/>
  <c r="V271" i="8"/>
  <c r="X225" i="8"/>
  <c r="L13" i="13" s="1"/>
  <c r="Z70" i="8"/>
  <c r="M11" i="12" s="1"/>
  <c r="R90" i="8"/>
  <c r="I13" i="12" s="1"/>
  <c r="R175" i="8"/>
  <c r="V175" i="8"/>
  <c r="X175" i="8"/>
  <c r="X205" i="8"/>
  <c r="R136" i="8"/>
  <c r="I15" i="12" s="1"/>
  <c r="T70" i="8"/>
  <c r="J11" i="12" s="1"/>
  <c r="V90" i="8"/>
  <c r="K13" i="12" s="1"/>
  <c r="X40" i="8"/>
  <c r="L9" i="12" s="1"/>
  <c r="Z271" i="8"/>
  <c r="V136" i="8"/>
  <c r="K15" i="12" s="1"/>
  <c r="R70" i="8"/>
  <c r="I11" i="12" s="1"/>
  <c r="R225" i="8"/>
  <c r="I13" i="13" s="1"/>
  <c r="T90" i="8"/>
  <c r="J13" i="12" s="1"/>
  <c r="V225" i="8"/>
  <c r="K13" i="13" s="1"/>
  <c r="Z175" i="8"/>
  <c r="V70" i="8"/>
  <c r="K11" i="12" s="1"/>
  <c r="V205" i="8"/>
  <c r="Z90" i="8"/>
  <c r="M13" i="12" s="1"/>
  <c r="Z136" i="8"/>
  <c r="M15" i="12" s="1"/>
  <c r="R271" i="8"/>
  <c r="R205" i="8"/>
  <c r="T271" i="8"/>
  <c r="R40" i="8"/>
  <c r="I9" i="12" s="1"/>
  <c r="T175" i="8"/>
  <c r="X136" i="8"/>
  <c r="L15" i="12" s="1"/>
  <c r="X271" i="8"/>
  <c r="X70" i="8"/>
  <c r="L11" i="12" s="1"/>
  <c r="T136" i="8"/>
  <c r="J15" i="12" s="1"/>
  <c r="V40" i="8"/>
  <c r="K9" i="12" s="1"/>
  <c r="Z205" i="8"/>
  <c r="J57" i="6"/>
  <c r="AI4" i="6"/>
  <c r="AG4" i="6"/>
  <c r="AE4" i="6"/>
  <c r="AC4" i="6"/>
  <c r="AA4" i="6"/>
  <c r="AI71" i="6"/>
  <c r="AI70" i="6"/>
  <c r="AI69" i="6"/>
  <c r="AI68" i="6"/>
  <c r="AI67" i="6"/>
  <c r="AI66" i="6"/>
  <c r="AI65" i="6"/>
  <c r="AI64" i="6"/>
  <c r="AG71" i="6"/>
  <c r="AG70" i="6"/>
  <c r="AG69" i="6"/>
  <c r="AG68" i="6"/>
  <c r="AG67" i="6"/>
  <c r="AG66" i="6"/>
  <c r="AG65" i="6"/>
  <c r="AG64" i="6"/>
  <c r="AE71" i="6"/>
  <c r="AE70" i="6"/>
  <c r="AE69" i="6"/>
  <c r="AE68" i="6"/>
  <c r="AE67" i="6"/>
  <c r="AE66" i="6"/>
  <c r="AE65" i="6"/>
  <c r="AE64" i="6"/>
  <c r="AC71" i="6"/>
  <c r="AC70" i="6"/>
  <c r="AC69" i="6"/>
  <c r="AC68" i="6"/>
  <c r="AC67" i="6"/>
  <c r="AC66" i="6"/>
  <c r="AC65" i="6"/>
  <c r="AC64" i="6"/>
  <c r="AA71" i="6"/>
  <c r="AA70" i="6"/>
  <c r="AA69" i="6"/>
  <c r="AA68" i="6"/>
  <c r="AA67" i="6"/>
  <c r="AA66" i="6"/>
  <c r="AA65" i="6"/>
  <c r="AA64" i="6"/>
  <c r="AZ12" i="5"/>
  <c r="AV12" i="5"/>
  <c r="AR12" i="5"/>
  <c r="AN12" i="5"/>
  <c r="AJ12" i="5"/>
  <c r="AZ138" i="5"/>
  <c r="AZ137" i="5"/>
  <c r="AZ136" i="5"/>
  <c r="AZ135" i="5"/>
  <c r="AZ134" i="5"/>
  <c r="AZ133" i="5"/>
  <c r="AZ132" i="5"/>
  <c r="AZ131" i="5"/>
  <c r="AZ130" i="5"/>
  <c r="AZ129" i="5"/>
  <c r="AZ128" i="5"/>
  <c r="AZ127" i="5"/>
  <c r="AZ126" i="5"/>
  <c r="AZ125" i="5"/>
  <c r="AZ124" i="5"/>
  <c r="AZ123" i="5"/>
  <c r="AZ113" i="5"/>
  <c r="AZ112" i="5"/>
  <c r="AZ111" i="5"/>
  <c r="AZ110" i="5"/>
  <c r="AZ109" i="5"/>
  <c r="AZ108" i="5"/>
  <c r="AZ107" i="5"/>
  <c r="AZ106" i="5"/>
  <c r="AZ105" i="5"/>
  <c r="AZ104" i="5"/>
  <c r="AZ103" i="5"/>
  <c r="AZ102" i="5"/>
  <c r="AZ101" i="5"/>
  <c r="AZ100" i="5"/>
  <c r="AZ99" i="5"/>
  <c r="AZ98" i="5"/>
  <c r="AZ97" i="5"/>
  <c r="AZ96" i="5"/>
  <c r="AZ95" i="5"/>
  <c r="AZ94" i="5"/>
  <c r="AZ93" i="5"/>
  <c r="AZ92" i="5"/>
  <c r="AZ91" i="5"/>
  <c r="AZ90" i="5"/>
  <c r="AZ89" i="5"/>
  <c r="AZ88" i="5"/>
  <c r="AZ87" i="5"/>
  <c r="AZ86" i="5"/>
  <c r="AZ85" i="5"/>
  <c r="AZ84" i="5"/>
  <c r="AZ83" i="5"/>
  <c r="AZ48" i="5"/>
  <c r="AV138" i="5"/>
  <c r="AV137" i="5"/>
  <c r="AV136" i="5"/>
  <c r="AV135" i="5"/>
  <c r="AV134" i="5"/>
  <c r="AV133" i="5"/>
  <c r="AV132" i="5"/>
  <c r="AV131" i="5"/>
  <c r="AV130" i="5"/>
  <c r="AV129" i="5"/>
  <c r="AV128" i="5"/>
  <c r="AV127" i="5"/>
  <c r="AV126" i="5"/>
  <c r="AV125" i="5"/>
  <c r="AV124" i="5"/>
  <c r="AV123" i="5"/>
  <c r="AV113"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48" i="5"/>
  <c r="AR138" i="5"/>
  <c r="AR137" i="5"/>
  <c r="AR136" i="5"/>
  <c r="AR135" i="5"/>
  <c r="AR134" i="5"/>
  <c r="AR133" i="5"/>
  <c r="AR132" i="5"/>
  <c r="AR131" i="5"/>
  <c r="AR130" i="5"/>
  <c r="AR129" i="5"/>
  <c r="AR128" i="5"/>
  <c r="AR127" i="5"/>
  <c r="AR126" i="5"/>
  <c r="AR125" i="5"/>
  <c r="AR124" i="5"/>
  <c r="AR123"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48" i="5"/>
  <c r="AN138" i="5"/>
  <c r="AN137" i="5"/>
  <c r="AN136" i="5"/>
  <c r="AN135" i="5"/>
  <c r="AN134" i="5"/>
  <c r="AN133" i="5"/>
  <c r="AN132" i="5"/>
  <c r="AN131" i="5"/>
  <c r="AN130" i="5"/>
  <c r="AN129" i="5"/>
  <c r="AN128" i="5"/>
  <c r="AN127" i="5"/>
  <c r="AN126" i="5"/>
  <c r="AN125" i="5"/>
  <c r="AN124" i="5"/>
  <c r="AN123" i="5"/>
  <c r="AN113" i="5"/>
  <c r="AN112" i="5"/>
  <c r="AN111" i="5"/>
  <c r="AN110" i="5"/>
  <c r="AN109" i="5"/>
  <c r="AN108" i="5"/>
  <c r="AN107" i="5"/>
  <c r="AN106" i="5"/>
  <c r="AN105" i="5"/>
  <c r="AN104" i="5"/>
  <c r="AN103" i="5"/>
  <c r="AN102" i="5"/>
  <c r="AN101" i="5"/>
  <c r="AN100" i="5"/>
  <c r="AN99" i="5"/>
  <c r="AN98" i="5"/>
  <c r="AN97" i="5"/>
  <c r="AN96" i="5"/>
  <c r="AN95" i="5"/>
  <c r="AN94" i="5"/>
  <c r="AN93" i="5"/>
  <c r="AN92" i="5"/>
  <c r="AN91" i="5"/>
  <c r="AN90" i="5"/>
  <c r="AN89" i="5"/>
  <c r="AN88" i="5"/>
  <c r="AN87" i="5"/>
  <c r="AN86" i="5"/>
  <c r="AN85" i="5"/>
  <c r="AN84" i="5"/>
  <c r="AN83" i="5"/>
  <c r="AN48" i="5"/>
  <c r="AJ138" i="5"/>
  <c r="AJ137" i="5"/>
  <c r="AJ136" i="5"/>
  <c r="AJ135" i="5"/>
  <c r="AJ134" i="5"/>
  <c r="AJ133" i="5"/>
  <c r="AJ132" i="5"/>
  <c r="AJ131" i="5"/>
  <c r="AJ130" i="5"/>
  <c r="AJ129" i="5"/>
  <c r="AJ128" i="5"/>
  <c r="AJ127" i="5"/>
  <c r="AJ126" i="5"/>
  <c r="AJ125" i="5"/>
  <c r="AJ124" i="5"/>
  <c r="AJ123" i="5"/>
  <c r="AJ113" i="5"/>
  <c r="AJ112" i="5"/>
  <c r="AJ111" i="5"/>
  <c r="AJ110" i="5"/>
  <c r="AJ109" i="5"/>
  <c r="AJ108" i="5"/>
  <c r="AJ107" i="5"/>
  <c r="AJ106" i="5"/>
  <c r="AJ105" i="5"/>
  <c r="AJ104" i="5"/>
  <c r="AJ103" i="5"/>
  <c r="AJ102" i="5"/>
  <c r="AJ101" i="5"/>
  <c r="AJ100" i="5"/>
  <c r="AJ99" i="5"/>
  <c r="AJ98" i="5"/>
  <c r="AJ97" i="5"/>
  <c r="AJ96" i="5"/>
  <c r="AJ95" i="5"/>
  <c r="AJ94" i="5"/>
  <c r="AJ93" i="5"/>
  <c r="AJ92" i="5"/>
  <c r="AJ91" i="5"/>
  <c r="AJ90" i="5"/>
  <c r="AJ89" i="5"/>
  <c r="AJ88" i="5"/>
  <c r="AJ87" i="5"/>
  <c r="AJ86" i="5"/>
  <c r="AJ85" i="5"/>
  <c r="AJ84" i="5"/>
  <c r="AJ83" i="5"/>
  <c r="AJ48" i="5"/>
  <c r="M11" i="13" l="1"/>
  <c r="J15" i="13"/>
  <c r="I11" i="13"/>
  <c r="K15" i="13"/>
  <c r="I15" i="13"/>
  <c r="L11" i="13"/>
  <c r="J11" i="13"/>
  <c r="L9" i="13"/>
  <c r="L15" i="13"/>
  <c r="K9" i="13"/>
  <c r="K11" i="13"/>
  <c r="M15" i="13"/>
  <c r="I9" i="13"/>
  <c r="J9" i="13"/>
  <c r="M9" i="13"/>
  <c r="AV117" i="5"/>
  <c r="AR117" i="5"/>
  <c r="AN117" i="5"/>
  <c r="AZ117" i="5"/>
  <c r="AJ117" i="5"/>
  <c r="D175" i="8" l="1"/>
  <c r="B9" i="13" s="1"/>
  <c r="O66" i="6" l="1"/>
  <c r="M65" i="6"/>
  <c r="M66" i="6"/>
  <c r="M67" i="6"/>
  <c r="M68" i="6"/>
  <c r="M69" i="6"/>
  <c r="M70" i="6"/>
  <c r="M71" i="6"/>
  <c r="M64" i="6"/>
  <c r="H69" i="6"/>
  <c r="I64" i="6"/>
  <c r="H65" i="6" l="1"/>
  <c r="I65" i="6"/>
  <c r="H66" i="6"/>
  <c r="I66" i="6"/>
  <c r="H67" i="6"/>
  <c r="I67" i="6"/>
  <c r="H68" i="6"/>
  <c r="I68" i="6"/>
  <c r="I69" i="6"/>
  <c r="H70" i="6"/>
  <c r="I70" i="6"/>
  <c r="H71" i="6"/>
  <c r="I71" i="6"/>
  <c r="H64" i="6"/>
  <c r="L6" i="6" l="1"/>
  <c r="Y71" i="6"/>
  <c r="Y70" i="6"/>
  <c r="Y69" i="6"/>
  <c r="Y68" i="6"/>
  <c r="Y67" i="6"/>
  <c r="Y66" i="6"/>
  <c r="Y65" i="6"/>
  <c r="Y64" i="6"/>
  <c r="W71" i="6"/>
  <c r="W70" i="6"/>
  <c r="W69" i="6"/>
  <c r="W68" i="6"/>
  <c r="W67" i="6"/>
  <c r="W66" i="6"/>
  <c r="W65" i="6"/>
  <c r="W64" i="6"/>
  <c r="U71" i="6"/>
  <c r="U70" i="6"/>
  <c r="U69" i="6"/>
  <c r="U68" i="6"/>
  <c r="U67" i="6"/>
  <c r="U66" i="6"/>
  <c r="U65" i="6"/>
  <c r="U64" i="6"/>
  <c r="S71" i="6"/>
  <c r="S70" i="6"/>
  <c r="S69" i="6"/>
  <c r="S68" i="6"/>
  <c r="S67" i="6"/>
  <c r="S66" i="6"/>
  <c r="S65" i="6"/>
  <c r="S64" i="6"/>
  <c r="Q71" i="6"/>
  <c r="Q70" i="6"/>
  <c r="Q69" i="6"/>
  <c r="Q68" i="6"/>
  <c r="Q67" i="6"/>
  <c r="Q66" i="6"/>
  <c r="Q65" i="6"/>
  <c r="Q64" i="6"/>
  <c r="O65" i="6"/>
  <c r="O67" i="6"/>
  <c r="O68" i="6"/>
  <c r="O69" i="6"/>
  <c r="O70" i="6"/>
  <c r="O71" i="6"/>
  <c r="O64" i="6"/>
  <c r="AL70" i="6" l="1"/>
  <c r="AL69" i="6"/>
  <c r="AL71" i="6"/>
  <c r="AL68" i="6"/>
  <c r="AL67" i="6"/>
  <c r="AL65" i="6"/>
  <c r="AL64" i="6"/>
  <c r="AL66" i="6"/>
  <c r="T134" i="5"/>
  <c r="L125" i="5" l="1"/>
  <c r="L124" i="5"/>
  <c r="L123" i="5"/>
  <c r="AF138" i="5"/>
  <c r="AF137" i="5"/>
  <c r="AF136" i="5"/>
  <c r="AF135" i="5"/>
  <c r="AF134" i="5"/>
  <c r="AF133" i="5"/>
  <c r="AF132" i="5"/>
  <c r="AF131" i="5"/>
  <c r="AF130" i="5"/>
  <c r="AF129" i="5"/>
  <c r="AF128" i="5"/>
  <c r="AF127" i="5"/>
  <c r="AF126" i="5"/>
  <c r="AF125" i="5"/>
  <c r="AF124" i="5"/>
  <c r="AF123" i="5"/>
  <c r="AB138" i="5"/>
  <c r="AB137" i="5"/>
  <c r="AB136" i="5"/>
  <c r="AB135" i="5"/>
  <c r="AB134" i="5"/>
  <c r="AB133" i="5"/>
  <c r="AB132" i="5"/>
  <c r="AB131" i="5"/>
  <c r="AB130" i="5"/>
  <c r="AB129" i="5"/>
  <c r="AB128" i="5"/>
  <c r="AB127" i="5"/>
  <c r="AB126" i="5"/>
  <c r="AB125" i="5"/>
  <c r="AB124" i="5"/>
  <c r="AB123" i="5"/>
  <c r="X138" i="5"/>
  <c r="X137" i="5"/>
  <c r="X136" i="5"/>
  <c r="X135" i="5"/>
  <c r="X134" i="5"/>
  <c r="X133" i="5"/>
  <c r="X132" i="5"/>
  <c r="X131" i="5"/>
  <c r="X130" i="5"/>
  <c r="X129" i="5"/>
  <c r="X128" i="5"/>
  <c r="X127" i="5"/>
  <c r="X126" i="5"/>
  <c r="X125" i="5"/>
  <c r="X124" i="5"/>
  <c r="X123" i="5"/>
  <c r="T138" i="5"/>
  <c r="T137" i="5"/>
  <c r="T136" i="5"/>
  <c r="T135" i="5"/>
  <c r="T133" i="5"/>
  <c r="T132" i="5"/>
  <c r="T131" i="5"/>
  <c r="T130" i="5"/>
  <c r="T129" i="5"/>
  <c r="T128" i="5"/>
  <c r="T127" i="5"/>
  <c r="T126" i="5"/>
  <c r="T125" i="5"/>
  <c r="T124" i="5"/>
  <c r="T123" i="5"/>
  <c r="P138" i="5"/>
  <c r="P137" i="5"/>
  <c r="P136" i="5"/>
  <c r="P135" i="5"/>
  <c r="P134" i="5"/>
  <c r="P133" i="5"/>
  <c r="P132" i="5"/>
  <c r="P131" i="5"/>
  <c r="P130" i="5"/>
  <c r="P129" i="5"/>
  <c r="P128" i="5"/>
  <c r="P127" i="5"/>
  <c r="P126" i="5"/>
  <c r="P125" i="5"/>
  <c r="P124" i="5"/>
  <c r="P123" i="5"/>
  <c r="L126" i="5"/>
  <c r="L127" i="5"/>
  <c r="L128" i="5"/>
  <c r="L129" i="5"/>
  <c r="L130" i="5"/>
  <c r="L131" i="5"/>
  <c r="L132" i="5"/>
  <c r="L133" i="5"/>
  <c r="L134" i="5"/>
  <c r="L135" i="5"/>
  <c r="L136" i="5"/>
  <c r="L137" i="5"/>
  <c r="L138" i="5"/>
  <c r="AF113" i="5"/>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B113" i="5"/>
  <c r="AB112" i="5"/>
  <c r="AB111" i="5"/>
  <c r="AB110" i="5"/>
  <c r="AB109" i="5"/>
  <c r="AB108" i="5"/>
  <c r="AB107" i="5"/>
  <c r="AB106" i="5"/>
  <c r="AB105" i="5"/>
  <c r="AB104" i="5"/>
  <c r="AB103" i="5"/>
  <c r="AB102" i="5"/>
  <c r="AB101" i="5"/>
  <c r="AB100" i="5"/>
  <c r="AB99" i="5"/>
  <c r="AB98" i="5"/>
  <c r="AB97" i="5"/>
  <c r="AB96" i="5"/>
  <c r="AB95" i="5"/>
  <c r="AB94" i="5"/>
  <c r="AB93" i="5"/>
  <c r="AB92" i="5"/>
  <c r="AB91" i="5"/>
  <c r="AB90" i="5"/>
  <c r="AB89" i="5"/>
  <c r="AB88" i="5"/>
  <c r="AB87" i="5"/>
  <c r="AB86" i="5"/>
  <c r="AB85" i="5"/>
  <c r="AB84" i="5"/>
  <c r="AB83" i="5"/>
  <c r="X113"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T113"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83" i="5"/>
  <c r="H124" i="5"/>
  <c r="H125" i="5"/>
  <c r="H126" i="5"/>
  <c r="H127" i="5"/>
  <c r="H128" i="5"/>
  <c r="H129" i="5"/>
  <c r="H130" i="5"/>
  <c r="H131" i="5"/>
  <c r="H132" i="5"/>
  <c r="H133" i="5"/>
  <c r="H134" i="5"/>
  <c r="H135" i="5"/>
  <c r="H136" i="5"/>
  <c r="H137" i="5"/>
  <c r="H138" i="5"/>
  <c r="H12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83" i="5"/>
  <c r="BE88" i="5" l="1"/>
  <c r="BE93" i="5"/>
  <c r="BE92" i="5"/>
  <c r="BE84" i="5"/>
  <c r="BE130" i="5"/>
  <c r="BE96" i="5"/>
  <c r="BE132" i="5"/>
  <c r="BE131" i="5"/>
  <c r="BE137" i="5"/>
  <c r="BE129" i="5"/>
  <c r="BE95" i="5"/>
  <c r="BE89" i="5"/>
  <c r="BE94" i="5"/>
  <c r="BE86" i="5"/>
  <c r="BE128" i="5"/>
  <c r="BE87" i="5"/>
  <c r="BE85" i="5"/>
  <c r="BE127" i="5"/>
  <c r="BE126" i="5"/>
  <c r="BE123" i="5"/>
  <c r="BE91" i="5"/>
  <c r="BE133" i="5"/>
  <c r="BE124" i="5"/>
  <c r="BE83" i="5"/>
  <c r="BE90" i="5"/>
  <c r="BE125" i="5"/>
  <c r="BE113" i="5"/>
  <c r="BE105" i="5"/>
  <c r="BE97" i="5"/>
  <c r="BE108" i="5"/>
  <c r="BE100" i="5"/>
  <c r="BE138" i="5"/>
  <c r="BE134" i="5"/>
  <c r="BE104" i="5"/>
  <c r="BE103" i="5"/>
  <c r="BE110" i="5"/>
  <c r="BE102" i="5"/>
  <c r="BE111" i="5"/>
  <c r="BE109" i="5"/>
  <c r="BE101" i="5"/>
  <c r="BE107" i="5"/>
  <c r="BE99" i="5"/>
  <c r="BE112" i="5"/>
  <c r="BE106" i="5"/>
  <c r="BE98" i="5"/>
  <c r="BE136" i="5"/>
  <c r="BE135" i="5"/>
  <c r="N68" i="6"/>
  <c r="G65" i="6"/>
  <c r="O10" i="8"/>
  <c r="M10" i="8"/>
  <c r="I10" i="8"/>
  <c r="P269" i="8"/>
  <c r="P268" i="8"/>
  <c r="P267" i="8"/>
  <c r="P266" i="8"/>
  <c r="P265" i="8"/>
  <c r="P264" i="8"/>
  <c r="P263" i="8"/>
  <c r="P262" i="8"/>
  <c r="P261" i="8"/>
  <c r="P260" i="8"/>
  <c r="P259" i="8"/>
  <c r="P258" i="8"/>
  <c r="P257" i="8"/>
  <c r="P256" i="8"/>
  <c r="P255" i="8"/>
  <c r="P254" i="8"/>
  <c r="P253" i="8"/>
  <c r="P252" i="8"/>
  <c r="P251" i="8"/>
  <c r="P250" i="8"/>
  <c r="P249" i="8"/>
  <c r="P248" i="8"/>
  <c r="P247" i="8"/>
  <c r="P246" i="8"/>
  <c r="P245" i="8"/>
  <c r="P244" i="8"/>
  <c r="P243" i="8"/>
  <c r="P242" i="8"/>
  <c r="P241" i="8"/>
  <c r="P240" i="8"/>
  <c r="P239" i="8"/>
  <c r="P238" i="8"/>
  <c r="P237" i="8"/>
  <c r="P236" i="8"/>
  <c r="P235" i="8"/>
  <c r="P234" i="8"/>
  <c r="P233" i="8"/>
  <c r="P232" i="8"/>
  <c r="P231" i="8"/>
  <c r="N269" i="8"/>
  <c r="N268" i="8"/>
  <c r="N267" i="8"/>
  <c r="N266" i="8"/>
  <c r="N265" i="8"/>
  <c r="N264" i="8"/>
  <c r="N263" i="8"/>
  <c r="N262" i="8"/>
  <c r="N261" i="8"/>
  <c r="N260" i="8"/>
  <c r="N259" i="8"/>
  <c r="N258" i="8"/>
  <c r="N257" i="8"/>
  <c r="N256" i="8"/>
  <c r="N255" i="8"/>
  <c r="N254" i="8"/>
  <c r="N253" i="8"/>
  <c r="N252" i="8"/>
  <c r="N251" i="8"/>
  <c r="N250" i="8"/>
  <c r="N249" i="8"/>
  <c r="N248" i="8"/>
  <c r="N247" i="8"/>
  <c r="N246" i="8"/>
  <c r="N245" i="8"/>
  <c r="N244" i="8"/>
  <c r="N243" i="8"/>
  <c r="N242" i="8"/>
  <c r="N241" i="8"/>
  <c r="N240" i="8"/>
  <c r="N239" i="8"/>
  <c r="N238" i="8"/>
  <c r="N237" i="8"/>
  <c r="N236" i="8"/>
  <c r="N235" i="8"/>
  <c r="N234" i="8"/>
  <c r="N233" i="8"/>
  <c r="N232" i="8"/>
  <c r="N231"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F269"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31" i="8"/>
  <c r="P223" i="8"/>
  <c r="P222" i="8"/>
  <c r="P221" i="8"/>
  <c r="P220" i="8"/>
  <c r="P219" i="8"/>
  <c r="P218" i="8"/>
  <c r="P217" i="8"/>
  <c r="P216" i="8"/>
  <c r="P215" i="8"/>
  <c r="P214" i="8"/>
  <c r="P213" i="8"/>
  <c r="P212" i="8"/>
  <c r="P211" i="8"/>
  <c r="N223" i="8"/>
  <c r="N222" i="8"/>
  <c r="N221" i="8"/>
  <c r="N220" i="8"/>
  <c r="N219" i="8"/>
  <c r="N218" i="8"/>
  <c r="N217" i="8"/>
  <c r="N216" i="8"/>
  <c r="N215" i="8"/>
  <c r="N214" i="8"/>
  <c r="N213" i="8"/>
  <c r="N212" i="8"/>
  <c r="N211" i="8"/>
  <c r="L223" i="8"/>
  <c r="L222" i="8"/>
  <c r="L221" i="8"/>
  <c r="L220" i="8"/>
  <c r="L219" i="8"/>
  <c r="L218" i="8"/>
  <c r="L217" i="8"/>
  <c r="L216" i="8"/>
  <c r="L215" i="8"/>
  <c r="L214" i="8"/>
  <c r="L213" i="8"/>
  <c r="L212" i="8"/>
  <c r="L211" i="8"/>
  <c r="J223" i="8"/>
  <c r="J222" i="8"/>
  <c r="J221" i="8"/>
  <c r="J220" i="8"/>
  <c r="J219" i="8"/>
  <c r="J218" i="8"/>
  <c r="J217" i="8"/>
  <c r="J216" i="8"/>
  <c r="J215" i="8"/>
  <c r="J214" i="8"/>
  <c r="J213" i="8"/>
  <c r="J212" i="8"/>
  <c r="J211" i="8"/>
  <c r="H223" i="8"/>
  <c r="H222" i="8"/>
  <c r="H221" i="8"/>
  <c r="H220" i="8"/>
  <c r="H219" i="8"/>
  <c r="H218" i="8"/>
  <c r="H217" i="8"/>
  <c r="H216" i="8"/>
  <c r="H215" i="8"/>
  <c r="H214" i="8"/>
  <c r="H213" i="8"/>
  <c r="H212" i="8"/>
  <c r="H211" i="8"/>
  <c r="F212" i="8"/>
  <c r="F213" i="8"/>
  <c r="F214" i="8"/>
  <c r="F215" i="8"/>
  <c r="F216" i="8"/>
  <c r="F217" i="8"/>
  <c r="F218" i="8"/>
  <c r="F219" i="8"/>
  <c r="F220" i="8"/>
  <c r="F221" i="8"/>
  <c r="F222" i="8"/>
  <c r="F223" i="8"/>
  <c r="F211" i="8"/>
  <c r="P203" i="8"/>
  <c r="P202" i="8"/>
  <c r="P201" i="8"/>
  <c r="P200" i="8"/>
  <c r="P199" i="8"/>
  <c r="P198" i="8"/>
  <c r="P197" i="8"/>
  <c r="P196" i="8"/>
  <c r="P195" i="8"/>
  <c r="P194" i="8"/>
  <c r="P193" i="8"/>
  <c r="P192" i="8"/>
  <c r="P191" i="8"/>
  <c r="P190" i="8"/>
  <c r="P189" i="8"/>
  <c r="P188" i="8"/>
  <c r="P187" i="8"/>
  <c r="P186" i="8"/>
  <c r="P185" i="8"/>
  <c r="P184" i="8"/>
  <c r="P183" i="8"/>
  <c r="P182" i="8"/>
  <c r="P181" i="8"/>
  <c r="N203" i="8"/>
  <c r="N202" i="8"/>
  <c r="N201" i="8"/>
  <c r="N200" i="8"/>
  <c r="N199" i="8"/>
  <c r="N198" i="8"/>
  <c r="N197" i="8"/>
  <c r="N196" i="8"/>
  <c r="N195" i="8"/>
  <c r="N194" i="8"/>
  <c r="N193" i="8"/>
  <c r="N192" i="8"/>
  <c r="N191" i="8"/>
  <c r="N190" i="8"/>
  <c r="N189" i="8"/>
  <c r="N188" i="8"/>
  <c r="N187" i="8"/>
  <c r="N186" i="8"/>
  <c r="N185" i="8"/>
  <c r="N184" i="8"/>
  <c r="N183" i="8"/>
  <c r="N182" i="8"/>
  <c r="N181" i="8"/>
  <c r="L203" i="8"/>
  <c r="L202" i="8"/>
  <c r="L201" i="8"/>
  <c r="L200" i="8"/>
  <c r="L199" i="8"/>
  <c r="L198" i="8"/>
  <c r="L197" i="8"/>
  <c r="L196" i="8"/>
  <c r="L195" i="8"/>
  <c r="L194" i="8"/>
  <c r="L193" i="8"/>
  <c r="L192" i="8"/>
  <c r="L191" i="8"/>
  <c r="L190" i="8"/>
  <c r="L189" i="8"/>
  <c r="L188" i="8"/>
  <c r="L187" i="8"/>
  <c r="L186" i="8"/>
  <c r="L185" i="8"/>
  <c r="L184" i="8"/>
  <c r="L183" i="8"/>
  <c r="L182" i="8"/>
  <c r="L181" i="8"/>
  <c r="J203" i="8"/>
  <c r="J202" i="8"/>
  <c r="J201" i="8"/>
  <c r="J200" i="8"/>
  <c r="J199" i="8"/>
  <c r="J198" i="8"/>
  <c r="J197" i="8"/>
  <c r="J196" i="8"/>
  <c r="J195" i="8"/>
  <c r="J194" i="8"/>
  <c r="J193" i="8"/>
  <c r="J192" i="8"/>
  <c r="J191" i="8"/>
  <c r="J190" i="8"/>
  <c r="J189" i="8"/>
  <c r="J188" i="8"/>
  <c r="J187" i="8"/>
  <c r="J186" i="8"/>
  <c r="J185" i="8"/>
  <c r="J184" i="8"/>
  <c r="J183" i="8"/>
  <c r="J182" i="8"/>
  <c r="J181" i="8"/>
  <c r="H203" i="8"/>
  <c r="H202" i="8"/>
  <c r="H201" i="8"/>
  <c r="H200" i="8"/>
  <c r="H199" i="8"/>
  <c r="H198" i="8"/>
  <c r="H197" i="8"/>
  <c r="H196" i="8"/>
  <c r="H195" i="8"/>
  <c r="H194" i="8"/>
  <c r="H193" i="8"/>
  <c r="H192" i="8"/>
  <c r="H191" i="8"/>
  <c r="H190" i="8"/>
  <c r="H189" i="8"/>
  <c r="H188" i="8"/>
  <c r="H187" i="8"/>
  <c r="H186" i="8"/>
  <c r="H185" i="8"/>
  <c r="H184" i="8"/>
  <c r="H183" i="8"/>
  <c r="H182" i="8"/>
  <c r="H181" i="8"/>
  <c r="F182" i="8"/>
  <c r="F183" i="8"/>
  <c r="F184" i="8"/>
  <c r="F185" i="8"/>
  <c r="F186" i="8"/>
  <c r="F187" i="8"/>
  <c r="F188" i="8"/>
  <c r="F189" i="8"/>
  <c r="F190" i="8"/>
  <c r="F191" i="8"/>
  <c r="F192" i="8"/>
  <c r="F193" i="8"/>
  <c r="F194" i="8"/>
  <c r="F195" i="8"/>
  <c r="F196" i="8"/>
  <c r="F197" i="8"/>
  <c r="F198" i="8"/>
  <c r="F199" i="8"/>
  <c r="F200" i="8"/>
  <c r="F201" i="8"/>
  <c r="F202" i="8"/>
  <c r="F203" i="8"/>
  <c r="F181" i="8"/>
  <c r="P173" i="8"/>
  <c r="P172" i="8"/>
  <c r="P171" i="8"/>
  <c r="P170" i="8"/>
  <c r="P169" i="8"/>
  <c r="P168" i="8"/>
  <c r="P167" i="8"/>
  <c r="P166" i="8"/>
  <c r="P165" i="8"/>
  <c r="P164" i="8"/>
  <c r="P163" i="8"/>
  <c r="P162" i="8"/>
  <c r="P161" i="8"/>
  <c r="P160" i="8"/>
  <c r="P159" i="8"/>
  <c r="P158" i="8"/>
  <c r="P157" i="8"/>
  <c r="P156" i="8"/>
  <c r="P155" i="8"/>
  <c r="P154" i="8"/>
  <c r="P153" i="8"/>
  <c r="P152" i="8"/>
  <c r="P151" i="8"/>
  <c r="P150" i="8"/>
  <c r="P149" i="8"/>
  <c r="P148" i="8"/>
  <c r="P147"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47"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96" i="8"/>
  <c r="P88" i="8"/>
  <c r="P87" i="8"/>
  <c r="P86" i="8"/>
  <c r="P85" i="8"/>
  <c r="P84" i="8"/>
  <c r="P83" i="8"/>
  <c r="P82" i="8"/>
  <c r="P81" i="8"/>
  <c r="P80" i="8"/>
  <c r="P79" i="8"/>
  <c r="P78" i="8"/>
  <c r="P77" i="8"/>
  <c r="P76" i="8"/>
  <c r="N88" i="8"/>
  <c r="N87" i="8"/>
  <c r="N86" i="8"/>
  <c r="N85" i="8"/>
  <c r="N84" i="8"/>
  <c r="N83" i="8"/>
  <c r="N82" i="8"/>
  <c r="N81" i="8"/>
  <c r="N80" i="8"/>
  <c r="N79" i="8"/>
  <c r="N78" i="8"/>
  <c r="N77" i="8"/>
  <c r="N76" i="8"/>
  <c r="L88" i="8"/>
  <c r="L87" i="8"/>
  <c r="L86" i="8"/>
  <c r="L85" i="8"/>
  <c r="L84" i="8"/>
  <c r="L83" i="8"/>
  <c r="L82" i="8"/>
  <c r="L81" i="8"/>
  <c r="L80" i="8"/>
  <c r="L79" i="8"/>
  <c r="L78" i="8"/>
  <c r="L77" i="8"/>
  <c r="L76" i="8"/>
  <c r="J88" i="8"/>
  <c r="J87" i="8"/>
  <c r="J86" i="8"/>
  <c r="J85" i="8"/>
  <c r="J84" i="8"/>
  <c r="J83" i="8"/>
  <c r="J82" i="8"/>
  <c r="J81" i="8"/>
  <c r="J80" i="8"/>
  <c r="J79" i="8"/>
  <c r="J78" i="8"/>
  <c r="J77" i="8"/>
  <c r="J76" i="8"/>
  <c r="H88" i="8"/>
  <c r="H87" i="8"/>
  <c r="H86" i="8"/>
  <c r="H85" i="8"/>
  <c r="H84" i="8"/>
  <c r="H83" i="8"/>
  <c r="H82" i="8"/>
  <c r="H81" i="8"/>
  <c r="H80" i="8"/>
  <c r="H79" i="8"/>
  <c r="H78" i="8"/>
  <c r="H77" i="8"/>
  <c r="H76" i="8"/>
  <c r="F77" i="8"/>
  <c r="F78" i="8"/>
  <c r="F79" i="8"/>
  <c r="F80" i="8"/>
  <c r="F81" i="8"/>
  <c r="F82" i="8"/>
  <c r="F83" i="8"/>
  <c r="F84" i="8"/>
  <c r="F85" i="8"/>
  <c r="F86" i="8"/>
  <c r="F87" i="8"/>
  <c r="F88" i="8"/>
  <c r="F76" i="8"/>
  <c r="P68" i="8"/>
  <c r="P67" i="8"/>
  <c r="P66" i="8"/>
  <c r="P65" i="8"/>
  <c r="P64" i="8"/>
  <c r="P63" i="8"/>
  <c r="P62" i="8"/>
  <c r="P61" i="8"/>
  <c r="P60" i="8"/>
  <c r="P59" i="8"/>
  <c r="P58" i="8"/>
  <c r="P57" i="8"/>
  <c r="P56" i="8"/>
  <c r="P55" i="8"/>
  <c r="P54" i="8"/>
  <c r="P53" i="8"/>
  <c r="P52" i="8"/>
  <c r="P51" i="8"/>
  <c r="P50" i="8"/>
  <c r="P49" i="8"/>
  <c r="P48" i="8"/>
  <c r="P47" i="8"/>
  <c r="P46" i="8"/>
  <c r="N68" i="8"/>
  <c r="N67" i="8"/>
  <c r="N66" i="8"/>
  <c r="N65" i="8"/>
  <c r="N64" i="8"/>
  <c r="N63" i="8"/>
  <c r="N62" i="8"/>
  <c r="N61" i="8"/>
  <c r="N60" i="8"/>
  <c r="N59" i="8"/>
  <c r="N58" i="8"/>
  <c r="N57" i="8"/>
  <c r="N56" i="8"/>
  <c r="N55" i="8"/>
  <c r="N54" i="8"/>
  <c r="N53" i="8"/>
  <c r="N52" i="8"/>
  <c r="N51" i="8"/>
  <c r="N50" i="8"/>
  <c r="N49" i="8"/>
  <c r="N48" i="8"/>
  <c r="N47" i="8"/>
  <c r="N46" i="8"/>
  <c r="L68" i="8"/>
  <c r="L67" i="8"/>
  <c r="L66" i="8"/>
  <c r="L65" i="8"/>
  <c r="L64" i="8"/>
  <c r="L63" i="8"/>
  <c r="L62" i="8"/>
  <c r="L61" i="8"/>
  <c r="L60" i="8"/>
  <c r="L59" i="8"/>
  <c r="L58" i="8"/>
  <c r="L57" i="8"/>
  <c r="L56" i="8"/>
  <c r="L55" i="8"/>
  <c r="L54" i="8"/>
  <c r="L53" i="8"/>
  <c r="L52" i="8"/>
  <c r="L51" i="8"/>
  <c r="L50" i="8"/>
  <c r="L49" i="8"/>
  <c r="L48" i="8"/>
  <c r="L47" i="8"/>
  <c r="L46" i="8"/>
  <c r="H68" i="8"/>
  <c r="H67" i="8"/>
  <c r="H66" i="8"/>
  <c r="H65" i="8"/>
  <c r="H64" i="8"/>
  <c r="H63" i="8"/>
  <c r="H62" i="8"/>
  <c r="H61" i="8"/>
  <c r="H60" i="8"/>
  <c r="H59" i="8"/>
  <c r="H58" i="8"/>
  <c r="H57" i="8"/>
  <c r="H56" i="8"/>
  <c r="H55" i="8"/>
  <c r="H54" i="8"/>
  <c r="H53" i="8"/>
  <c r="H52" i="8"/>
  <c r="H51" i="8"/>
  <c r="H50" i="8"/>
  <c r="H49" i="8"/>
  <c r="H48" i="8"/>
  <c r="H47" i="8"/>
  <c r="H46" i="8"/>
  <c r="J68" i="8"/>
  <c r="J67" i="8"/>
  <c r="J66" i="8"/>
  <c r="J65" i="8"/>
  <c r="J64" i="8"/>
  <c r="J63" i="8"/>
  <c r="J62" i="8"/>
  <c r="J61" i="8"/>
  <c r="J60" i="8"/>
  <c r="J59" i="8"/>
  <c r="J58" i="8"/>
  <c r="J57" i="8"/>
  <c r="J56" i="8"/>
  <c r="J55" i="8"/>
  <c r="J54" i="8"/>
  <c r="J53" i="8"/>
  <c r="J52" i="8"/>
  <c r="J51" i="8"/>
  <c r="J50" i="8"/>
  <c r="J49" i="8"/>
  <c r="J48" i="8"/>
  <c r="J47" i="8"/>
  <c r="J46" i="8"/>
  <c r="F47" i="8"/>
  <c r="F48" i="8"/>
  <c r="F49" i="8"/>
  <c r="F50" i="8"/>
  <c r="F51" i="8"/>
  <c r="F52" i="8"/>
  <c r="F53" i="8"/>
  <c r="F54" i="8"/>
  <c r="F55" i="8"/>
  <c r="F56" i="8"/>
  <c r="F57" i="8"/>
  <c r="F58" i="8"/>
  <c r="F59" i="8"/>
  <c r="F60" i="8"/>
  <c r="F61" i="8"/>
  <c r="F62" i="8"/>
  <c r="F63" i="8"/>
  <c r="F64" i="8"/>
  <c r="F65" i="8"/>
  <c r="F66" i="8"/>
  <c r="F67" i="8"/>
  <c r="F68" i="8"/>
  <c r="F46" i="8"/>
  <c r="P38" i="8"/>
  <c r="P37" i="8"/>
  <c r="P36" i="8"/>
  <c r="P35" i="8"/>
  <c r="P34" i="8"/>
  <c r="P33" i="8"/>
  <c r="P32" i="8"/>
  <c r="P31" i="8"/>
  <c r="P30" i="8"/>
  <c r="P29" i="8"/>
  <c r="P28" i="8"/>
  <c r="P27" i="8"/>
  <c r="P26" i="8"/>
  <c r="P25" i="8"/>
  <c r="P24" i="8"/>
  <c r="P23" i="8"/>
  <c r="P22" i="8"/>
  <c r="P21" i="8"/>
  <c r="P20" i="8"/>
  <c r="P19" i="8"/>
  <c r="P18" i="8"/>
  <c r="P17" i="8"/>
  <c r="P16" i="8"/>
  <c r="P15" i="8"/>
  <c r="P14" i="8"/>
  <c r="P13" i="8"/>
  <c r="P12" i="8"/>
  <c r="N38" i="8"/>
  <c r="N37" i="8"/>
  <c r="N36" i="8"/>
  <c r="N35" i="8"/>
  <c r="N34" i="8"/>
  <c r="N33" i="8"/>
  <c r="N32" i="8"/>
  <c r="N31" i="8"/>
  <c r="N30" i="8"/>
  <c r="N29" i="8"/>
  <c r="N28" i="8"/>
  <c r="N27" i="8"/>
  <c r="N26" i="8"/>
  <c r="N25" i="8"/>
  <c r="N24" i="8"/>
  <c r="N23" i="8"/>
  <c r="N22" i="8"/>
  <c r="N21" i="8"/>
  <c r="N20" i="8"/>
  <c r="N19" i="8"/>
  <c r="N18" i="8"/>
  <c r="N17" i="8"/>
  <c r="N16" i="8"/>
  <c r="N15" i="8"/>
  <c r="N14" i="8"/>
  <c r="N13" i="8"/>
  <c r="N12" i="8"/>
  <c r="L38" i="8"/>
  <c r="L37" i="8"/>
  <c r="L36" i="8"/>
  <c r="L35" i="8"/>
  <c r="L34" i="8"/>
  <c r="L33" i="8"/>
  <c r="L32" i="8"/>
  <c r="L31" i="8"/>
  <c r="L30" i="8"/>
  <c r="L29" i="8"/>
  <c r="L28" i="8"/>
  <c r="L27" i="8"/>
  <c r="L26" i="8"/>
  <c r="L25" i="8"/>
  <c r="L24" i="8"/>
  <c r="L23" i="8"/>
  <c r="L22" i="8"/>
  <c r="L21" i="8"/>
  <c r="L20" i="8"/>
  <c r="L19" i="8"/>
  <c r="L18" i="8"/>
  <c r="L17" i="8"/>
  <c r="L16" i="8"/>
  <c r="L15" i="8"/>
  <c r="L14" i="8"/>
  <c r="L13" i="8"/>
  <c r="L12" i="8"/>
  <c r="J38" i="8"/>
  <c r="J37" i="8"/>
  <c r="J36" i="8"/>
  <c r="J35" i="8"/>
  <c r="J34" i="8"/>
  <c r="J33" i="8"/>
  <c r="J32" i="8"/>
  <c r="J31" i="8"/>
  <c r="J30" i="8"/>
  <c r="J29" i="8"/>
  <c r="J28" i="8"/>
  <c r="J27" i="8"/>
  <c r="J26" i="8"/>
  <c r="J25" i="8"/>
  <c r="J24" i="8"/>
  <c r="J23" i="8"/>
  <c r="J22" i="8"/>
  <c r="J21" i="8"/>
  <c r="J20" i="8"/>
  <c r="J19" i="8"/>
  <c r="J18" i="8"/>
  <c r="J17" i="8"/>
  <c r="J16" i="8"/>
  <c r="J15" i="8"/>
  <c r="J14" i="8"/>
  <c r="J13" i="8"/>
  <c r="J12" i="8"/>
  <c r="H38" i="8"/>
  <c r="H37" i="8"/>
  <c r="H36" i="8"/>
  <c r="H35" i="8"/>
  <c r="H34" i="8"/>
  <c r="H33" i="8"/>
  <c r="H32" i="8"/>
  <c r="H31" i="8"/>
  <c r="H30" i="8"/>
  <c r="H29" i="8"/>
  <c r="H28" i="8"/>
  <c r="H27" i="8"/>
  <c r="H26" i="8"/>
  <c r="H25" i="8"/>
  <c r="H24" i="8"/>
  <c r="H23" i="8"/>
  <c r="H22" i="8"/>
  <c r="H21" i="8"/>
  <c r="H20" i="8"/>
  <c r="H19" i="8"/>
  <c r="H18" i="8"/>
  <c r="H17" i="8"/>
  <c r="H16" i="8"/>
  <c r="H15" i="8"/>
  <c r="H14" i="8"/>
  <c r="H13" i="8"/>
  <c r="H12" i="8"/>
  <c r="F13" i="8"/>
  <c r="F14" i="8"/>
  <c r="F15" i="8"/>
  <c r="F16" i="8"/>
  <c r="F17" i="8"/>
  <c r="F18" i="8"/>
  <c r="F19" i="8"/>
  <c r="F20" i="8"/>
  <c r="F21" i="8"/>
  <c r="F22" i="8"/>
  <c r="F23" i="8"/>
  <c r="F24" i="8"/>
  <c r="F25" i="8"/>
  <c r="F26" i="8"/>
  <c r="F27" i="8"/>
  <c r="F28" i="8"/>
  <c r="F29" i="8"/>
  <c r="F30" i="8"/>
  <c r="F31" i="8"/>
  <c r="F32" i="8"/>
  <c r="F33" i="8"/>
  <c r="F34" i="8"/>
  <c r="F35" i="8"/>
  <c r="F36" i="8"/>
  <c r="F37" i="8"/>
  <c r="F38" i="8"/>
  <c r="F12" i="8"/>
  <c r="A232" i="8"/>
  <c r="B232" i="8"/>
  <c r="A233" i="8"/>
  <c r="B233" i="8"/>
  <c r="A234" i="8"/>
  <c r="B234" i="8"/>
  <c r="A235" i="8"/>
  <c r="B235" i="8"/>
  <c r="A236" i="8"/>
  <c r="B236" i="8"/>
  <c r="A237" i="8"/>
  <c r="B237" i="8"/>
  <c r="A238" i="8"/>
  <c r="B238" i="8"/>
  <c r="A239" i="8"/>
  <c r="B239" i="8"/>
  <c r="A240" i="8"/>
  <c r="B240" i="8"/>
  <c r="A241" i="8"/>
  <c r="B241" i="8"/>
  <c r="A242" i="8"/>
  <c r="B242" i="8"/>
  <c r="A243" i="8"/>
  <c r="B243" i="8"/>
  <c r="A244" i="8"/>
  <c r="B244" i="8"/>
  <c r="A245" i="8"/>
  <c r="B245" i="8"/>
  <c r="A246" i="8"/>
  <c r="B246" i="8"/>
  <c r="A247" i="8"/>
  <c r="B247" i="8"/>
  <c r="A248" i="8"/>
  <c r="B248" i="8"/>
  <c r="A249" i="8"/>
  <c r="B249" i="8"/>
  <c r="A250" i="8"/>
  <c r="B250" i="8"/>
  <c r="A251" i="8"/>
  <c r="B251" i="8"/>
  <c r="A252" i="8"/>
  <c r="B252" i="8"/>
  <c r="A253" i="8"/>
  <c r="B253" i="8"/>
  <c r="A254" i="8"/>
  <c r="B254" i="8"/>
  <c r="A255" i="8"/>
  <c r="B255" i="8"/>
  <c r="A256" i="8"/>
  <c r="B256" i="8"/>
  <c r="A257" i="8"/>
  <c r="B257" i="8"/>
  <c r="A258" i="8"/>
  <c r="B258" i="8"/>
  <c r="A259" i="8"/>
  <c r="B259" i="8"/>
  <c r="A260" i="8"/>
  <c r="B260" i="8"/>
  <c r="A261" i="8"/>
  <c r="B261" i="8"/>
  <c r="A262" i="8"/>
  <c r="B262" i="8"/>
  <c r="A263" i="8"/>
  <c r="B263" i="8"/>
  <c r="A264" i="8"/>
  <c r="B264" i="8"/>
  <c r="A265" i="8"/>
  <c r="B265" i="8"/>
  <c r="A266" i="8"/>
  <c r="B266" i="8"/>
  <c r="A267" i="8"/>
  <c r="B267" i="8"/>
  <c r="A268" i="8"/>
  <c r="B268" i="8"/>
  <c r="A269" i="8"/>
  <c r="B269" i="8"/>
  <c r="B231" i="8"/>
  <c r="A231" i="8"/>
  <c r="A211" i="8"/>
  <c r="A212" i="8"/>
  <c r="B212" i="8"/>
  <c r="A213" i="8"/>
  <c r="B213" i="8"/>
  <c r="A214" i="8"/>
  <c r="B214" i="8"/>
  <c r="A215" i="8"/>
  <c r="B215" i="8"/>
  <c r="A216" i="8"/>
  <c r="B216" i="8"/>
  <c r="A217" i="8"/>
  <c r="B217" i="8"/>
  <c r="A218" i="8"/>
  <c r="B218" i="8"/>
  <c r="A219" i="8"/>
  <c r="B219" i="8"/>
  <c r="A220" i="8"/>
  <c r="B220" i="8"/>
  <c r="A221" i="8"/>
  <c r="B221" i="8"/>
  <c r="A222" i="8"/>
  <c r="B222" i="8"/>
  <c r="A223" i="8"/>
  <c r="B223" i="8"/>
  <c r="B211" i="8"/>
  <c r="A182" i="8"/>
  <c r="B182" i="8"/>
  <c r="A183" i="8"/>
  <c r="B183" i="8"/>
  <c r="A184" i="8"/>
  <c r="B184" i="8"/>
  <c r="A185" i="8"/>
  <c r="B185" i="8"/>
  <c r="A186" i="8"/>
  <c r="B186" i="8"/>
  <c r="A187" i="8"/>
  <c r="B187" i="8"/>
  <c r="A188" i="8"/>
  <c r="B188" i="8"/>
  <c r="A189" i="8"/>
  <c r="B189" i="8"/>
  <c r="A190" i="8"/>
  <c r="B190" i="8"/>
  <c r="A191" i="8"/>
  <c r="B191" i="8"/>
  <c r="A192" i="8"/>
  <c r="B192" i="8"/>
  <c r="A193" i="8"/>
  <c r="B193" i="8"/>
  <c r="A194" i="8"/>
  <c r="B194" i="8"/>
  <c r="A195" i="8"/>
  <c r="B195" i="8"/>
  <c r="A196" i="8"/>
  <c r="B196" i="8"/>
  <c r="A197" i="8"/>
  <c r="B197" i="8"/>
  <c r="A198" i="8"/>
  <c r="B198" i="8"/>
  <c r="A199" i="8"/>
  <c r="B199" i="8"/>
  <c r="A200" i="8"/>
  <c r="B200" i="8"/>
  <c r="A201" i="8"/>
  <c r="B201" i="8"/>
  <c r="A202" i="8"/>
  <c r="B202" i="8"/>
  <c r="A203" i="8"/>
  <c r="B203" i="8"/>
  <c r="A181" i="8"/>
  <c r="B181" i="8"/>
  <c r="A148" i="8"/>
  <c r="B148" i="8"/>
  <c r="A149" i="8"/>
  <c r="B149" i="8"/>
  <c r="A150" i="8"/>
  <c r="B150" i="8"/>
  <c r="A151" i="8"/>
  <c r="A152" i="8"/>
  <c r="B152" i="8"/>
  <c r="A153" i="8"/>
  <c r="B153" i="8"/>
  <c r="A154" i="8"/>
  <c r="B154" i="8"/>
  <c r="A155" i="8"/>
  <c r="B155" i="8"/>
  <c r="A156" i="8"/>
  <c r="B156" i="8"/>
  <c r="A157" i="8"/>
  <c r="B157" i="8"/>
  <c r="A158" i="8"/>
  <c r="B158" i="8"/>
  <c r="A159" i="8"/>
  <c r="B159" i="8"/>
  <c r="A160" i="8"/>
  <c r="B160" i="8"/>
  <c r="A161" i="8"/>
  <c r="B161" i="8"/>
  <c r="A162" i="8"/>
  <c r="B162" i="8"/>
  <c r="A163" i="8"/>
  <c r="B163" i="8"/>
  <c r="A164" i="8"/>
  <c r="B164" i="8"/>
  <c r="A165" i="8"/>
  <c r="B165" i="8"/>
  <c r="A166" i="8"/>
  <c r="B166" i="8"/>
  <c r="A167" i="8"/>
  <c r="B167" i="8"/>
  <c r="A168" i="8"/>
  <c r="B168" i="8"/>
  <c r="A169" i="8"/>
  <c r="B169" i="8"/>
  <c r="A170" i="8"/>
  <c r="B170" i="8"/>
  <c r="A171" i="8"/>
  <c r="B171" i="8"/>
  <c r="A172" i="8"/>
  <c r="B172" i="8"/>
  <c r="A173" i="8"/>
  <c r="B173" i="8"/>
  <c r="B147" i="8"/>
  <c r="A147" i="8"/>
  <c r="D271" i="8"/>
  <c r="B15" i="13" s="1"/>
  <c r="D225" i="8"/>
  <c r="B13" i="13" s="1"/>
  <c r="D205" i="8"/>
  <c r="B11" i="13" s="1"/>
  <c r="D136" i="8"/>
  <c r="B15" i="12" s="1"/>
  <c r="D90" i="8"/>
  <c r="B13" i="12" s="1"/>
  <c r="D70" i="8"/>
  <c r="B11" i="12" s="1"/>
  <c r="D40" i="8"/>
  <c r="B9" i="12" s="1"/>
  <c r="AC26" i="8" l="1"/>
  <c r="AC14" i="8"/>
  <c r="AC50" i="8"/>
  <c r="AD50" i="8" s="1"/>
  <c r="AC128" i="8"/>
  <c r="AC104" i="8"/>
  <c r="AC173" i="8"/>
  <c r="AC149" i="8"/>
  <c r="AC197" i="8"/>
  <c r="AD197" i="8" s="1"/>
  <c r="AC185" i="8"/>
  <c r="AC238" i="8"/>
  <c r="AC36" i="8"/>
  <c r="AC24" i="8"/>
  <c r="AC20" i="8"/>
  <c r="AC60" i="8"/>
  <c r="AC48" i="8"/>
  <c r="AD48" i="8" s="1"/>
  <c r="AC86" i="8"/>
  <c r="AD86" i="8" s="1"/>
  <c r="AC82" i="8"/>
  <c r="AC134" i="8"/>
  <c r="AC126" i="8"/>
  <c r="AD126" i="8" s="1"/>
  <c r="AC110" i="8"/>
  <c r="AD110" i="8" s="1"/>
  <c r="AC98" i="8"/>
  <c r="AC167" i="8"/>
  <c r="AC159" i="8"/>
  <c r="AC155" i="8"/>
  <c r="AC183" i="8"/>
  <c r="AC217" i="8"/>
  <c r="AC268" i="8"/>
  <c r="AC260" i="8"/>
  <c r="AC256" i="8"/>
  <c r="AC248" i="8"/>
  <c r="AC244" i="8"/>
  <c r="AD244" i="8" s="1"/>
  <c r="AC236" i="8"/>
  <c r="AD236" i="8" s="1"/>
  <c r="AC232" i="8"/>
  <c r="AC195" i="8"/>
  <c r="AC23" i="8"/>
  <c r="AC59" i="8"/>
  <c r="AC47" i="8"/>
  <c r="AC85" i="8"/>
  <c r="AC113" i="8"/>
  <c r="AC101" i="8"/>
  <c r="AC182" i="8"/>
  <c r="AC220" i="8"/>
  <c r="AC247" i="8"/>
  <c r="AC235" i="8"/>
  <c r="AC34" i="8"/>
  <c r="AC22" i="8"/>
  <c r="AC58" i="8"/>
  <c r="AC84" i="8"/>
  <c r="AC112" i="8"/>
  <c r="AC100" i="8"/>
  <c r="AC157" i="8"/>
  <c r="AD157" i="8" s="1"/>
  <c r="AC219" i="8"/>
  <c r="AC246" i="8"/>
  <c r="AC234" i="8"/>
  <c r="AC221" i="8"/>
  <c r="AD221" i="8" s="1"/>
  <c r="AC21" i="8"/>
  <c r="AC46" i="8"/>
  <c r="AC57" i="8"/>
  <c r="AC83" i="8"/>
  <c r="AC96" i="8"/>
  <c r="AC99" i="8"/>
  <c r="AC156" i="8"/>
  <c r="AC181" i="8"/>
  <c r="AC192" i="8"/>
  <c r="AC218" i="8"/>
  <c r="AC231" i="8"/>
  <c r="AC245" i="8"/>
  <c r="AD245" i="8" s="1"/>
  <c r="AC233" i="8"/>
  <c r="AD233" i="8" s="1"/>
  <c r="AC56" i="8"/>
  <c r="AC203" i="8"/>
  <c r="AC191" i="8"/>
  <c r="AD191" i="8" s="1"/>
  <c r="AC19" i="8"/>
  <c r="AC55" i="8"/>
  <c r="AC81" i="8"/>
  <c r="AC121" i="8"/>
  <c r="AC109" i="8"/>
  <c r="AD109" i="8" s="1"/>
  <c r="AC97" i="8"/>
  <c r="AC154" i="8"/>
  <c r="AC190" i="8"/>
  <c r="AC216" i="8"/>
  <c r="AD216" i="8" s="1"/>
  <c r="AC243" i="8"/>
  <c r="AD243" i="8" s="1"/>
  <c r="AC102" i="8"/>
  <c r="AC31" i="8"/>
  <c r="AC18" i="8"/>
  <c r="AC66" i="8"/>
  <c r="AC54" i="8"/>
  <c r="AC80" i="8"/>
  <c r="AD80" i="8" s="1"/>
  <c r="AC120" i="8"/>
  <c r="AC108" i="8"/>
  <c r="AC165" i="8"/>
  <c r="AC153" i="8"/>
  <c r="AD153" i="8" s="1"/>
  <c r="AC189" i="8"/>
  <c r="AD189" i="8" s="1"/>
  <c r="AC215" i="8"/>
  <c r="AC242" i="8"/>
  <c r="AC29" i="8"/>
  <c r="AC17" i="8"/>
  <c r="AC65" i="8"/>
  <c r="AC53" i="8"/>
  <c r="AC79" i="8"/>
  <c r="AC107" i="8"/>
  <c r="AD107" i="8" s="1"/>
  <c r="AC152" i="8"/>
  <c r="AC188" i="8"/>
  <c r="AC214" i="8"/>
  <c r="AC241" i="8"/>
  <c r="AC28" i="8"/>
  <c r="AC16" i="8"/>
  <c r="AC64" i="8"/>
  <c r="AC52" i="8"/>
  <c r="AC78" i="8"/>
  <c r="AC118" i="8"/>
  <c r="AC106" i="8"/>
  <c r="AC151" i="8"/>
  <c r="AC187" i="8"/>
  <c r="AC213" i="8"/>
  <c r="AC264" i="8"/>
  <c r="AD264" i="8" s="1"/>
  <c r="AC252" i="8"/>
  <c r="AD252" i="8" s="1"/>
  <c r="AC240" i="8"/>
  <c r="AC12" i="8"/>
  <c r="AC27" i="8"/>
  <c r="AC15" i="8"/>
  <c r="AC63" i="8"/>
  <c r="AC51" i="8"/>
  <c r="AC76" i="8"/>
  <c r="AC77" i="8"/>
  <c r="AD77" i="8" s="1"/>
  <c r="AC129" i="8"/>
  <c r="AD129" i="8" s="1"/>
  <c r="AC105" i="8"/>
  <c r="AC147" i="8"/>
  <c r="AC150" i="8"/>
  <c r="AC186" i="8"/>
  <c r="AD186" i="8" s="1"/>
  <c r="AC211" i="8"/>
  <c r="AC212" i="8"/>
  <c r="AC239" i="8"/>
  <c r="AC88" i="8"/>
  <c r="AC223" i="8"/>
  <c r="AC37" i="8"/>
  <c r="AC25" i="8"/>
  <c r="AC13" i="8"/>
  <c r="AC49" i="8"/>
  <c r="AC87" i="8"/>
  <c r="AC103" i="8"/>
  <c r="AC148" i="8"/>
  <c r="AC196" i="8"/>
  <c r="AC184" i="8"/>
  <c r="AD184" i="8" s="1"/>
  <c r="AC222" i="8"/>
  <c r="AD222" i="8" s="1"/>
  <c r="AC237" i="8"/>
  <c r="AC262" i="8"/>
  <c r="AC254" i="8"/>
  <c r="AD254" i="8" s="1"/>
  <c r="AC261" i="8"/>
  <c r="AD261" i="8" s="1"/>
  <c r="AC253" i="8"/>
  <c r="AC255" i="8"/>
  <c r="AC263" i="8"/>
  <c r="AC267" i="8"/>
  <c r="AC259" i="8"/>
  <c r="AC251" i="8"/>
  <c r="AC266" i="8"/>
  <c r="AC258" i="8"/>
  <c r="AC250" i="8"/>
  <c r="AC269" i="8"/>
  <c r="AC265" i="8"/>
  <c r="AC257" i="8"/>
  <c r="AD257" i="8" s="1"/>
  <c r="AC249" i="8"/>
  <c r="AC199" i="8"/>
  <c r="AD199" i="8" s="1"/>
  <c r="AC198" i="8"/>
  <c r="AD198" i="8" s="1"/>
  <c r="AC202" i="8"/>
  <c r="AD202" i="8" s="1"/>
  <c r="AC194" i="8"/>
  <c r="AD194" i="8" s="1"/>
  <c r="AC201" i="8"/>
  <c r="AC193" i="8"/>
  <c r="AC200" i="8"/>
  <c r="AC166" i="8"/>
  <c r="AC158" i="8"/>
  <c r="AC164" i="8"/>
  <c r="AD164" i="8" s="1"/>
  <c r="AC171" i="8"/>
  <c r="AC163" i="8"/>
  <c r="AD163" i="8" s="1"/>
  <c r="AC170" i="8"/>
  <c r="AD170" i="8" s="1"/>
  <c r="AC162" i="8"/>
  <c r="AC169" i="8"/>
  <c r="AC161" i="8"/>
  <c r="AC172" i="8"/>
  <c r="AD172" i="8" s="1"/>
  <c r="AC168" i="8"/>
  <c r="AD168" i="8" s="1"/>
  <c r="AC160" i="8"/>
  <c r="AD160" i="8" s="1"/>
  <c r="AC125" i="8"/>
  <c r="AC132" i="8"/>
  <c r="AC124" i="8"/>
  <c r="AD124" i="8" s="1"/>
  <c r="AC116" i="8"/>
  <c r="AD116" i="8" s="1"/>
  <c r="AC131" i="8"/>
  <c r="AC123" i="8"/>
  <c r="AD123" i="8" s="1"/>
  <c r="AC115" i="8"/>
  <c r="AD115" i="8" s="1"/>
  <c r="AC130" i="8"/>
  <c r="AD130" i="8" s="1"/>
  <c r="AC122" i="8"/>
  <c r="AD122" i="8" s="1"/>
  <c r="AC114" i="8"/>
  <c r="AD114" i="8" s="1"/>
  <c r="AC133" i="8"/>
  <c r="AD133" i="8" s="1"/>
  <c r="AC117" i="8"/>
  <c r="AC127" i="8"/>
  <c r="AC119" i="8"/>
  <c r="AC111" i="8"/>
  <c r="AC35" i="8"/>
  <c r="AC33" i="8"/>
  <c r="AC32" i="8"/>
  <c r="AC38" i="8"/>
  <c r="AC30" i="8"/>
  <c r="AC68" i="8"/>
  <c r="AC67" i="8"/>
  <c r="AC62" i="8"/>
  <c r="AC61" i="8"/>
  <c r="AD61" i="8" s="1"/>
  <c r="AD98" i="8"/>
  <c r="AD253" i="8"/>
  <c r="AD12" i="8"/>
  <c r="AD268" i="8"/>
  <c r="AD78" i="8"/>
  <c r="AD58" i="8"/>
  <c r="AD49" i="8"/>
  <c r="AD63" i="8"/>
  <c r="AD55" i="8"/>
  <c r="AD105" i="8"/>
  <c r="AD162" i="8"/>
  <c r="AD53" i="8"/>
  <c r="AD82" i="8"/>
  <c r="AD102" i="8"/>
  <c r="AD241" i="8"/>
  <c r="AD51" i="8"/>
  <c r="AD81" i="8"/>
  <c r="AD101" i="8"/>
  <c r="AD263" i="8"/>
  <c r="AD256" i="8"/>
  <c r="AD248" i="8"/>
  <c r="AD269" i="8"/>
  <c r="AD262" i="8"/>
  <c r="AD246" i="8"/>
  <c r="AD193" i="8"/>
  <c r="AD161" i="8"/>
  <c r="AD166" i="8"/>
  <c r="AD173" i="8"/>
  <c r="AD165" i="8"/>
  <c r="AD118" i="8"/>
  <c r="AD125" i="8"/>
  <c r="AD132" i="8"/>
  <c r="AD131" i="8"/>
  <c r="AD65" i="8"/>
  <c r="AD232" i="8"/>
  <c r="AD152" i="8"/>
  <c r="AD223" i="8"/>
  <c r="AD242" i="8"/>
  <c r="AD57" i="8"/>
  <c r="AD238" i="8"/>
  <c r="AD88" i="8"/>
  <c r="AD106" i="8"/>
  <c r="AD218" i="8"/>
  <c r="AD85" i="8"/>
  <c r="AD203" i="8"/>
  <c r="AD187" i="8"/>
  <c r="AD217" i="8"/>
  <c r="AJ68" i="6"/>
  <c r="AF68" i="6"/>
  <c r="AB68" i="6"/>
  <c r="AH68" i="6"/>
  <c r="AD68" i="6"/>
  <c r="AD113" i="8"/>
  <c r="F70" i="8"/>
  <c r="H70" i="8"/>
  <c r="D11" i="12" s="1"/>
  <c r="F136" i="8"/>
  <c r="F225" i="8"/>
  <c r="AD220" i="8"/>
  <c r="AD234" i="8"/>
  <c r="AD214" i="8"/>
  <c r="AD154" i="8"/>
  <c r="AD158" i="8"/>
  <c r="AD190" i="8"/>
  <c r="F271" i="8"/>
  <c r="F175" i="8"/>
  <c r="AD247" i="8"/>
  <c r="AD213" i="8"/>
  <c r="AD237" i="8"/>
  <c r="F205" i="8"/>
  <c r="F90" i="8"/>
  <c r="AD64" i="8"/>
  <c r="T35" i="13" l="1"/>
  <c r="C35" i="12"/>
  <c r="C15" i="12" s="1"/>
  <c r="T35" i="12"/>
  <c r="C33" i="12"/>
  <c r="C13" i="12" s="1"/>
  <c r="T33" i="13"/>
  <c r="T33" i="12"/>
  <c r="C31" i="12"/>
  <c r="C11" i="12" s="1"/>
  <c r="T31" i="12"/>
  <c r="T31" i="13"/>
  <c r="C33" i="13"/>
  <c r="C13" i="13" s="1"/>
  <c r="U33" i="13"/>
  <c r="U33" i="12"/>
  <c r="C29" i="13"/>
  <c r="C9" i="13" s="1"/>
  <c r="U29" i="12"/>
  <c r="U29" i="13"/>
  <c r="C35" i="13"/>
  <c r="C15" i="13" s="1"/>
  <c r="U35" i="13"/>
  <c r="U35" i="12"/>
  <c r="C31" i="13"/>
  <c r="C11" i="13" s="1"/>
  <c r="U31" i="12"/>
  <c r="U31" i="13"/>
  <c r="AD104" i="8"/>
  <c r="AD103" i="8"/>
  <c r="AD265" i="8"/>
  <c r="AD167" i="8"/>
  <c r="AD266" i="8"/>
  <c r="AD192" i="8"/>
  <c r="AD159" i="8"/>
  <c r="AD155" i="8"/>
  <c r="AD255" i="8"/>
  <c r="AD200" i="8"/>
  <c r="AD196" i="8"/>
  <c r="AD267" i="8"/>
  <c r="AD171" i="8"/>
  <c r="AD212" i="8"/>
  <c r="AD183" i="8"/>
  <c r="AD185" i="8"/>
  <c r="AD169" i="8"/>
  <c r="AD249" i="8"/>
  <c r="L271" i="8"/>
  <c r="AD259" i="8"/>
  <c r="H271" i="8"/>
  <c r="AD235" i="8"/>
  <c r="AD251" i="8"/>
  <c r="AD201" i="8"/>
  <c r="AD156" i="8"/>
  <c r="AD151" i="8"/>
  <c r="H175" i="8"/>
  <c r="AD148" i="8"/>
  <c r="AD239" i="8"/>
  <c r="AD150" i="8"/>
  <c r="AD188" i="8"/>
  <c r="AD195" i="8"/>
  <c r="AD219" i="8"/>
  <c r="AD215" i="8"/>
  <c r="AD258" i="8"/>
  <c r="AD240" i="8"/>
  <c r="J205" i="8"/>
  <c r="AD260" i="8"/>
  <c r="L175" i="8"/>
  <c r="F9" i="13" s="1"/>
  <c r="J271" i="8"/>
  <c r="H225" i="8"/>
  <c r="D13" i="13" s="1"/>
  <c r="AD149" i="8"/>
  <c r="AD250" i="8"/>
  <c r="AD182" i="8"/>
  <c r="H205" i="8"/>
  <c r="L205" i="8"/>
  <c r="J175" i="8"/>
  <c r="AD97" i="8"/>
  <c r="H136" i="8"/>
  <c r="D15" i="12" s="1"/>
  <c r="J136" i="8"/>
  <c r="E15" i="12" s="1"/>
  <c r="AD128" i="8"/>
  <c r="AD134" i="8"/>
  <c r="AD112" i="8"/>
  <c r="AD111" i="8"/>
  <c r="AD121" i="8"/>
  <c r="AD117" i="8"/>
  <c r="AD119" i="8"/>
  <c r="AD120" i="8"/>
  <c r="AD79" i="8"/>
  <c r="AD83" i="8"/>
  <c r="AD100" i="8"/>
  <c r="AD127" i="8"/>
  <c r="L136" i="8"/>
  <c r="F15" i="12" s="1"/>
  <c r="AD99" i="8"/>
  <c r="AD108" i="8"/>
  <c r="AD59" i="8"/>
  <c r="AD67" i="8"/>
  <c r="H90" i="8"/>
  <c r="D13" i="12" s="1"/>
  <c r="AD87" i="8"/>
  <c r="AD84" i="8"/>
  <c r="AD47" i="8"/>
  <c r="AD68" i="8"/>
  <c r="AD56" i="8"/>
  <c r="AD54" i="8"/>
  <c r="AD52" i="8"/>
  <c r="AD66" i="8"/>
  <c r="AD60" i="8"/>
  <c r="J70" i="8"/>
  <c r="E11" i="12" s="1"/>
  <c r="AD62" i="8"/>
  <c r="AD38" i="8"/>
  <c r="AD37" i="8"/>
  <c r="AD36" i="8"/>
  <c r="E15" i="13" l="1"/>
  <c r="F11" i="13"/>
  <c r="D11" i="13"/>
  <c r="E11" i="13"/>
  <c r="D15" i="13"/>
  <c r="D9" i="13"/>
  <c r="F15" i="13"/>
  <c r="E9" i="13"/>
  <c r="P205" i="8"/>
  <c r="N205" i="8"/>
  <c r="N175" i="8"/>
  <c r="P175" i="8"/>
  <c r="P271" i="8"/>
  <c r="N271" i="8"/>
  <c r="AC271" i="8" s="1"/>
  <c r="J225" i="8"/>
  <c r="N136" i="8"/>
  <c r="G15" i="12" s="1"/>
  <c r="J90" i="8"/>
  <c r="E13" i="12" s="1"/>
  <c r="L70" i="8"/>
  <c r="F11" i="12" s="1"/>
  <c r="AC175" i="8" l="1"/>
  <c r="AD175" i="8" s="1"/>
  <c r="E13" i="13"/>
  <c r="AC205" i="8"/>
  <c r="AD205" i="8" s="1"/>
  <c r="G15" i="13"/>
  <c r="H15" i="13"/>
  <c r="H9" i="13"/>
  <c r="G9" i="13"/>
  <c r="O9" i="13" s="1"/>
  <c r="P9" i="13" s="1"/>
  <c r="G11" i="13"/>
  <c r="H11" i="13"/>
  <c r="AD271" i="8"/>
  <c r="AD181" i="8"/>
  <c r="AD147" i="8"/>
  <c r="AD231" i="8"/>
  <c r="L225" i="8"/>
  <c r="F13" i="13" s="1"/>
  <c r="P136" i="8"/>
  <c r="H15" i="12" s="1"/>
  <c r="O15" i="12" s="1"/>
  <c r="P15" i="12" s="1"/>
  <c r="L90" i="8"/>
  <c r="P70" i="8"/>
  <c r="H11" i="12" s="1"/>
  <c r="N70" i="8"/>
  <c r="G11" i="12" s="1"/>
  <c r="F13" i="12" l="1"/>
  <c r="AC136" i="8"/>
  <c r="O15" i="13"/>
  <c r="P15" i="13" s="1"/>
  <c r="O11" i="13"/>
  <c r="P11" i="13" s="1"/>
  <c r="AC70" i="8"/>
  <c r="AD70" i="8" s="1"/>
  <c r="O11" i="12"/>
  <c r="P11" i="12" s="1"/>
  <c r="AD136" i="8"/>
  <c r="N225" i="8"/>
  <c r="G13" i="13" s="1"/>
  <c r="P225" i="8"/>
  <c r="H13" i="13" s="1"/>
  <c r="AD96" i="8"/>
  <c r="P90" i="8"/>
  <c r="H13" i="12" s="1"/>
  <c r="N90" i="8"/>
  <c r="G13" i="12" s="1"/>
  <c r="AD46" i="8"/>
  <c r="O13" i="13" l="1"/>
  <c r="P13" i="13" s="1"/>
  <c r="AC225" i="8"/>
  <c r="AC90" i="8"/>
  <c r="AD90" i="8" s="1"/>
  <c r="O13" i="12"/>
  <c r="P13" i="12" s="1"/>
  <c r="AD225" i="8"/>
  <c r="AD211" i="8"/>
  <c r="AD76" i="8"/>
  <c r="C64" i="6" l="1"/>
  <c r="D64" i="6"/>
  <c r="E64" i="6"/>
  <c r="F64" i="6"/>
  <c r="G64" i="6"/>
  <c r="C65" i="6"/>
  <c r="D65" i="6"/>
  <c r="E65" i="6"/>
  <c r="F65" i="6"/>
  <c r="C66" i="6"/>
  <c r="D66" i="6"/>
  <c r="E66" i="6"/>
  <c r="F66" i="6"/>
  <c r="G66" i="6"/>
  <c r="C67" i="6"/>
  <c r="D67" i="6"/>
  <c r="E67" i="6"/>
  <c r="F67" i="6"/>
  <c r="G67" i="6"/>
  <c r="C68" i="6"/>
  <c r="D68" i="6"/>
  <c r="E68" i="6"/>
  <c r="F68" i="6"/>
  <c r="G68" i="6"/>
  <c r="C69" i="6"/>
  <c r="D69" i="6"/>
  <c r="E69" i="6"/>
  <c r="F69" i="6"/>
  <c r="G69" i="6"/>
  <c r="C70" i="6"/>
  <c r="D70" i="6"/>
  <c r="E70" i="6"/>
  <c r="F70" i="6"/>
  <c r="G70" i="6"/>
  <c r="C71" i="6"/>
  <c r="D71" i="6"/>
  <c r="E71" i="6"/>
  <c r="F71" i="6"/>
  <c r="G71" i="6"/>
  <c r="B64" i="6"/>
  <c r="B65" i="6"/>
  <c r="B66" i="6"/>
  <c r="B67" i="6"/>
  <c r="B68" i="6"/>
  <c r="B69" i="6"/>
  <c r="B70" i="6"/>
  <c r="B71" i="6"/>
  <c r="A65" i="6"/>
  <c r="A66" i="6"/>
  <c r="A67" i="6"/>
  <c r="A68" i="6"/>
  <c r="A69" i="6"/>
  <c r="A70" i="6"/>
  <c r="A71" i="6"/>
  <c r="A64" i="6"/>
  <c r="N71" i="6"/>
  <c r="N70" i="6"/>
  <c r="N69" i="6"/>
  <c r="Z68" i="6"/>
  <c r="N67" i="6"/>
  <c r="N66" i="6"/>
  <c r="N65" i="6"/>
  <c r="N64" i="6"/>
  <c r="L8" i="6"/>
  <c r="N8" i="6"/>
  <c r="L9" i="6"/>
  <c r="N9" i="6"/>
  <c r="L10" i="6"/>
  <c r="N10" i="6"/>
  <c r="L11" i="6"/>
  <c r="N11" i="6"/>
  <c r="L12" i="6"/>
  <c r="N12" i="6"/>
  <c r="L13" i="6"/>
  <c r="AB64" i="6" l="1"/>
  <c r="AH64" i="6"/>
  <c r="AD64" i="6"/>
  <c r="AF64" i="6"/>
  <c r="AJ64" i="6"/>
  <c r="Z65" i="6"/>
  <c r="AD65" i="6"/>
  <c r="AF65" i="6"/>
  <c r="AB65" i="6"/>
  <c r="AJ65" i="6"/>
  <c r="AH65" i="6"/>
  <c r="Z69" i="6"/>
  <c r="AD69" i="6"/>
  <c r="AB69" i="6"/>
  <c r="AF69" i="6"/>
  <c r="AH69" i="6"/>
  <c r="AJ69" i="6"/>
  <c r="V70" i="6"/>
  <c r="AD70" i="6"/>
  <c r="AB70" i="6"/>
  <c r="AF70" i="6"/>
  <c r="AJ70" i="6"/>
  <c r="AH70" i="6"/>
  <c r="R71" i="6"/>
  <c r="AJ71" i="6"/>
  <c r="AF71" i="6"/>
  <c r="AH71" i="6"/>
  <c r="AB71" i="6"/>
  <c r="AD71" i="6"/>
  <c r="V66" i="6"/>
  <c r="AD66" i="6"/>
  <c r="AB66" i="6"/>
  <c r="AF66" i="6"/>
  <c r="AJ66" i="6"/>
  <c r="AH66" i="6"/>
  <c r="R67" i="6"/>
  <c r="AF67" i="6"/>
  <c r="AJ67" i="6"/>
  <c r="AD67" i="6"/>
  <c r="AB67" i="6"/>
  <c r="AH67" i="6"/>
  <c r="P11" i="6"/>
  <c r="AJ11" i="6"/>
  <c r="AH11" i="6"/>
  <c r="AD11" i="6"/>
  <c r="AF11" i="6"/>
  <c r="AB11" i="6"/>
  <c r="P10" i="6"/>
  <c r="AB10" i="6"/>
  <c r="AJ10" i="6"/>
  <c r="AH10" i="6"/>
  <c r="AD10" i="6"/>
  <c r="AF10" i="6"/>
  <c r="P13" i="6"/>
  <c r="AJ13" i="6"/>
  <c r="AH13" i="6"/>
  <c r="AD13" i="6"/>
  <c r="AF13" i="6"/>
  <c r="AB13" i="6"/>
  <c r="P9" i="6"/>
  <c r="AB9" i="6"/>
  <c r="AF9" i="6"/>
  <c r="AJ9" i="6"/>
  <c r="AH9" i="6"/>
  <c r="AD9" i="6"/>
  <c r="P12" i="6"/>
  <c r="AJ12" i="6"/>
  <c r="AH12" i="6"/>
  <c r="AD12" i="6"/>
  <c r="AF12" i="6"/>
  <c r="AB12" i="6"/>
  <c r="P8" i="6"/>
  <c r="AH8" i="6"/>
  <c r="AB8" i="6"/>
  <c r="AF8" i="6"/>
  <c r="AJ8" i="6"/>
  <c r="AD8" i="6"/>
  <c r="X13" i="6"/>
  <c r="V9" i="6"/>
  <c r="V13" i="6"/>
  <c r="F40" i="8"/>
  <c r="AD31" i="8"/>
  <c r="AD23" i="8"/>
  <c r="AD15" i="8"/>
  <c r="AD30" i="8"/>
  <c r="AD22" i="8"/>
  <c r="AD14" i="8"/>
  <c r="AD26" i="8"/>
  <c r="AD29" i="8"/>
  <c r="AD21" i="8"/>
  <c r="AD13" i="8"/>
  <c r="Z11" i="6"/>
  <c r="V11" i="6"/>
  <c r="X66" i="6"/>
  <c r="J115" i="6"/>
  <c r="N115" i="6"/>
  <c r="Z66" i="6"/>
  <c r="X70" i="6"/>
  <c r="Z70" i="6"/>
  <c r="R64" i="6"/>
  <c r="R68" i="6"/>
  <c r="P68" i="6"/>
  <c r="V64" i="6"/>
  <c r="V68" i="6"/>
  <c r="T67" i="6"/>
  <c r="T71" i="6"/>
  <c r="V67" i="6"/>
  <c r="V71" i="6"/>
  <c r="P64" i="6"/>
  <c r="Z67" i="6"/>
  <c r="Z71" i="6"/>
  <c r="Z9" i="6"/>
  <c r="X9" i="6"/>
  <c r="T64" i="6"/>
  <c r="P65" i="6"/>
  <c r="X67" i="6"/>
  <c r="T68" i="6"/>
  <c r="P69" i="6"/>
  <c r="X71" i="6"/>
  <c r="R65" i="6"/>
  <c r="R69" i="6"/>
  <c r="X64" i="6"/>
  <c r="T65" i="6"/>
  <c r="P66" i="6"/>
  <c r="X68" i="6"/>
  <c r="T69" i="6"/>
  <c r="P70" i="6"/>
  <c r="Z64" i="6"/>
  <c r="V65" i="6"/>
  <c r="R66" i="6"/>
  <c r="V69" i="6"/>
  <c r="R70" i="6"/>
  <c r="X65" i="6"/>
  <c r="T66" i="6"/>
  <c r="P67" i="6"/>
  <c r="X69" i="6"/>
  <c r="T70" i="6"/>
  <c r="P71" i="6"/>
  <c r="Z12" i="6"/>
  <c r="X12" i="6"/>
  <c r="V12" i="6"/>
  <c r="Z13" i="6"/>
  <c r="X10" i="6"/>
  <c r="V10" i="6"/>
  <c r="Z8" i="6"/>
  <c r="X8" i="6"/>
  <c r="X11" i="6"/>
  <c r="V8" i="6"/>
  <c r="Z10" i="6"/>
  <c r="T13" i="6"/>
  <c r="T12" i="6"/>
  <c r="T11" i="6"/>
  <c r="T10" i="6"/>
  <c r="T9" i="6"/>
  <c r="T8" i="6"/>
  <c r="R13" i="6"/>
  <c r="R12" i="6"/>
  <c r="R11" i="6"/>
  <c r="R10" i="6"/>
  <c r="R9" i="6"/>
  <c r="R8" i="6"/>
  <c r="AM8" i="6" l="1"/>
  <c r="AM10" i="6"/>
  <c r="AM11" i="6"/>
  <c r="AM12" i="6"/>
  <c r="AN12" i="6" s="1"/>
  <c r="AM9" i="6"/>
  <c r="AN9" i="6" s="1"/>
  <c r="AM13" i="6"/>
  <c r="AN13" i="6" s="1"/>
  <c r="AM68" i="6"/>
  <c r="AN68" i="6" s="1"/>
  <c r="AM65" i="6"/>
  <c r="AN65" i="6" s="1"/>
  <c r="AM64" i="6"/>
  <c r="AN64" i="6" s="1"/>
  <c r="AM67" i="6"/>
  <c r="AN67" i="6" s="1"/>
  <c r="AM70" i="6"/>
  <c r="AN70" i="6" s="1"/>
  <c r="AM69" i="6"/>
  <c r="AN69" i="6" s="1"/>
  <c r="AM71" i="6"/>
  <c r="AN71" i="6" s="1"/>
  <c r="AM66" i="6"/>
  <c r="AN66" i="6" s="1"/>
  <c r="T29" i="13"/>
  <c r="T29" i="12"/>
  <c r="C29" i="12"/>
  <c r="C9" i="12" s="1"/>
  <c r="B19" i="13"/>
  <c r="AN8" i="6"/>
  <c r="AN11" i="6"/>
  <c r="AN10" i="6"/>
  <c r="AH115" i="6"/>
  <c r="AJ115" i="6"/>
  <c r="AB115" i="6"/>
  <c r="AF115" i="6"/>
  <c r="AD115" i="6"/>
  <c r="AD32" i="8"/>
  <c r="AD24" i="8"/>
  <c r="H40" i="8"/>
  <c r="D9" i="12" s="1"/>
  <c r="AD16" i="8"/>
  <c r="AD27" i="8"/>
  <c r="AD19" i="8"/>
  <c r="AD35" i="8"/>
  <c r="AD17" i="8"/>
  <c r="AD33" i="8"/>
  <c r="AD20" i="8"/>
  <c r="AD18" i="8"/>
  <c r="AD25" i="8"/>
  <c r="AD34" i="8"/>
  <c r="AD28" i="8"/>
  <c r="R115" i="6"/>
  <c r="V115" i="6"/>
  <c r="Z115" i="6"/>
  <c r="P115" i="6"/>
  <c r="X115" i="6"/>
  <c r="T115" i="6"/>
  <c r="AM115" i="6" l="1"/>
  <c r="AN115" i="6" s="1"/>
  <c r="L19" i="13"/>
  <c r="G19" i="13"/>
  <c r="C39" i="13"/>
  <c r="C19" i="13" s="1"/>
  <c r="U39" i="13"/>
  <c r="U39" i="12"/>
  <c r="J19" i="13"/>
  <c r="M19" i="13"/>
  <c r="H19" i="13"/>
  <c r="F19" i="13"/>
  <c r="K19" i="13"/>
  <c r="E19" i="13"/>
  <c r="D19" i="13"/>
  <c r="I19" i="13"/>
  <c r="J40" i="8"/>
  <c r="E9" i="12" l="1"/>
  <c r="O19" i="13"/>
  <c r="P19" i="13" s="1"/>
  <c r="L40" i="8"/>
  <c r="F9" i="12" s="1"/>
  <c r="L7" i="6"/>
  <c r="N7" i="6" s="1"/>
  <c r="N6" i="6"/>
  <c r="Y4" i="6"/>
  <c r="W4" i="6"/>
  <c r="U4" i="6"/>
  <c r="S4" i="6"/>
  <c r="Q4" i="6"/>
  <c r="O4" i="6"/>
  <c r="C123" i="5"/>
  <c r="A124" i="5"/>
  <c r="B124" i="5"/>
  <c r="C124" i="5"/>
  <c r="D124" i="5"/>
  <c r="A125" i="5"/>
  <c r="B125" i="5"/>
  <c r="C125" i="5"/>
  <c r="E125" i="5" s="1"/>
  <c r="F125" i="5" s="1"/>
  <c r="D125" i="5"/>
  <c r="A126" i="5"/>
  <c r="B126" i="5"/>
  <c r="C126" i="5"/>
  <c r="D126" i="5"/>
  <c r="A127" i="5"/>
  <c r="B127" i="5"/>
  <c r="C127" i="5"/>
  <c r="D127" i="5"/>
  <c r="A128" i="5"/>
  <c r="B128" i="5"/>
  <c r="C128" i="5"/>
  <c r="D128" i="5"/>
  <c r="A129" i="5"/>
  <c r="B129" i="5"/>
  <c r="C129" i="5"/>
  <c r="D129" i="5"/>
  <c r="A130" i="5"/>
  <c r="B130" i="5"/>
  <c r="C130" i="5"/>
  <c r="D130" i="5"/>
  <c r="A131" i="5"/>
  <c r="B131" i="5"/>
  <c r="C131" i="5"/>
  <c r="D131" i="5"/>
  <c r="A132" i="5"/>
  <c r="B132" i="5"/>
  <c r="C132" i="5"/>
  <c r="E132" i="5" s="1"/>
  <c r="F132" i="5" s="1"/>
  <c r="D132" i="5"/>
  <c r="A133" i="5"/>
  <c r="B133" i="5"/>
  <c r="C133" i="5"/>
  <c r="E133" i="5" s="1"/>
  <c r="F133" i="5" s="1"/>
  <c r="D133" i="5"/>
  <c r="A134" i="5"/>
  <c r="B134" i="5"/>
  <c r="C134" i="5"/>
  <c r="D134" i="5"/>
  <c r="A135" i="5"/>
  <c r="B135" i="5"/>
  <c r="C135" i="5"/>
  <c r="E135" i="5" s="1"/>
  <c r="F135" i="5" s="1"/>
  <c r="D135" i="5"/>
  <c r="A136" i="5"/>
  <c r="B136" i="5"/>
  <c r="C136" i="5"/>
  <c r="D136" i="5"/>
  <c r="A137" i="5"/>
  <c r="B137" i="5"/>
  <c r="C137" i="5"/>
  <c r="D137" i="5"/>
  <c r="A138" i="5"/>
  <c r="B138" i="5"/>
  <c r="C138" i="5"/>
  <c r="D138" i="5"/>
  <c r="A123" i="5"/>
  <c r="B123" i="5"/>
  <c r="D123" i="5"/>
  <c r="A84" i="5"/>
  <c r="B84" i="5"/>
  <c r="C84" i="5"/>
  <c r="E84" i="5" s="1"/>
  <c r="F84" i="5" s="1"/>
  <c r="D84" i="5"/>
  <c r="A85" i="5"/>
  <c r="B85" i="5"/>
  <c r="C85" i="5"/>
  <c r="D85" i="5"/>
  <c r="A86" i="5"/>
  <c r="B86" i="5"/>
  <c r="C86" i="5"/>
  <c r="D86" i="5"/>
  <c r="A87" i="5"/>
  <c r="B87" i="5"/>
  <c r="C87" i="5"/>
  <c r="D87" i="5"/>
  <c r="A88" i="5"/>
  <c r="B88" i="5"/>
  <c r="C88" i="5"/>
  <c r="D88" i="5"/>
  <c r="A89" i="5"/>
  <c r="B89" i="5"/>
  <c r="C89" i="5"/>
  <c r="E89" i="5" s="1"/>
  <c r="F89" i="5" s="1"/>
  <c r="D89" i="5"/>
  <c r="A90" i="5"/>
  <c r="B90" i="5"/>
  <c r="C90" i="5"/>
  <c r="D90" i="5"/>
  <c r="A91" i="5"/>
  <c r="B91" i="5"/>
  <c r="C91" i="5"/>
  <c r="D91" i="5"/>
  <c r="A92" i="5"/>
  <c r="B92" i="5"/>
  <c r="C92" i="5"/>
  <c r="E92" i="5" s="1"/>
  <c r="F92" i="5" s="1"/>
  <c r="D92" i="5"/>
  <c r="A93" i="5"/>
  <c r="B93" i="5"/>
  <c r="C93" i="5"/>
  <c r="D93" i="5"/>
  <c r="A94" i="5"/>
  <c r="B94" i="5"/>
  <c r="C94" i="5"/>
  <c r="D94" i="5"/>
  <c r="A95" i="5"/>
  <c r="B95" i="5"/>
  <c r="C95" i="5"/>
  <c r="D95" i="5"/>
  <c r="A96" i="5"/>
  <c r="B96" i="5"/>
  <c r="C96" i="5"/>
  <c r="E96" i="5" s="1"/>
  <c r="F96" i="5" s="1"/>
  <c r="D96" i="5"/>
  <c r="A97" i="5"/>
  <c r="B97" i="5"/>
  <c r="C97" i="5"/>
  <c r="E97" i="5" s="1"/>
  <c r="F97" i="5" s="1"/>
  <c r="D97" i="5"/>
  <c r="A98" i="5"/>
  <c r="B98" i="5"/>
  <c r="C98" i="5"/>
  <c r="D98" i="5"/>
  <c r="A99" i="5"/>
  <c r="B99" i="5"/>
  <c r="C99" i="5"/>
  <c r="D99" i="5"/>
  <c r="A100" i="5"/>
  <c r="B100" i="5"/>
  <c r="C100" i="5"/>
  <c r="E100" i="5" s="1"/>
  <c r="F100" i="5" s="1"/>
  <c r="D100" i="5"/>
  <c r="A101" i="5"/>
  <c r="B101" i="5"/>
  <c r="C101" i="5"/>
  <c r="D101" i="5"/>
  <c r="A102" i="5"/>
  <c r="B102" i="5"/>
  <c r="C102" i="5"/>
  <c r="D102" i="5"/>
  <c r="A103" i="5"/>
  <c r="B103" i="5"/>
  <c r="C103" i="5"/>
  <c r="D103" i="5"/>
  <c r="A104" i="5"/>
  <c r="B104" i="5"/>
  <c r="C104" i="5"/>
  <c r="E104" i="5" s="1"/>
  <c r="F104" i="5" s="1"/>
  <c r="D104" i="5"/>
  <c r="A105" i="5"/>
  <c r="B105" i="5"/>
  <c r="C105" i="5"/>
  <c r="D105" i="5"/>
  <c r="A106" i="5"/>
  <c r="B106" i="5"/>
  <c r="C106" i="5"/>
  <c r="D106" i="5"/>
  <c r="A107" i="5"/>
  <c r="B107" i="5"/>
  <c r="C107" i="5"/>
  <c r="D107" i="5"/>
  <c r="A108" i="5"/>
  <c r="B108" i="5"/>
  <c r="C108" i="5"/>
  <c r="E108" i="5" s="1"/>
  <c r="F108" i="5" s="1"/>
  <c r="D108" i="5"/>
  <c r="A109" i="5"/>
  <c r="B109" i="5"/>
  <c r="C109" i="5"/>
  <c r="D109" i="5"/>
  <c r="A110" i="5"/>
  <c r="B110" i="5"/>
  <c r="C110" i="5"/>
  <c r="D110" i="5"/>
  <c r="A111" i="5"/>
  <c r="B111" i="5"/>
  <c r="C111" i="5"/>
  <c r="E111" i="5" s="1"/>
  <c r="F111" i="5" s="1"/>
  <c r="D111" i="5"/>
  <c r="A112" i="5"/>
  <c r="B112" i="5"/>
  <c r="C112" i="5"/>
  <c r="E112" i="5" s="1"/>
  <c r="F112" i="5" s="1"/>
  <c r="D112" i="5"/>
  <c r="A113" i="5"/>
  <c r="B113" i="5"/>
  <c r="C113" i="5"/>
  <c r="E113" i="5" s="1"/>
  <c r="F113" i="5" s="1"/>
  <c r="D113" i="5"/>
  <c r="B83" i="5"/>
  <c r="C83" i="5"/>
  <c r="E83" i="5" s="1"/>
  <c r="F83" i="5" s="1"/>
  <c r="D83" i="5"/>
  <c r="A83" i="5"/>
  <c r="G86" i="5"/>
  <c r="AF117" i="5"/>
  <c r="AB117" i="5"/>
  <c r="X117" i="5"/>
  <c r="T117" i="5"/>
  <c r="P117" i="5"/>
  <c r="L117" i="5"/>
  <c r="H117" i="5"/>
  <c r="D33" i="4" s="1"/>
  <c r="D34" i="4" s="1"/>
  <c r="G59" i="5"/>
  <c r="G58" i="5"/>
  <c r="AF12" i="5"/>
  <c r="AB12" i="5"/>
  <c r="X12" i="5"/>
  <c r="T12" i="5"/>
  <c r="P12" i="5"/>
  <c r="I68" i="5"/>
  <c r="G68" i="5"/>
  <c r="I69" i="5"/>
  <c r="G69" i="5"/>
  <c r="AF48" i="5"/>
  <c r="AB48" i="5"/>
  <c r="X48" i="5"/>
  <c r="T48" i="5"/>
  <c r="P48" i="5"/>
  <c r="L48" i="5"/>
  <c r="H48" i="5"/>
  <c r="D31" i="4" s="1"/>
  <c r="D32" i="4" s="1"/>
  <c r="G67" i="5"/>
  <c r="I67" i="5"/>
  <c r="G66" i="5"/>
  <c r="I66" i="5"/>
  <c r="G65" i="5"/>
  <c r="G64" i="5"/>
  <c r="G63" i="5"/>
  <c r="I63" i="5"/>
  <c r="G62" i="5"/>
  <c r="I62" i="5"/>
  <c r="G61" i="5"/>
  <c r="G60" i="5"/>
  <c r="I60" i="5"/>
  <c r="I59" i="5"/>
  <c r="I58" i="5"/>
  <c r="G57" i="5"/>
  <c r="G56" i="5"/>
  <c r="G55" i="5"/>
  <c r="G54" i="5"/>
  <c r="I43" i="5"/>
  <c r="G43" i="5"/>
  <c r="I44" i="5"/>
  <c r="G44" i="5"/>
  <c r="I16" i="5"/>
  <c r="G16" i="5"/>
  <c r="I17" i="5"/>
  <c r="G18" i="5"/>
  <c r="I19" i="5"/>
  <c r="I20" i="5"/>
  <c r="G20" i="5"/>
  <c r="I21" i="5"/>
  <c r="G21" i="5"/>
  <c r="G22" i="5"/>
  <c r="I23" i="5"/>
  <c r="G23" i="5"/>
  <c r="I24" i="5"/>
  <c r="G24" i="5"/>
  <c r="I25" i="5"/>
  <c r="G25" i="5"/>
  <c r="I26" i="5"/>
  <c r="G26" i="5"/>
  <c r="I27" i="5"/>
  <c r="G27" i="5"/>
  <c r="I28" i="5"/>
  <c r="G28" i="5"/>
  <c r="I29" i="5"/>
  <c r="G29" i="5"/>
  <c r="I30" i="5"/>
  <c r="G30" i="5"/>
  <c r="I31" i="5"/>
  <c r="G31" i="5"/>
  <c r="I32" i="5"/>
  <c r="G32" i="5"/>
  <c r="I33" i="5"/>
  <c r="G33" i="5"/>
  <c r="G34" i="5"/>
  <c r="G35" i="5"/>
  <c r="I36" i="5"/>
  <c r="G36" i="5"/>
  <c r="I37" i="5"/>
  <c r="G37" i="5"/>
  <c r="I38" i="5"/>
  <c r="G38" i="5"/>
  <c r="G39" i="5"/>
  <c r="G40" i="5"/>
  <c r="I41" i="5"/>
  <c r="G41" i="5"/>
  <c r="G42" i="5"/>
  <c r="I15" i="5"/>
  <c r="E94" i="5" l="1"/>
  <c r="F94" i="5" s="1"/>
  <c r="I94" i="5" s="1"/>
  <c r="G91" i="5"/>
  <c r="E91" i="5"/>
  <c r="F91" i="5" s="1"/>
  <c r="E88" i="5"/>
  <c r="F88" i="5" s="1"/>
  <c r="I88" i="5" s="1"/>
  <c r="G93" i="5"/>
  <c r="E93" i="5"/>
  <c r="F93" i="5" s="1"/>
  <c r="E90" i="5"/>
  <c r="F90" i="5" s="1"/>
  <c r="I90" i="5" s="1"/>
  <c r="G87" i="5"/>
  <c r="E87" i="5"/>
  <c r="F87" i="5" s="1"/>
  <c r="E98" i="5"/>
  <c r="F98" i="5" s="1"/>
  <c r="I98" i="5" s="1"/>
  <c r="G95" i="5"/>
  <c r="E95" i="5"/>
  <c r="F95" i="5" s="1"/>
  <c r="I95" i="5" s="1"/>
  <c r="E86" i="5"/>
  <c r="F86" i="5" s="1"/>
  <c r="I86" i="5" s="1"/>
  <c r="G128" i="5"/>
  <c r="E128" i="5"/>
  <c r="F128" i="5" s="1"/>
  <c r="G126" i="5"/>
  <c r="E126" i="5"/>
  <c r="F126" i="5" s="1"/>
  <c r="K126" i="5" s="1"/>
  <c r="G124" i="5"/>
  <c r="E124" i="5"/>
  <c r="F124" i="5" s="1"/>
  <c r="G123" i="5"/>
  <c r="E123" i="5"/>
  <c r="F123" i="5" s="1"/>
  <c r="K123" i="5" s="1"/>
  <c r="G129" i="5"/>
  <c r="E129" i="5"/>
  <c r="F129" i="5" s="1"/>
  <c r="I129" i="5" s="1"/>
  <c r="G127" i="5"/>
  <c r="E127" i="5"/>
  <c r="F127" i="5" s="1"/>
  <c r="K127" i="5" s="1"/>
  <c r="G99" i="5"/>
  <c r="K99" i="5" s="1"/>
  <c r="E99" i="5"/>
  <c r="F99" i="5" s="1"/>
  <c r="G85" i="5"/>
  <c r="E85" i="5"/>
  <c r="F85" i="5" s="1"/>
  <c r="I85" i="5" s="1"/>
  <c r="G130" i="5"/>
  <c r="E130" i="5"/>
  <c r="F130" i="5" s="1"/>
  <c r="G131" i="5"/>
  <c r="E131" i="5"/>
  <c r="G110" i="5"/>
  <c r="E110" i="5"/>
  <c r="E106" i="5"/>
  <c r="E102" i="5"/>
  <c r="G109" i="5"/>
  <c r="E109" i="5"/>
  <c r="E107" i="5"/>
  <c r="E105" i="5"/>
  <c r="G103" i="5"/>
  <c r="E103" i="5"/>
  <c r="G101" i="5"/>
  <c r="E101" i="5"/>
  <c r="G138" i="5"/>
  <c r="E138" i="5"/>
  <c r="F138" i="5" s="1"/>
  <c r="G136" i="5"/>
  <c r="E136" i="5"/>
  <c r="F136" i="5" s="1"/>
  <c r="I136" i="5" s="1"/>
  <c r="G134" i="5"/>
  <c r="E134" i="5"/>
  <c r="G137" i="5"/>
  <c r="E137" i="5"/>
  <c r="G84" i="5"/>
  <c r="J84" i="5" s="1"/>
  <c r="G88" i="5"/>
  <c r="AH6" i="6"/>
  <c r="AF6" i="6"/>
  <c r="AD6" i="6"/>
  <c r="AJ6" i="6"/>
  <c r="AB6" i="6"/>
  <c r="N57" i="6"/>
  <c r="B19" i="12" s="1"/>
  <c r="AF7" i="6"/>
  <c r="AD7" i="6"/>
  <c r="AJ7" i="6"/>
  <c r="AB7" i="6"/>
  <c r="AH7" i="6"/>
  <c r="AL15" i="5"/>
  <c r="AT15" i="5"/>
  <c r="AP15" i="5"/>
  <c r="AX15" i="5"/>
  <c r="BB15" i="5"/>
  <c r="G90" i="5"/>
  <c r="T6" i="6"/>
  <c r="AX60" i="5"/>
  <c r="AT60" i="5"/>
  <c r="BB60" i="5"/>
  <c r="AP60" i="5"/>
  <c r="AL69" i="5"/>
  <c r="BB69" i="5"/>
  <c r="AP69" i="5"/>
  <c r="AX69" i="5"/>
  <c r="AT69" i="5"/>
  <c r="AL68" i="5"/>
  <c r="AX68" i="5"/>
  <c r="AT68" i="5"/>
  <c r="BB68" i="5"/>
  <c r="AP68" i="5"/>
  <c r="BB63" i="5"/>
  <c r="AP63" i="5"/>
  <c r="AX63" i="5"/>
  <c r="AT63" i="5"/>
  <c r="BB59" i="5"/>
  <c r="AP59" i="5"/>
  <c r="AX59" i="5"/>
  <c r="AT59" i="5"/>
  <c r="AX67" i="5"/>
  <c r="AT67" i="5"/>
  <c r="BB67" i="5"/>
  <c r="AP67" i="5"/>
  <c r="AL62" i="5"/>
  <c r="AX62" i="5"/>
  <c r="AT62" i="5"/>
  <c r="BB62" i="5"/>
  <c r="AP62" i="5"/>
  <c r="BB66" i="5"/>
  <c r="AP66" i="5"/>
  <c r="AX66" i="5"/>
  <c r="AT66" i="5"/>
  <c r="BB58" i="5"/>
  <c r="AP58" i="5"/>
  <c r="AX58" i="5"/>
  <c r="AT58" i="5"/>
  <c r="BB32" i="5"/>
  <c r="AX32" i="5"/>
  <c r="AP32" i="5"/>
  <c r="AT32" i="5"/>
  <c r="AL16" i="5"/>
  <c r="BB16" i="5"/>
  <c r="AX16" i="5"/>
  <c r="AP16" i="5"/>
  <c r="AT16" i="5"/>
  <c r="AP36" i="5"/>
  <c r="AT36" i="5"/>
  <c r="BB36" i="5"/>
  <c r="AX36" i="5"/>
  <c r="AL20" i="5"/>
  <c r="AP20" i="5"/>
  <c r="AT20" i="5"/>
  <c r="BB20" i="5"/>
  <c r="AX20" i="5"/>
  <c r="AL31" i="5"/>
  <c r="AT31" i="5"/>
  <c r="BB31" i="5"/>
  <c r="AX31" i="5"/>
  <c r="AP31" i="5"/>
  <c r="AL27" i="5"/>
  <c r="AX27" i="5"/>
  <c r="BB27" i="5"/>
  <c r="AT27" i="5"/>
  <c r="AP27" i="5"/>
  <c r="AL23" i="5"/>
  <c r="AT23" i="5"/>
  <c r="BB23" i="5"/>
  <c r="AX23" i="5"/>
  <c r="AP23" i="5"/>
  <c r="AL19" i="5"/>
  <c r="BB19" i="5"/>
  <c r="AP19" i="5"/>
  <c r="AT19" i="5"/>
  <c r="AX19" i="5"/>
  <c r="AL44" i="5"/>
  <c r="AT44" i="5"/>
  <c r="AP44" i="5"/>
  <c r="BB44" i="5"/>
  <c r="AX44" i="5"/>
  <c r="AL24" i="5"/>
  <c r="BB24" i="5"/>
  <c r="AX24" i="5"/>
  <c r="AP24" i="5"/>
  <c r="AT24" i="5"/>
  <c r="AL28" i="5"/>
  <c r="AP28" i="5"/>
  <c r="AT28" i="5"/>
  <c r="BB28" i="5"/>
  <c r="AX28" i="5"/>
  <c r="AT38" i="5"/>
  <c r="BB38" i="5"/>
  <c r="AP38" i="5"/>
  <c r="AX38" i="5"/>
  <c r="AT30" i="5"/>
  <c r="AP30" i="5"/>
  <c r="AX30" i="5"/>
  <c r="BB30" i="5"/>
  <c r="AL26" i="5"/>
  <c r="AT26" i="5"/>
  <c r="BB26" i="5"/>
  <c r="AX26" i="5"/>
  <c r="AP26" i="5"/>
  <c r="AL43" i="5"/>
  <c r="AT43" i="5"/>
  <c r="AX43" i="5"/>
  <c r="BB43" i="5"/>
  <c r="AP43" i="5"/>
  <c r="AL41" i="5"/>
  <c r="BB41" i="5"/>
  <c r="AT41" i="5"/>
  <c r="AX41" i="5"/>
  <c r="AP41" i="5"/>
  <c r="AL37" i="5"/>
  <c r="BB37" i="5"/>
  <c r="AX37" i="5"/>
  <c r="AP37" i="5"/>
  <c r="AT37" i="5"/>
  <c r="AL33" i="5"/>
  <c r="BB33" i="5"/>
  <c r="AX33" i="5"/>
  <c r="AT33" i="5"/>
  <c r="AP33" i="5"/>
  <c r="AL29" i="5"/>
  <c r="BB29" i="5"/>
  <c r="AX29" i="5"/>
  <c r="AP29" i="5"/>
  <c r="AT29" i="5"/>
  <c r="AL25" i="5"/>
  <c r="BB25" i="5"/>
  <c r="AX25" i="5"/>
  <c r="AT25" i="5"/>
  <c r="AP25" i="5"/>
  <c r="BB21" i="5"/>
  <c r="AX21" i="5"/>
  <c r="AP21" i="5"/>
  <c r="AT21" i="5"/>
  <c r="BB17" i="5"/>
  <c r="AT17" i="5"/>
  <c r="AX17" i="5"/>
  <c r="AP17" i="5"/>
  <c r="V66" i="5"/>
  <c r="AL66" i="5"/>
  <c r="AD38" i="5"/>
  <c r="AL38" i="5"/>
  <c r="V30" i="5"/>
  <c r="AL30" i="5"/>
  <c r="Z58" i="5"/>
  <c r="AL58" i="5"/>
  <c r="AH63" i="5"/>
  <c r="AL63" i="5"/>
  <c r="V67" i="5"/>
  <c r="AL67" i="5"/>
  <c r="Z21" i="5"/>
  <c r="AL21" i="5"/>
  <c r="Z17" i="5"/>
  <c r="AL17" i="5"/>
  <c r="Z59" i="5"/>
  <c r="AL59" i="5"/>
  <c r="AH60" i="5"/>
  <c r="AL60" i="5"/>
  <c r="N36" i="5"/>
  <c r="AL36" i="5"/>
  <c r="N32" i="5"/>
  <c r="AL32" i="5"/>
  <c r="G92" i="5"/>
  <c r="J92" i="5" s="1"/>
  <c r="V6" i="6"/>
  <c r="X6" i="6"/>
  <c r="Z6" i="6"/>
  <c r="P6" i="6"/>
  <c r="R6" i="6"/>
  <c r="G96" i="5"/>
  <c r="J96" i="5" s="1"/>
  <c r="G98" i="5"/>
  <c r="G94" i="5"/>
  <c r="K94" i="5" s="1"/>
  <c r="G100" i="5"/>
  <c r="J100" i="5" s="1"/>
  <c r="G104" i="5"/>
  <c r="K104" i="5" s="1"/>
  <c r="G106" i="5"/>
  <c r="G108" i="5"/>
  <c r="K108" i="5" s="1"/>
  <c r="G112" i="5"/>
  <c r="K112" i="5" s="1"/>
  <c r="P40" i="8"/>
  <c r="H9" i="12" s="1"/>
  <c r="N40" i="8"/>
  <c r="P7" i="6"/>
  <c r="R7" i="6"/>
  <c r="T7" i="6"/>
  <c r="V7" i="6"/>
  <c r="X7" i="6"/>
  <c r="Z7" i="6"/>
  <c r="G132" i="5"/>
  <c r="J132" i="5" s="1"/>
  <c r="G105" i="5"/>
  <c r="G107" i="5"/>
  <c r="G111" i="5"/>
  <c r="J111" i="5" s="1"/>
  <c r="G113" i="5"/>
  <c r="K113" i="5" s="1"/>
  <c r="J91" i="5"/>
  <c r="F46" i="5"/>
  <c r="G89" i="5"/>
  <c r="J89" i="5" s="1"/>
  <c r="G97" i="5"/>
  <c r="K97" i="5" s="1"/>
  <c r="G133" i="5"/>
  <c r="J133" i="5" s="1"/>
  <c r="G102" i="5"/>
  <c r="G83" i="5"/>
  <c r="K83" i="5" s="1"/>
  <c r="G135" i="5"/>
  <c r="J135" i="5" s="1"/>
  <c r="G125" i="5"/>
  <c r="J125" i="5" s="1"/>
  <c r="J128" i="5"/>
  <c r="F71" i="5"/>
  <c r="I84" i="5"/>
  <c r="I100" i="5"/>
  <c r="I104" i="5"/>
  <c r="I83" i="5"/>
  <c r="I111" i="5"/>
  <c r="K21" i="5"/>
  <c r="I96" i="5"/>
  <c r="I112" i="5"/>
  <c r="I132" i="5"/>
  <c r="I92" i="5"/>
  <c r="J69" i="5"/>
  <c r="I89" i="5"/>
  <c r="I97" i="5"/>
  <c r="I108" i="5"/>
  <c r="I113" i="5"/>
  <c r="I135" i="5"/>
  <c r="I125" i="5"/>
  <c r="I133" i="5"/>
  <c r="K22" i="5"/>
  <c r="K69" i="5"/>
  <c r="K55" i="5"/>
  <c r="K56" i="5"/>
  <c r="K54" i="5"/>
  <c r="R68" i="5"/>
  <c r="AD68" i="5"/>
  <c r="V68" i="5"/>
  <c r="AH68" i="5"/>
  <c r="N68" i="5"/>
  <c r="Z68" i="5"/>
  <c r="N69" i="5"/>
  <c r="Z69" i="5"/>
  <c r="R69" i="5"/>
  <c r="AD69" i="5"/>
  <c r="V69" i="5"/>
  <c r="AH69" i="5"/>
  <c r="K68" i="5"/>
  <c r="J68" i="5"/>
  <c r="K40" i="5"/>
  <c r="J22" i="5"/>
  <c r="K18" i="5"/>
  <c r="K57" i="5"/>
  <c r="J58" i="5"/>
  <c r="AH21" i="5"/>
  <c r="K17" i="5"/>
  <c r="K42" i="5"/>
  <c r="AD21" i="5"/>
  <c r="K60" i="5"/>
  <c r="Z63" i="5"/>
  <c r="J65" i="5"/>
  <c r="J25" i="5"/>
  <c r="K34" i="5"/>
  <c r="J37" i="5"/>
  <c r="J66" i="5"/>
  <c r="K59" i="5"/>
  <c r="J64" i="5"/>
  <c r="I22" i="5"/>
  <c r="J62" i="5"/>
  <c r="K37" i="5"/>
  <c r="I18" i="5"/>
  <c r="J56" i="5"/>
  <c r="AD15" i="5"/>
  <c r="R15" i="5"/>
  <c r="AH15" i="5"/>
  <c r="Z15" i="5"/>
  <c r="N15" i="5"/>
  <c r="V15" i="5"/>
  <c r="V62" i="5"/>
  <c r="AH62" i="5"/>
  <c r="Z62" i="5"/>
  <c r="R62" i="5"/>
  <c r="N62" i="5"/>
  <c r="K41" i="5"/>
  <c r="V21" i="5"/>
  <c r="J60" i="5"/>
  <c r="N66" i="5"/>
  <c r="AH67" i="5"/>
  <c r="K38" i="5"/>
  <c r="R60" i="5"/>
  <c r="J63" i="5"/>
  <c r="R66" i="5"/>
  <c r="K44" i="5"/>
  <c r="I57" i="5"/>
  <c r="K63" i="5"/>
  <c r="J67" i="5"/>
  <c r="J42" i="5"/>
  <c r="J21" i="5"/>
  <c r="J17" i="5"/>
  <c r="J44" i="5"/>
  <c r="I56" i="5"/>
  <c r="I64" i="5"/>
  <c r="K66" i="5"/>
  <c r="Z66" i="5"/>
  <c r="K67" i="5"/>
  <c r="J55" i="5"/>
  <c r="K14" i="5"/>
  <c r="J34" i="5"/>
  <c r="K29" i="5"/>
  <c r="K25" i="5"/>
  <c r="AH66" i="5"/>
  <c r="K15" i="5"/>
  <c r="J40" i="5"/>
  <c r="J38" i="5"/>
  <c r="R25" i="5"/>
  <c r="J18" i="5"/>
  <c r="V58" i="5"/>
  <c r="AD58" i="5"/>
  <c r="AD59" i="5"/>
  <c r="N59" i="5"/>
  <c r="V59" i="5"/>
  <c r="J57" i="5"/>
  <c r="J59" i="5"/>
  <c r="K61" i="5"/>
  <c r="I61" i="5"/>
  <c r="I54" i="5"/>
  <c r="N58" i="5"/>
  <c r="N60" i="5"/>
  <c r="V60" i="5"/>
  <c r="Z60" i="5"/>
  <c r="K62" i="5"/>
  <c r="R63" i="5"/>
  <c r="J54" i="5"/>
  <c r="AH58" i="5"/>
  <c r="J61" i="5"/>
  <c r="AD67" i="5"/>
  <c r="R67" i="5"/>
  <c r="N67" i="5"/>
  <c r="I55" i="5"/>
  <c r="R58" i="5"/>
  <c r="AD60" i="5"/>
  <c r="AD63" i="5"/>
  <c r="N63" i="5"/>
  <c r="V63" i="5"/>
  <c r="Z67" i="5"/>
  <c r="K58" i="5"/>
  <c r="R59" i="5"/>
  <c r="AH59" i="5"/>
  <c r="K64" i="5"/>
  <c r="K65" i="5"/>
  <c r="I65" i="5"/>
  <c r="AD62" i="5"/>
  <c r="AD66" i="5"/>
  <c r="AH43" i="5"/>
  <c r="R43" i="5"/>
  <c r="Z43" i="5"/>
  <c r="AD43" i="5"/>
  <c r="N43" i="5"/>
  <c r="V43" i="5"/>
  <c r="N44" i="5"/>
  <c r="Z44" i="5"/>
  <c r="V44" i="5"/>
  <c r="AH44" i="5"/>
  <c r="R44" i="5"/>
  <c r="AD44" i="5"/>
  <c r="K43" i="5"/>
  <c r="J43" i="5"/>
  <c r="V26" i="5"/>
  <c r="AD26" i="5"/>
  <c r="I42" i="5"/>
  <c r="I34" i="5"/>
  <c r="I40" i="5"/>
  <c r="K26" i="5"/>
  <c r="J26" i="5"/>
  <c r="N21" i="5"/>
  <c r="K30" i="5"/>
  <c r="AD17" i="5"/>
  <c r="K33" i="5"/>
  <c r="J30" i="5"/>
  <c r="V17" i="5"/>
  <c r="J36" i="5"/>
  <c r="N17" i="5"/>
  <c r="N33" i="5"/>
  <c r="Z33" i="5"/>
  <c r="R33" i="5"/>
  <c r="AD33" i="5"/>
  <c r="AH33" i="5"/>
  <c r="N29" i="5"/>
  <c r="V29" i="5"/>
  <c r="Z29" i="5"/>
  <c r="R29" i="5"/>
  <c r="AD29" i="5"/>
  <c r="AH29" i="5"/>
  <c r="AD23" i="5"/>
  <c r="V23" i="5"/>
  <c r="AH23" i="5"/>
  <c r="N23" i="5"/>
  <c r="Z23" i="5"/>
  <c r="R23" i="5"/>
  <c r="AD19" i="5"/>
  <c r="V19" i="5"/>
  <c r="AH19" i="5"/>
  <c r="N19" i="5"/>
  <c r="Z19" i="5"/>
  <c r="R19" i="5"/>
  <c r="N41" i="5"/>
  <c r="Z41" i="5"/>
  <c r="R41" i="5"/>
  <c r="AD41" i="5"/>
  <c r="AH41" i="5"/>
  <c r="I35" i="5"/>
  <c r="J35" i="5"/>
  <c r="K35" i="5"/>
  <c r="AD31" i="5"/>
  <c r="V31" i="5"/>
  <c r="AH31" i="5"/>
  <c r="N31" i="5"/>
  <c r="Z31" i="5"/>
  <c r="R31" i="5"/>
  <c r="N37" i="5"/>
  <c r="Z37" i="5"/>
  <c r="R37" i="5"/>
  <c r="AD37" i="5"/>
  <c r="AH37" i="5"/>
  <c r="V33" i="5"/>
  <c r="R24" i="5"/>
  <c r="N24" i="5"/>
  <c r="AD24" i="5"/>
  <c r="V24" i="5"/>
  <c r="AH24" i="5"/>
  <c r="Z24" i="5"/>
  <c r="R20" i="5"/>
  <c r="AD20" i="5"/>
  <c r="V20" i="5"/>
  <c r="N20" i="5"/>
  <c r="AH20" i="5"/>
  <c r="Z20" i="5"/>
  <c r="N28" i="5"/>
  <c r="R28" i="5"/>
  <c r="AD28" i="5"/>
  <c r="V28" i="5"/>
  <c r="AH28" i="5"/>
  <c r="Z28" i="5"/>
  <c r="R32" i="5"/>
  <c r="AD32" i="5"/>
  <c r="V32" i="5"/>
  <c r="AH32" i="5"/>
  <c r="Z32" i="5"/>
  <c r="AD27" i="5"/>
  <c r="V27" i="5"/>
  <c r="AH27" i="5"/>
  <c r="N27" i="5"/>
  <c r="Z27" i="5"/>
  <c r="R27" i="5"/>
  <c r="V38" i="5"/>
  <c r="AH38" i="5"/>
  <c r="N38" i="5"/>
  <c r="Z38" i="5"/>
  <c r="R38" i="5"/>
  <c r="R36" i="5"/>
  <c r="AD36" i="5"/>
  <c r="V36" i="5"/>
  <c r="AH36" i="5"/>
  <c r="Z36" i="5"/>
  <c r="I39" i="5"/>
  <c r="J39" i="5"/>
  <c r="K39" i="5"/>
  <c r="V41" i="5"/>
  <c r="V37" i="5"/>
  <c r="R16" i="5"/>
  <c r="AD16" i="5"/>
  <c r="V16" i="5"/>
  <c r="AH16" i="5"/>
  <c r="N16" i="5"/>
  <c r="Z16" i="5"/>
  <c r="AH17" i="5"/>
  <c r="J41" i="5"/>
  <c r="J33" i="5"/>
  <c r="R30" i="5"/>
  <c r="J29" i="5"/>
  <c r="R26" i="5"/>
  <c r="AD30" i="5"/>
  <c r="K36" i="5"/>
  <c r="K32" i="5"/>
  <c r="K28" i="5"/>
  <c r="K24" i="5"/>
  <c r="K20" i="5"/>
  <c r="K16" i="5"/>
  <c r="J32" i="5"/>
  <c r="Z30" i="5"/>
  <c r="J28" i="5"/>
  <c r="Z26" i="5"/>
  <c r="J24" i="5"/>
  <c r="R21" i="5"/>
  <c r="J20" i="5"/>
  <c r="R17" i="5"/>
  <c r="J16" i="5"/>
  <c r="K31" i="5"/>
  <c r="N30" i="5"/>
  <c r="K27" i="5"/>
  <c r="N26" i="5"/>
  <c r="K23" i="5"/>
  <c r="K19" i="5"/>
  <c r="J31" i="5"/>
  <c r="AH30" i="5"/>
  <c r="J27" i="5"/>
  <c r="AH26" i="5"/>
  <c r="J23" i="5"/>
  <c r="J19" i="5"/>
  <c r="J15" i="5"/>
  <c r="J14" i="5"/>
  <c r="K86" i="5" l="1"/>
  <c r="I127" i="5"/>
  <c r="K124" i="5"/>
  <c r="AC40" i="8"/>
  <c r="AD40" i="8" s="1"/>
  <c r="J127" i="5"/>
  <c r="K88" i="5"/>
  <c r="J86" i="5"/>
  <c r="AQ86" i="5" s="1"/>
  <c r="K93" i="5"/>
  <c r="AW93" i="5" s="1"/>
  <c r="K87" i="5"/>
  <c r="J98" i="5"/>
  <c r="AM98" i="5" s="1"/>
  <c r="AX98" i="5"/>
  <c r="AD98" i="5"/>
  <c r="R98" i="5"/>
  <c r="N98" i="5"/>
  <c r="AH98" i="5"/>
  <c r="Z98" i="5"/>
  <c r="V98" i="5"/>
  <c r="BB98" i="5"/>
  <c r="AL98" i="5"/>
  <c r="AP98" i="5"/>
  <c r="AT98" i="5"/>
  <c r="R90" i="5"/>
  <c r="Z90" i="5"/>
  <c r="AL90" i="5"/>
  <c r="BB90" i="5"/>
  <c r="AP90" i="5"/>
  <c r="AD90" i="5"/>
  <c r="AT90" i="5"/>
  <c r="N90" i="5"/>
  <c r="AX90" i="5"/>
  <c r="AH90" i="5"/>
  <c r="V90" i="5"/>
  <c r="AX88" i="5"/>
  <c r="N88" i="5"/>
  <c r="AH88" i="5"/>
  <c r="V88" i="5"/>
  <c r="AD88" i="5"/>
  <c r="AT88" i="5"/>
  <c r="AL88" i="5"/>
  <c r="Z88" i="5"/>
  <c r="BB88" i="5"/>
  <c r="R88" i="5"/>
  <c r="AP88" i="5"/>
  <c r="V86" i="5"/>
  <c r="BB86" i="5"/>
  <c r="Z86" i="5"/>
  <c r="AX86" i="5"/>
  <c r="AH86" i="5"/>
  <c r="AP86" i="5"/>
  <c r="R86" i="5"/>
  <c r="AT86" i="5"/>
  <c r="AD86" i="5"/>
  <c r="AL86" i="5"/>
  <c r="N86" i="5"/>
  <c r="AL94" i="5"/>
  <c r="BB94" i="5"/>
  <c r="AD94" i="5"/>
  <c r="AP94" i="5"/>
  <c r="R94" i="5"/>
  <c r="AT94" i="5"/>
  <c r="N94" i="5"/>
  <c r="AX94" i="5"/>
  <c r="AH94" i="5"/>
  <c r="Z94" i="5"/>
  <c r="V94" i="5"/>
  <c r="J88" i="5"/>
  <c r="K90" i="5"/>
  <c r="Q90" i="5" s="1"/>
  <c r="AM7" i="6"/>
  <c r="AN7" i="6" s="1"/>
  <c r="K130" i="5"/>
  <c r="AG130" i="5" s="1"/>
  <c r="F137" i="5"/>
  <c r="I137" i="5" s="1"/>
  <c r="F134" i="5"/>
  <c r="I134" i="5" s="1"/>
  <c r="F131" i="5"/>
  <c r="K131" i="5" s="1"/>
  <c r="F102" i="5"/>
  <c r="I102" i="5" s="1"/>
  <c r="F106" i="5"/>
  <c r="I106" i="5" s="1"/>
  <c r="F103" i="5"/>
  <c r="K103" i="5" s="1"/>
  <c r="F110" i="5"/>
  <c r="J110" i="5" s="1"/>
  <c r="F101" i="5"/>
  <c r="I101" i="5" s="1"/>
  <c r="F105" i="5"/>
  <c r="I105" i="5" s="1"/>
  <c r="F107" i="5"/>
  <c r="I107" i="5" s="1"/>
  <c r="F109" i="5"/>
  <c r="I109" i="5" s="1"/>
  <c r="K92" i="5"/>
  <c r="Y92" i="5" s="1"/>
  <c r="J138" i="5"/>
  <c r="AU138" i="5" s="1"/>
  <c r="K84" i="5"/>
  <c r="AO84" i="5" s="1"/>
  <c r="AM6" i="6"/>
  <c r="AN6" i="6" s="1"/>
  <c r="G9" i="12"/>
  <c r="O9" i="12" s="1"/>
  <c r="P9" i="12" s="1"/>
  <c r="J90" i="5"/>
  <c r="BC90" i="5" s="1"/>
  <c r="K89" i="5"/>
  <c r="AK89" i="5" s="1"/>
  <c r="I128" i="5"/>
  <c r="AP128" i="5" s="1"/>
  <c r="K128" i="5"/>
  <c r="AW128" i="5" s="1"/>
  <c r="AB57" i="6"/>
  <c r="AJ57" i="6"/>
  <c r="AD57" i="6"/>
  <c r="AF57" i="6"/>
  <c r="AH57" i="6"/>
  <c r="AM14" i="5"/>
  <c r="AQ14" i="5"/>
  <c r="AU14" i="5"/>
  <c r="AY14" i="5"/>
  <c r="BC14" i="5"/>
  <c r="AA125" i="5"/>
  <c r="AM15" i="5"/>
  <c r="AY15" i="5"/>
  <c r="AQ15" i="5"/>
  <c r="BC15" i="5"/>
  <c r="AU15" i="5"/>
  <c r="AK15" i="5"/>
  <c r="AS15" i="5"/>
  <c r="BA15" i="5"/>
  <c r="AW15" i="5"/>
  <c r="AO15" i="5"/>
  <c r="AI25" i="5"/>
  <c r="BA14" i="5"/>
  <c r="AO14" i="5"/>
  <c r="AS14" i="5"/>
  <c r="AW14" i="5"/>
  <c r="AA17" i="5"/>
  <c r="K125" i="5"/>
  <c r="AS125" i="5" s="1"/>
  <c r="AL14" i="5"/>
  <c r="AX14" i="5"/>
  <c r="AP14" i="5"/>
  <c r="AT14" i="5"/>
  <c r="BB14" i="5"/>
  <c r="V84" i="5"/>
  <c r="AH84" i="5"/>
  <c r="J85" i="5"/>
  <c r="BC85" i="5" s="1"/>
  <c r="Z84" i="5"/>
  <c r="R84" i="5"/>
  <c r="J93" i="5"/>
  <c r="AM93" i="5" s="1"/>
  <c r="I87" i="5"/>
  <c r="Z87" i="5" s="1"/>
  <c r="T57" i="6"/>
  <c r="BA56" i="5"/>
  <c r="AO56" i="5"/>
  <c r="AW56" i="5"/>
  <c r="AS56" i="5"/>
  <c r="AW126" i="5"/>
  <c r="AO126" i="5"/>
  <c r="AS126" i="5"/>
  <c r="BA126" i="5"/>
  <c r="BA67" i="5"/>
  <c r="AO67" i="5"/>
  <c r="AW67" i="5"/>
  <c r="AS67" i="5"/>
  <c r="BC66" i="5"/>
  <c r="AQ66" i="5"/>
  <c r="AY66" i="5"/>
  <c r="AU66" i="5"/>
  <c r="AM68" i="5"/>
  <c r="BC68" i="5"/>
  <c r="AQ68" i="5"/>
  <c r="AY68" i="5"/>
  <c r="AU68" i="5"/>
  <c r="AW55" i="5"/>
  <c r="BA55" i="5"/>
  <c r="AO55" i="5"/>
  <c r="AS55" i="5"/>
  <c r="BC69" i="5"/>
  <c r="AQ69" i="5"/>
  <c r="AY69" i="5"/>
  <c r="AU69" i="5"/>
  <c r="AK123" i="5"/>
  <c r="AW123" i="5"/>
  <c r="AS123" i="5"/>
  <c r="BA123" i="5"/>
  <c r="AO123" i="5"/>
  <c r="AK127" i="5"/>
  <c r="AS127" i="5"/>
  <c r="BA127" i="5"/>
  <c r="AW127" i="5"/>
  <c r="AO127" i="5"/>
  <c r="AL65" i="5"/>
  <c r="AX65" i="5"/>
  <c r="BB65" i="5"/>
  <c r="AP65" i="5"/>
  <c r="AT65" i="5"/>
  <c r="AM61" i="5"/>
  <c r="BC61" i="5"/>
  <c r="AQ61" i="5"/>
  <c r="AY61" i="5"/>
  <c r="AU61" i="5"/>
  <c r="AY67" i="5"/>
  <c r="AU67" i="5"/>
  <c r="BC67" i="5"/>
  <c r="AQ67" i="5"/>
  <c r="AY56" i="5"/>
  <c r="AU56" i="5"/>
  <c r="AQ56" i="5"/>
  <c r="BC56" i="5"/>
  <c r="AK68" i="5"/>
  <c r="AW68" i="5"/>
  <c r="AS68" i="5"/>
  <c r="BA68" i="5"/>
  <c r="AO68" i="5"/>
  <c r="BA69" i="5"/>
  <c r="AO69" i="5"/>
  <c r="AW69" i="5"/>
  <c r="AS69" i="5"/>
  <c r="AM135" i="5"/>
  <c r="BC135" i="5"/>
  <c r="AQ135" i="5"/>
  <c r="AY135" i="5"/>
  <c r="AU135" i="5"/>
  <c r="AU132" i="5"/>
  <c r="AQ132" i="5"/>
  <c r="AY132" i="5"/>
  <c r="BC132" i="5"/>
  <c r="AK65" i="5"/>
  <c r="AW65" i="5"/>
  <c r="AS65" i="5"/>
  <c r="BA65" i="5"/>
  <c r="AO65" i="5"/>
  <c r="AL54" i="5"/>
  <c r="AX54" i="5"/>
  <c r="AT54" i="5"/>
  <c r="AP54" i="5"/>
  <c r="BB54" i="5"/>
  <c r="BA66" i="5"/>
  <c r="AO66" i="5"/>
  <c r="AW66" i="5"/>
  <c r="AS66" i="5"/>
  <c r="AS63" i="5"/>
  <c r="AW63" i="5"/>
  <c r="BA63" i="5"/>
  <c r="AO63" i="5"/>
  <c r="AX83" i="5"/>
  <c r="AT83" i="5"/>
  <c r="BB83" i="5"/>
  <c r="AP83" i="5"/>
  <c r="AQ128" i="5"/>
  <c r="AY128" i="5"/>
  <c r="AU128" i="5"/>
  <c r="BC128" i="5"/>
  <c r="BA83" i="5"/>
  <c r="AO83" i="5"/>
  <c r="AS83" i="5"/>
  <c r="AW83" i="5"/>
  <c r="BA59" i="5"/>
  <c r="AO59" i="5"/>
  <c r="AW59" i="5"/>
  <c r="AS59" i="5"/>
  <c r="AL135" i="5"/>
  <c r="BB135" i="5"/>
  <c r="AX135" i="5"/>
  <c r="AP135" i="5"/>
  <c r="AT135" i="5"/>
  <c r="AK64" i="5"/>
  <c r="BA64" i="5"/>
  <c r="AO64" i="5"/>
  <c r="AW64" i="5"/>
  <c r="AS64" i="5"/>
  <c r="AM54" i="5"/>
  <c r="BC54" i="5"/>
  <c r="AQ54" i="5"/>
  <c r="AY54" i="5"/>
  <c r="AU54" i="5"/>
  <c r="AL61" i="5"/>
  <c r="BB61" i="5"/>
  <c r="AP61" i="5"/>
  <c r="AX61" i="5"/>
  <c r="AT61" i="5"/>
  <c r="BB64" i="5"/>
  <c r="AP64" i="5"/>
  <c r="AX64" i="5"/>
  <c r="AT64" i="5"/>
  <c r="AT57" i="5"/>
  <c r="AX57" i="5"/>
  <c r="BB57" i="5"/>
  <c r="AP57" i="5"/>
  <c r="BC60" i="5"/>
  <c r="AQ60" i="5"/>
  <c r="AY60" i="5"/>
  <c r="AU60" i="5"/>
  <c r="BC58" i="5"/>
  <c r="AQ58" i="5"/>
  <c r="AY58" i="5"/>
  <c r="AU58" i="5"/>
  <c r="AL136" i="5"/>
  <c r="AT136" i="5"/>
  <c r="BB136" i="5"/>
  <c r="AX136" i="5"/>
  <c r="AP136" i="5"/>
  <c r="AK61" i="5"/>
  <c r="BA61" i="5"/>
  <c r="AO61" i="5"/>
  <c r="AW61" i="5"/>
  <c r="AS61" i="5"/>
  <c r="BB56" i="5"/>
  <c r="AP56" i="5"/>
  <c r="AX56" i="5"/>
  <c r="AT56" i="5"/>
  <c r="AU62" i="5"/>
  <c r="AY62" i="5"/>
  <c r="BC62" i="5"/>
  <c r="AQ62" i="5"/>
  <c r="AU65" i="5"/>
  <c r="BC65" i="5"/>
  <c r="AQ65" i="5"/>
  <c r="AY65" i="5"/>
  <c r="AW57" i="5"/>
  <c r="AS57" i="5"/>
  <c r="BA57" i="5"/>
  <c r="AO57" i="5"/>
  <c r="AL133" i="5"/>
  <c r="AP133" i="5"/>
  <c r="AT133" i="5"/>
  <c r="AX133" i="5"/>
  <c r="BB133" i="5"/>
  <c r="AU84" i="5"/>
  <c r="BC84" i="5"/>
  <c r="AQ84" i="5"/>
  <c r="AY84" i="5"/>
  <c r="AQ133" i="5"/>
  <c r="AU133" i="5"/>
  <c r="AY133" i="5"/>
  <c r="BC133" i="5"/>
  <c r="AL55" i="5"/>
  <c r="BB55" i="5"/>
  <c r="AP55" i="5"/>
  <c r="AX55" i="5"/>
  <c r="AT55" i="5"/>
  <c r="AK62" i="5"/>
  <c r="AW62" i="5"/>
  <c r="AS62" i="5"/>
  <c r="AO62" i="5"/>
  <c r="BA62" i="5"/>
  <c r="AM59" i="5"/>
  <c r="AY59" i="5"/>
  <c r="AU59" i="5"/>
  <c r="AQ59" i="5"/>
  <c r="BC59" i="5"/>
  <c r="AL127" i="5"/>
  <c r="AX127" i="5"/>
  <c r="AT127" i="5"/>
  <c r="BB127" i="5"/>
  <c r="AP127" i="5"/>
  <c r="AY125" i="5"/>
  <c r="AU125" i="5"/>
  <c r="BC125" i="5"/>
  <c r="AQ125" i="5"/>
  <c r="AX84" i="5"/>
  <c r="BB84" i="5"/>
  <c r="AP84" i="5"/>
  <c r="AT84" i="5"/>
  <c r="AS124" i="5"/>
  <c r="AW124" i="5"/>
  <c r="AO124" i="5"/>
  <c r="BA124" i="5"/>
  <c r="AL129" i="5"/>
  <c r="AP129" i="5"/>
  <c r="AT129" i="5"/>
  <c r="BB129" i="5"/>
  <c r="AX129" i="5"/>
  <c r="AK58" i="5"/>
  <c r="BA58" i="5"/>
  <c r="AO58" i="5"/>
  <c r="AW58" i="5"/>
  <c r="AS58" i="5"/>
  <c r="AM57" i="5"/>
  <c r="AY57" i="5"/>
  <c r="BC57" i="5"/>
  <c r="AQ57" i="5"/>
  <c r="AU57" i="5"/>
  <c r="BC55" i="5"/>
  <c r="AQ55" i="5"/>
  <c r="AY55" i="5"/>
  <c r="AU55" i="5"/>
  <c r="BC63" i="5"/>
  <c r="AQ63" i="5"/>
  <c r="AY63" i="5"/>
  <c r="AU63" i="5"/>
  <c r="AY64" i="5"/>
  <c r="AU64" i="5"/>
  <c r="BC64" i="5"/>
  <c r="AQ64" i="5"/>
  <c r="AW60" i="5"/>
  <c r="AS60" i="5"/>
  <c r="BA60" i="5"/>
  <c r="AO60" i="5"/>
  <c r="AW54" i="5"/>
  <c r="AS54" i="5"/>
  <c r="BA54" i="5"/>
  <c r="AO54" i="5"/>
  <c r="AL125" i="5"/>
  <c r="AX125" i="5"/>
  <c r="BB125" i="5"/>
  <c r="AT125" i="5"/>
  <c r="AP125" i="5"/>
  <c r="AM127" i="5"/>
  <c r="AY127" i="5"/>
  <c r="AU127" i="5"/>
  <c r="BC127" i="5"/>
  <c r="AQ127" i="5"/>
  <c r="AX132" i="5"/>
  <c r="AP132" i="5"/>
  <c r="BB132" i="5"/>
  <c r="AT132" i="5"/>
  <c r="J87" i="5"/>
  <c r="AL85" i="5"/>
  <c r="AT85" i="5"/>
  <c r="BB85" i="5"/>
  <c r="AX85" i="5"/>
  <c r="AP85" i="5"/>
  <c r="K85" i="5"/>
  <c r="AL89" i="5"/>
  <c r="BB89" i="5"/>
  <c r="AT89" i="5"/>
  <c r="AX89" i="5"/>
  <c r="AP89" i="5"/>
  <c r="AM89" i="5"/>
  <c r="AU89" i="5"/>
  <c r="AY89" i="5"/>
  <c r="AQ89" i="5"/>
  <c r="BC89" i="5"/>
  <c r="AW87" i="5"/>
  <c r="AO87" i="5"/>
  <c r="AS87" i="5"/>
  <c r="BA87" i="5"/>
  <c r="AW86" i="5"/>
  <c r="BA86" i="5"/>
  <c r="AO86" i="5"/>
  <c r="AS86" i="5"/>
  <c r="BC88" i="5"/>
  <c r="AU88" i="5"/>
  <c r="AY88" i="5"/>
  <c r="AQ88" i="5"/>
  <c r="AM86" i="5"/>
  <c r="AY86" i="5"/>
  <c r="AW88" i="5"/>
  <c r="AO88" i="5"/>
  <c r="BA88" i="5"/>
  <c r="AS88" i="5"/>
  <c r="K100" i="5"/>
  <c r="AG100" i="5" s="1"/>
  <c r="J94" i="5"/>
  <c r="AQ91" i="5"/>
  <c r="AU91" i="5"/>
  <c r="AY91" i="5"/>
  <c r="BC91" i="5"/>
  <c r="AP92" i="5"/>
  <c r="AT92" i="5"/>
  <c r="BB92" i="5"/>
  <c r="AX92" i="5"/>
  <c r="AY92" i="5"/>
  <c r="AQ92" i="5"/>
  <c r="BC92" i="5"/>
  <c r="AU92" i="5"/>
  <c r="BA93" i="5"/>
  <c r="AM33" i="5"/>
  <c r="BC33" i="5"/>
  <c r="AU33" i="5"/>
  <c r="AY33" i="5"/>
  <c r="AQ33" i="5"/>
  <c r="AS42" i="5"/>
  <c r="BA42" i="5"/>
  <c r="AW42" i="5"/>
  <c r="AO42" i="5"/>
  <c r="AK28" i="5"/>
  <c r="BA28" i="5"/>
  <c r="AS28" i="5"/>
  <c r="AW28" i="5"/>
  <c r="AO28" i="5"/>
  <c r="BC37" i="5"/>
  <c r="AY37" i="5"/>
  <c r="AQ37" i="5"/>
  <c r="AU37" i="5"/>
  <c r="AP112" i="5"/>
  <c r="BB112" i="5"/>
  <c r="AT112" i="5"/>
  <c r="AX112" i="5"/>
  <c r="AL113" i="5"/>
  <c r="AT113" i="5"/>
  <c r="AP113" i="5"/>
  <c r="BB113" i="5"/>
  <c r="AX113" i="5"/>
  <c r="AU111" i="5"/>
  <c r="AY111" i="5"/>
  <c r="BC111" i="5"/>
  <c r="AQ111" i="5"/>
  <c r="AM23" i="5"/>
  <c r="AU23" i="5"/>
  <c r="BC23" i="5"/>
  <c r="AY23" i="5"/>
  <c r="AQ23" i="5"/>
  <c r="AK27" i="5"/>
  <c r="BA27" i="5"/>
  <c r="AW27" i="5"/>
  <c r="AO27" i="5"/>
  <c r="AS27" i="5"/>
  <c r="AK32" i="5"/>
  <c r="BA32" i="5"/>
  <c r="AW32" i="5"/>
  <c r="AO32" i="5"/>
  <c r="AS32" i="5"/>
  <c r="BC26" i="5"/>
  <c r="AY26" i="5"/>
  <c r="AQ26" i="5"/>
  <c r="AU26" i="5"/>
  <c r="AK43" i="5"/>
  <c r="BA43" i="5"/>
  <c r="AW43" i="5"/>
  <c r="AO43" i="5"/>
  <c r="AS43" i="5"/>
  <c r="AS25" i="5"/>
  <c r="AW25" i="5"/>
  <c r="BA25" i="5"/>
  <c r="AO25" i="5"/>
  <c r="AT18" i="5"/>
  <c r="BB18" i="5"/>
  <c r="AX18" i="5"/>
  <c r="AP18" i="5"/>
  <c r="AS34" i="5"/>
  <c r="BA34" i="5"/>
  <c r="AW34" i="5"/>
  <c r="AO34" i="5"/>
  <c r="AS22" i="5"/>
  <c r="AW22" i="5"/>
  <c r="BA22" i="5"/>
  <c r="AO22" i="5"/>
  <c r="AT95" i="5"/>
  <c r="AP95" i="5"/>
  <c r="BB95" i="5"/>
  <c r="AX95" i="5"/>
  <c r="BA99" i="5"/>
  <c r="AW99" i="5"/>
  <c r="AO99" i="5"/>
  <c r="AS99" i="5"/>
  <c r="BC42" i="5"/>
  <c r="AY42" i="5"/>
  <c r="AQ42" i="5"/>
  <c r="AU42" i="5"/>
  <c r="AK36" i="5"/>
  <c r="BA36" i="5"/>
  <c r="AW36" i="5"/>
  <c r="AS36" i="5"/>
  <c r="AO36" i="5"/>
  <c r="AK39" i="5"/>
  <c r="BA39" i="5"/>
  <c r="AW39" i="5"/>
  <c r="AO39" i="5"/>
  <c r="AS39" i="5"/>
  <c r="AK35" i="5"/>
  <c r="BA35" i="5"/>
  <c r="AW35" i="5"/>
  <c r="AO35" i="5"/>
  <c r="AS35" i="5"/>
  <c r="AU36" i="5"/>
  <c r="BC36" i="5"/>
  <c r="AY36" i="5"/>
  <c r="AQ36" i="5"/>
  <c r="AS26" i="5"/>
  <c r="BA26" i="5"/>
  <c r="AW26" i="5"/>
  <c r="AO26" i="5"/>
  <c r="AS29" i="5"/>
  <c r="BA29" i="5"/>
  <c r="AW29" i="5"/>
  <c r="AO29" i="5"/>
  <c r="AS37" i="5"/>
  <c r="BA37" i="5"/>
  <c r="AW37" i="5"/>
  <c r="AO37" i="5"/>
  <c r="AQ25" i="5"/>
  <c r="BC25" i="5"/>
  <c r="AY25" i="5"/>
  <c r="AU25" i="5"/>
  <c r="AO94" i="5"/>
  <c r="BA94" i="5"/>
  <c r="AS94" i="5"/>
  <c r="AW94" i="5"/>
  <c r="AT96" i="5"/>
  <c r="AP96" i="5"/>
  <c r="AX96" i="5"/>
  <c r="BB96" i="5"/>
  <c r="AT111" i="5"/>
  <c r="AP111" i="5"/>
  <c r="BB111" i="5"/>
  <c r="AX111" i="5"/>
  <c r="AM19" i="5"/>
  <c r="AU19" i="5"/>
  <c r="AY19" i="5"/>
  <c r="AQ19" i="5"/>
  <c r="BC19" i="5"/>
  <c r="AM27" i="5"/>
  <c r="AU27" i="5"/>
  <c r="BC27" i="5"/>
  <c r="AY27" i="5"/>
  <c r="AQ27" i="5"/>
  <c r="AK31" i="5"/>
  <c r="AW31" i="5"/>
  <c r="AS31" i="5"/>
  <c r="BA31" i="5"/>
  <c r="AO31" i="5"/>
  <c r="AM39" i="5"/>
  <c r="AU39" i="5"/>
  <c r="BC39" i="5"/>
  <c r="AY39" i="5"/>
  <c r="AQ39" i="5"/>
  <c r="AM35" i="5"/>
  <c r="AU35" i="5"/>
  <c r="AY35" i="5"/>
  <c r="BC35" i="5"/>
  <c r="AQ35" i="5"/>
  <c r="BB40" i="5"/>
  <c r="AX40" i="5"/>
  <c r="AP40" i="5"/>
  <c r="AT40" i="5"/>
  <c r="BC18" i="5"/>
  <c r="AY18" i="5"/>
  <c r="AQ18" i="5"/>
  <c r="AU18" i="5"/>
  <c r="BC34" i="5"/>
  <c r="AY34" i="5"/>
  <c r="AQ34" i="5"/>
  <c r="AU34" i="5"/>
  <c r="BA44" i="5"/>
  <c r="AW44" i="5"/>
  <c r="AS44" i="5"/>
  <c r="AO44" i="5"/>
  <c r="J104" i="5"/>
  <c r="AU98" i="5"/>
  <c r="AK23" i="5"/>
  <c r="BA23" i="5"/>
  <c r="AS23" i="5"/>
  <c r="AW23" i="5"/>
  <c r="AO23" i="5"/>
  <c r="BA30" i="5"/>
  <c r="AS30" i="5"/>
  <c r="AW30" i="5"/>
  <c r="AO30" i="5"/>
  <c r="AO104" i="5"/>
  <c r="AS104" i="5"/>
  <c r="AW104" i="5"/>
  <c r="BA104" i="5"/>
  <c r="BC100" i="5"/>
  <c r="AQ100" i="5"/>
  <c r="AY100" i="5"/>
  <c r="AU100" i="5"/>
  <c r="AM16" i="5"/>
  <c r="BC16" i="5"/>
  <c r="AY16" i="5"/>
  <c r="AQ16" i="5"/>
  <c r="AU16" i="5"/>
  <c r="AM32" i="5"/>
  <c r="AQ32" i="5"/>
  <c r="AY32" i="5"/>
  <c r="BC32" i="5"/>
  <c r="AU32" i="5"/>
  <c r="AL39" i="5"/>
  <c r="AT39" i="5"/>
  <c r="BB39" i="5"/>
  <c r="AX39" i="5"/>
  <c r="AP39" i="5"/>
  <c r="AL35" i="5"/>
  <c r="AX35" i="5"/>
  <c r="BB35" i="5"/>
  <c r="AT35" i="5"/>
  <c r="AP35" i="5"/>
  <c r="BC30" i="5"/>
  <c r="AY30" i="5"/>
  <c r="AU30" i="5"/>
  <c r="AQ30" i="5"/>
  <c r="AT34" i="5"/>
  <c r="BB34" i="5"/>
  <c r="AX34" i="5"/>
  <c r="AP34" i="5"/>
  <c r="AU44" i="5"/>
  <c r="BC44" i="5"/>
  <c r="AY44" i="5"/>
  <c r="AQ44" i="5"/>
  <c r="AS41" i="5"/>
  <c r="AO41" i="5"/>
  <c r="AW41" i="5"/>
  <c r="BA41" i="5"/>
  <c r="AT22" i="5"/>
  <c r="AX22" i="5"/>
  <c r="BB22" i="5"/>
  <c r="AP22" i="5"/>
  <c r="AS18" i="5"/>
  <c r="BA18" i="5"/>
  <c r="AW18" i="5"/>
  <c r="AO18" i="5"/>
  <c r="AP104" i="5"/>
  <c r="AT104" i="5"/>
  <c r="AX104" i="5"/>
  <c r="BB104" i="5"/>
  <c r="AK97" i="5"/>
  <c r="AS97" i="5"/>
  <c r="AO97" i="5"/>
  <c r="BA97" i="5"/>
  <c r="AW97" i="5"/>
  <c r="AK113" i="5"/>
  <c r="AS113" i="5"/>
  <c r="AO113" i="5"/>
  <c r="BA113" i="5"/>
  <c r="AW113" i="5"/>
  <c r="BA112" i="5"/>
  <c r="AS112" i="5"/>
  <c r="AW112" i="5"/>
  <c r="AO112" i="5"/>
  <c r="AY96" i="5"/>
  <c r="AQ96" i="5"/>
  <c r="BC96" i="5"/>
  <c r="AU96" i="5"/>
  <c r="AK24" i="5"/>
  <c r="BA24" i="5"/>
  <c r="AW24" i="5"/>
  <c r="AO24" i="5"/>
  <c r="AS24" i="5"/>
  <c r="AW38" i="5"/>
  <c r="BA38" i="5"/>
  <c r="AO38" i="5"/>
  <c r="AS38" i="5"/>
  <c r="AL97" i="5"/>
  <c r="AT97" i="5"/>
  <c r="AP97" i="5"/>
  <c r="AX97" i="5"/>
  <c r="BB97" i="5"/>
  <c r="AM24" i="5"/>
  <c r="AY24" i="5"/>
  <c r="BC24" i="5"/>
  <c r="AQ24" i="5"/>
  <c r="AU24" i="5"/>
  <c r="AM31" i="5"/>
  <c r="AU31" i="5"/>
  <c r="BC31" i="5"/>
  <c r="AY31" i="5"/>
  <c r="AQ31" i="5"/>
  <c r="AK16" i="5"/>
  <c r="BA16" i="5"/>
  <c r="AW16" i="5"/>
  <c r="AO16" i="5"/>
  <c r="AS16" i="5"/>
  <c r="AM29" i="5"/>
  <c r="BC29" i="5"/>
  <c r="AY29" i="5"/>
  <c r="AQ29" i="5"/>
  <c r="AU29" i="5"/>
  <c r="AS33" i="5"/>
  <c r="AO33" i="5"/>
  <c r="AW33" i="5"/>
  <c r="BA33" i="5"/>
  <c r="AT42" i="5"/>
  <c r="BB42" i="5"/>
  <c r="AX42" i="5"/>
  <c r="AP42" i="5"/>
  <c r="BC38" i="5"/>
  <c r="AY38" i="5"/>
  <c r="AU38" i="5"/>
  <c r="AQ38" i="5"/>
  <c r="AY17" i="5"/>
  <c r="AU17" i="5"/>
  <c r="BC17" i="5"/>
  <c r="AQ17" i="5"/>
  <c r="BC22" i="5"/>
  <c r="AY22" i="5"/>
  <c r="AU22" i="5"/>
  <c r="AQ22" i="5"/>
  <c r="AH111" i="5"/>
  <c r="AS21" i="5"/>
  <c r="BA21" i="5"/>
  <c r="AW21" i="5"/>
  <c r="AO21" i="5"/>
  <c r="AP100" i="5"/>
  <c r="AT100" i="5"/>
  <c r="AX100" i="5"/>
  <c r="BB100" i="5"/>
  <c r="AK108" i="5"/>
  <c r="AO108" i="5"/>
  <c r="BA108" i="5"/>
  <c r="AS108" i="5"/>
  <c r="AW108" i="5"/>
  <c r="AM41" i="5"/>
  <c r="BC41" i="5"/>
  <c r="AU41" i="5"/>
  <c r="AY41" i="5"/>
  <c r="AQ41" i="5"/>
  <c r="AM43" i="5"/>
  <c r="AU43" i="5"/>
  <c r="AY43" i="5"/>
  <c r="BC43" i="5"/>
  <c r="AQ43" i="5"/>
  <c r="AS17" i="5"/>
  <c r="BA17" i="5"/>
  <c r="AW17" i="5"/>
  <c r="AO17" i="5"/>
  <c r="AM28" i="5"/>
  <c r="AU28" i="5"/>
  <c r="BC28" i="5"/>
  <c r="AY28" i="5"/>
  <c r="AQ28" i="5"/>
  <c r="AK19" i="5"/>
  <c r="BA19" i="5"/>
  <c r="AW19" i="5"/>
  <c r="AO19" i="5"/>
  <c r="AS19" i="5"/>
  <c r="AM20" i="5"/>
  <c r="AU20" i="5"/>
  <c r="BC20" i="5"/>
  <c r="AY20" i="5"/>
  <c r="AQ20" i="5"/>
  <c r="AK20" i="5"/>
  <c r="BA20" i="5"/>
  <c r="AS20" i="5"/>
  <c r="AW20" i="5"/>
  <c r="AO20" i="5"/>
  <c r="BC40" i="5"/>
  <c r="AQ40" i="5"/>
  <c r="AY40" i="5"/>
  <c r="AU40" i="5"/>
  <c r="BC21" i="5"/>
  <c r="AY21" i="5"/>
  <c r="AQ21" i="5"/>
  <c r="AU21" i="5"/>
  <c r="BA40" i="5"/>
  <c r="AW40" i="5"/>
  <c r="AO40" i="5"/>
  <c r="AS40" i="5"/>
  <c r="AL108" i="5"/>
  <c r="AP108" i="5"/>
  <c r="AX108" i="5"/>
  <c r="AT108" i="5"/>
  <c r="BB108" i="5"/>
  <c r="AI30" i="5"/>
  <c r="AM30" i="5"/>
  <c r="AD34" i="5"/>
  <c r="AL34" i="5"/>
  <c r="AC14" i="5"/>
  <c r="AK14" i="5"/>
  <c r="AA44" i="5"/>
  <c r="AM44" i="5"/>
  <c r="Y41" i="5"/>
  <c r="AK41" i="5"/>
  <c r="V22" i="5"/>
  <c r="AL22" i="5"/>
  <c r="M18" i="5"/>
  <c r="AK18" i="5"/>
  <c r="Y94" i="5"/>
  <c r="AK94" i="5"/>
  <c r="AD96" i="5"/>
  <c r="AL96" i="5"/>
  <c r="V111" i="5"/>
  <c r="AL111" i="5"/>
  <c r="AG33" i="5"/>
  <c r="AK33" i="5"/>
  <c r="N42" i="5"/>
  <c r="AL42" i="5"/>
  <c r="S38" i="5"/>
  <c r="AM38" i="5"/>
  <c r="AE55" i="5"/>
  <c r="AM55" i="5"/>
  <c r="AI17" i="5"/>
  <c r="AM17" i="5"/>
  <c r="AI63" i="5"/>
  <c r="AM63" i="5"/>
  <c r="S64" i="5"/>
  <c r="AM64" i="5"/>
  <c r="U60" i="5"/>
  <c r="AK60" i="5"/>
  <c r="W22" i="5"/>
  <c r="AM22" i="5"/>
  <c r="Q54" i="5"/>
  <c r="AK54" i="5"/>
  <c r="AI69" i="5"/>
  <c r="AM69" i="5"/>
  <c r="W92" i="5"/>
  <c r="AM92" i="5"/>
  <c r="V83" i="5"/>
  <c r="AL83" i="5"/>
  <c r="M126" i="5"/>
  <c r="AK126" i="5"/>
  <c r="S132" i="5"/>
  <c r="AM132" i="5"/>
  <c r="S40" i="5"/>
  <c r="AM40" i="5"/>
  <c r="S21" i="5"/>
  <c r="AM21" i="5"/>
  <c r="Q59" i="5"/>
  <c r="AK59" i="5"/>
  <c r="Y40" i="5"/>
  <c r="AK40" i="5"/>
  <c r="AC56" i="5"/>
  <c r="AK56" i="5"/>
  <c r="AH104" i="5"/>
  <c r="AL104" i="5"/>
  <c r="AC112" i="5"/>
  <c r="AK112" i="5"/>
  <c r="AE96" i="5"/>
  <c r="AM96" i="5"/>
  <c r="AC30" i="5"/>
  <c r="AK30" i="5"/>
  <c r="AC67" i="5"/>
  <c r="AK67" i="5"/>
  <c r="W42" i="5"/>
  <c r="AM42" i="5"/>
  <c r="Y38" i="5"/>
  <c r="AK38" i="5"/>
  <c r="AE66" i="5"/>
  <c r="AM66" i="5"/>
  <c r="M42" i="5"/>
  <c r="AK42" i="5"/>
  <c r="AG55" i="5"/>
  <c r="AK55" i="5"/>
  <c r="Y21" i="5"/>
  <c r="AK21" i="5"/>
  <c r="AD100" i="5"/>
  <c r="AL100" i="5"/>
  <c r="S67" i="5"/>
  <c r="AM67" i="5"/>
  <c r="S56" i="5"/>
  <c r="AM56" i="5"/>
  <c r="S37" i="5"/>
  <c r="AM37" i="5"/>
  <c r="Y17" i="5"/>
  <c r="AK17" i="5"/>
  <c r="Y69" i="5"/>
  <c r="AK69" i="5"/>
  <c r="AH132" i="5"/>
  <c r="AL132" i="5"/>
  <c r="S125" i="5"/>
  <c r="AM125" i="5"/>
  <c r="M87" i="5"/>
  <c r="AK87" i="5"/>
  <c r="AA128" i="5"/>
  <c r="AM128" i="5"/>
  <c r="AG83" i="5"/>
  <c r="AK83" i="5"/>
  <c r="AA26" i="5"/>
  <c r="AM26" i="5"/>
  <c r="Y25" i="5"/>
  <c r="AK25" i="5"/>
  <c r="Q66" i="5"/>
  <c r="AK66" i="5"/>
  <c r="Y63" i="5"/>
  <c r="AK63" i="5"/>
  <c r="V18" i="5"/>
  <c r="AL18" i="5"/>
  <c r="AG34" i="5"/>
  <c r="AK34" i="5"/>
  <c r="M22" i="5"/>
  <c r="AK22" i="5"/>
  <c r="AA88" i="5"/>
  <c r="AM88" i="5"/>
  <c r="AD84" i="5"/>
  <c r="AL84" i="5"/>
  <c r="AG86" i="5"/>
  <c r="AK86" i="5"/>
  <c r="S111" i="5"/>
  <c r="AM111" i="5"/>
  <c r="AC104" i="5"/>
  <c r="AK104" i="5"/>
  <c r="W36" i="5"/>
  <c r="AM36" i="5"/>
  <c r="AC26" i="5"/>
  <c r="AK26" i="5"/>
  <c r="Y29" i="5"/>
  <c r="AK29" i="5"/>
  <c r="AD64" i="5"/>
  <c r="AL64" i="5"/>
  <c r="AD57" i="5"/>
  <c r="AL57" i="5"/>
  <c r="AA60" i="5"/>
  <c r="AM60" i="5"/>
  <c r="AG37" i="5"/>
  <c r="AK37" i="5"/>
  <c r="S25" i="5"/>
  <c r="AM25" i="5"/>
  <c r="AA58" i="5"/>
  <c r="AM58" i="5"/>
  <c r="S84" i="5"/>
  <c r="AM84" i="5"/>
  <c r="I130" i="5"/>
  <c r="N130" i="5" s="1"/>
  <c r="N112" i="5"/>
  <c r="AL112" i="5"/>
  <c r="S133" i="5"/>
  <c r="AM133" i="5"/>
  <c r="W91" i="5"/>
  <c r="AM91" i="5"/>
  <c r="S100" i="5"/>
  <c r="AM100" i="5"/>
  <c r="V40" i="5"/>
  <c r="AL40" i="5"/>
  <c r="W18" i="5"/>
  <c r="AM18" i="5"/>
  <c r="W34" i="5"/>
  <c r="AM34" i="5"/>
  <c r="N56" i="5"/>
  <c r="AL56" i="5"/>
  <c r="Q44" i="5"/>
  <c r="AK44" i="5"/>
  <c r="S62" i="5"/>
  <c r="AM62" i="5"/>
  <c r="O65" i="5"/>
  <c r="AM65" i="5"/>
  <c r="Y57" i="5"/>
  <c r="AK57" i="5"/>
  <c r="Z92" i="5"/>
  <c r="AL92" i="5"/>
  <c r="U88" i="5"/>
  <c r="AK88" i="5"/>
  <c r="Y124" i="5"/>
  <c r="AK124" i="5"/>
  <c r="AD95" i="5"/>
  <c r="AL95" i="5"/>
  <c r="AG99" i="5"/>
  <c r="AK99" i="5"/>
  <c r="J112" i="5"/>
  <c r="AI112" i="5" s="1"/>
  <c r="K96" i="5"/>
  <c r="Y18" i="5"/>
  <c r="AH22" i="5"/>
  <c r="N22" i="5"/>
  <c r="AD22" i="5"/>
  <c r="Q18" i="5"/>
  <c r="AC18" i="5"/>
  <c r="U18" i="5"/>
  <c r="AE44" i="5"/>
  <c r="Z22" i="5"/>
  <c r="R22" i="5"/>
  <c r="R57" i="6"/>
  <c r="P57" i="6"/>
  <c r="Z57" i="6"/>
  <c r="X57" i="6"/>
  <c r="V57" i="6"/>
  <c r="K132" i="5"/>
  <c r="AG132" i="5" s="1"/>
  <c r="K98" i="5"/>
  <c r="Z95" i="5"/>
  <c r="I91" i="5"/>
  <c r="I99" i="5"/>
  <c r="I93" i="5"/>
  <c r="V95" i="5"/>
  <c r="AH95" i="5"/>
  <c r="R95" i="5"/>
  <c r="N95" i="5"/>
  <c r="K91" i="5"/>
  <c r="J108" i="5"/>
  <c r="N111" i="5"/>
  <c r="Z111" i="5"/>
  <c r="K111" i="5"/>
  <c r="Q111" i="5" s="1"/>
  <c r="J99" i="5"/>
  <c r="K95" i="5"/>
  <c r="J95" i="5"/>
  <c r="J105" i="5"/>
  <c r="AH18" i="5"/>
  <c r="N18" i="5"/>
  <c r="AD18" i="5"/>
  <c r="J97" i="5"/>
  <c r="J113" i="5"/>
  <c r="O132" i="5"/>
  <c r="K135" i="5"/>
  <c r="U135" i="5" s="1"/>
  <c r="K138" i="5"/>
  <c r="I138" i="5"/>
  <c r="K134" i="5"/>
  <c r="J134" i="5"/>
  <c r="O17" i="5"/>
  <c r="W25" i="5"/>
  <c r="AA25" i="5"/>
  <c r="O25" i="5"/>
  <c r="J130" i="5"/>
  <c r="AI130" i="5" s="1"/>
  <c r="J126" i="5"/>
  <c r="O126" i="5" s="1"/>
  <c r="I126" i="5"/>
  <c r="AE132" i="5"/>
  <c r="W132" i="5"/>
  <c r="AE125" i="5"/>
  <c r="S91" i="5"/>
  <c r="M86" i="5"/>
  <c r="Q22" i="5"/>
  <c r="AE25" i="5"/>
  <c r="AA37" i="5"/>
  <c r="U17" i="5"/>
  <c r="K129" i="5"/>
  <c r="N92" i="5"/>
  <c r="J129" i="5"/>
  <c r="AI129" i="5" s="1"/>
  <c r="J124" i="5"/>
  <c r="Z132" i="5"/>
  <c r="I124" i="5"/>
  <c r="AD111" i="5"/>
  <c r="N84" i="5"/>
  <c r="Y99" i="5"/>
  <c r="V92" i="5"/>
  <c r="AH92" i="5"/>
  <c r="J123" i="5"/>
  <c r="K133" i="5"/>
  <c r="J83" i="5"/>
  <c r="I123" i="5"/>
  <c r="U14" i="5"/>
  <c r="Q86" i="5"/>
  <c r="Y86" i="5"/>
  <c r="AD136" i="5"/>
  <c r="V136" i="5"/>
  <c r="R136" i="5"/>
  <c r="K136" i="5"/>
  <c r="J136" i="5"/>
  <c r="AD112" i="5"/>
  <c r="Z112" i="5"/>
  <c r="R112" i="5"/>
  <c r="R132" i="5"/>
  <c r="N136" i="5"/>
  <c r="Z136" i="5"/>
  <c r="AH136" i="5"/>
  <c r="V132" i="5"/>
  <c r="AE128" i="5"/>
  <c r="O128" i="5"/>
  <c r="W128" i="5"/>
  <c r="N83" i="5"/>
  <c r="AI91" i="5"/>
  <c r="AD104" i="5"/>
  <c r="AA91" i="5"/>
  <c r="M94" i="5"/>
  <c r="AC86" i="5"/>
  <c r="U86" i="5"/>
  <c r="O91" i="5"/>
  <c r="R104" i="5"/>
  <c r="AH83" i="5"/>
  <c r="AD83" i="5"/>
  <c r="AA132" i="5"/>
  <c r="AG124" i="5"/>
  <c r="AC21" i="5"/>
  <c r="U21" i="5"/>
  <c r="Q21" i="5"/>
  <c r="AC22" i="5"/>
  <c r="Y22" i="5"/>
  <c r="M21" i="5"/>
  <c r="AG21" i="5"/>
  <c r="U22" i="5"/>
  <c r="AG126" i="5"/>
  <c r="W17" i="5"/>
  <c r="AG22" i="5"/>
  <c r="AE17" i="5"/>
  <c r="S17" i="5"/>
  <c r="AC34" i="5"/>
  <c r="Y34" i="5"/>
  <c r="AG18" i="5"/>
  <c r="AA38" i="5"/>
  <c r="AI38" i="5"/>
  <c r="O38" i="5"/>
  <c r="U104" i="5"/>
  <c r="Q94" i="5"/>
  <c r="AE91" i="5"/>
  <c r="U94" i="5"/>
  <c r="AI132" i="5"/>
  <c r="AG94" i="5"/>
  <c r="AE100" i="5"/>
  <c r="AI100" i="5"/>
  <c r="AI128" i="5"/>
  <c r="S128" i="5"/>
  <c r="AI111" i="5"/>
  <c r="W133" i="5"/>
  <c r="AC83" i="5"/>
  <c r="M83" i="5"/>
  <c r="Y83" i="5"/>
  <c r="Q83" i="5"/>
  <c r="U83" i="5"/>
  <c r="AG112" i="5"/>
  <c r="W111" i="5"/>
  <c r="O111" i="5"/>
  <c r="AA111" i="5"/>
  <c r="AE111" i="5"/>
  <c r="AA96" i="5"/>
  <c r="Y88" i="5"/>
  <c r="Q87" i="5"/>
  <c r="Y87" i="5"/>
  <c r="AC87" i="5"/>
  <c r="U87" i="5"/>
  <c r="AG87" i="5"/>
  <c r="AD92" i="5"/>
  <c r="O92" i="5"/>
  <c r="R92" i="5"/>
  <c r="R111" i="5"/>
  <c r="AC94" i="5"/>
  <c r="V100" i="5"/>
  <c r="AH100" i="5"/>
  <c r="N100" i="5"/>
  <c r="AI92" i="5"/>
  <c r="W125" i="5"/>
  <c r="Q99" i="5"/>
  <c r="AA92" i="5"/>
  <c r="O100" i="5"/>
  <c r="Y54" i="5"/>
  <c r="AI125" i="5"/>
  <c r="M99" i="5"/>
  <c r="AC99" i="5"/>
  <c r="AA100" i="5"/>
  <c r="O125" i="5"/>
  <c r="U99" i="5"/>
  <c r="Y126" i="5"/>
  <c r="W100" i="5"/>
  <c r="AI42" i="5"/>
  <c r="M88" i="5"/>
  <c r="Q104" i="5"/>
  <c r="Q88" i="5"/>
  <c r="AG104" i="5"/>
  <c r="Y26" i="5"/>
  <c r="AA42" i="5"/>
  <c r="U38" i="5"/>
  <c r="AC38" i="5"/>
  <c r="W55" i="5"/>
  <c r="AC124" i="5"/>
  <c r="U55" i="5"/>
  <c r="Q26" i="5"/>
  <c r="M55" i="5"/>
  <c r="Y55" i="5"/>
  <c r="AC55" i="5"/>
  <c r="Q55" i="5"/>
  <c r="U124" i="5"/>
  <c r="O96" i="5"/>
  <c r="Q126" i="5"/>
  <c r="V112" i="5"/>
  <c r="Z100" i="5"/>
  <c r="AC88" i="5"/>
  <c r="AE88" i="5"/>
  <c r="AE84" i="5"/>
  <c r="S88" i="5"/>
  <c r="W88" i="5"/>
  <c r="M124" i="5"/>
  <c r="AC126" i="5"/>
  <c r="AH112" i="5"/>
  <c r="R100" i="5"/>
  <c r="V104" i="5"/>
  <c r="M104" i="5"/>
  <c r="AI88" i="5"/>
  <c r="Q124" i="5"/>
  <c r="U126" i="5"/>
  <c r="S96" i="5"/>
  <c r="Y104" i="5"/>
  <c r="W96" i="5"/>
  <c r="N104" i="5"/>
  <c r="AG88" i="5"/>
  <c r="AI96" i="5"/>
  <c r="Z104" i="5"/>
  <c r="AC54" i="5"/>
  <c r="R83" i="5"/>
  <c r="Z83" i="5"/>
  <c r="W84" i="5"/>
  <c r="AG38" i="5"/>
  <c r="O42" i="5"/>
  <c r="M38" i="5"/>
  <c r="AE133" i="5"/>
  <c r="U112" i="5"/>
  <c r="R96" i="5"/>
  <c r="AA21" i="5"/>
  <c r="AI133" i="5"/>
  <c r="M112" i="5"/>
  <c r="AI84" i="5"/>
  <c r="O21" i="5"/>
  <c r="V42" i="5"/>
  <c r="AE42" i="5"/>
  <c r="M56" i="5"/>
  <c r="O55" i="5"/>
  <c r="O133" i="5"/>
  <c r="Y112" i="5"/>
  <c r="O88" i="5"/>
  <c r="O84" i="5"/>
  <c r="AD132" i="5"/>
  <c r="N132" i="5"/>
  <c r="V96" i="5"/>
  <c r="AA84" i="5"/>
  <c r="Q56" i="5"/>
  <c r="AH96" i="5"/>
  <c r="AE92" i="5"/>
  <c r="S92" i="5"/>
  <c r="AA133" i="5"/>
  <c r="Q38" i="5"/>
  <c r="Q112" i="5"/>
  <c r="N96" i="5"/>
  <c r="S42" i="5"/>
  <c r="Z96" i="5"/>
  <c r="W69" i="5"/>
  <c r="AE69" i="5"/>
  <c r="AA69" i="5"/>
  <c r="S69" i="5"/>
  <c r="O69" i="5"/>
  <c r="AG69" i="5"/>
  <c r="Y93" i="5"/>
  <c r="AC93" i="5"/>
  <c r="Z89" i="5"/>
  <c r="N89" i="5"/>
  <c r="AH89" i="5"/>
  <c r="V89" i="5"/>
  <c r="AD89" i="5"/>
  <c r="R89" i="5"/>
  <c r="AG113" i="5"/>
  <c r="U113" i="5"/>
  <c r="AC113" i="5"/>
  <c r="Y113" i="5"/>
  <c r="M113" i="5"/>
  <c r="Q113" i="5"/>
  <c r="V108" i="5"/>
  <c r="AD108" i="5"/>
  <c r="N108" i="5"/>
  <c r="Z108" i="5"/>
  <c r="R108" i="5"/>
  <c r="AH108" i="5"/>
  <c r="O89" i="5"/>
  <c r="AI89" i="5"/>
  <c r="W89" i="5"/>
  <c r="AE89" i="5"/>
  <c r="S89" i="5"/>
  <c r="AA89" i="5"/>
  <c r="M89" i="5"/>
  <c r="Z133" i="5"/>
  <c r="N133" i="5"/>
  <c r="AH133" i="5"/>
  <c r="AD133" i="5"/>
  <c r="R133" i="5"/>
  <c r="V133" i="5"/>
  <c r="V135" i="5"/>
  <c r="AD135" i="5"/>
  <c r="R135" i="5"/>
  <c r="Z135" i="5"/>
  <c r="N135" i="5"/>
  <c r="AH135" i="5"/>
  <c r="AA90" i="5"/>
  <c r="AI90" i="5"/>
  <c r="AE135" i="5"/>
  <c r="S135" i="5"/>
  <c r="O135" i="5"/>
  <c r="AI135" i="5"/>
  <c r="W135" i="5"/>
  <c r="AA135" i="5"/>
  <c r="Z85" i="5"/>
  <c r="N85" i="5"/>
  <c r="AH85" i="5"/>
  <c r="V85" i="5"/>
  <c r="AD85" i="5"/>
  <c r="R85" i="5"/>
  <c r="AG108" i="5"/>
  <c r="U108" i="5"/>
  <c r="Q108" i="5"/>
  <c r="AC108" i="5"/>
  <c r="M108" i="5"/>
  <c r="Y108" i="5"/>
  <c r="Z129" i="5"/>
  <c r="N129" i="5"/>
  <c r="AH129" i="5"/>
  <c r="AD129" i="5"/>
  <c r="R129" i="5"/>
  <c r="V129" i="5"/>
  <c r="Z125" i="5"/>
  <c r="N125" i="5"/>
  <c r="AH125" i="5"/>
  <c r="AD125" i="5"/>
  <c r="R125" i="5"/>
  <c r="V125" i="5"/>
  <c r="AE86" i="5"/>
  <c r="AE85" i="5"/>
  <c r="AA85" i="5"/>
  <c r="AG123" i="5"/>
  <c r="U123" i="5"/>
  <c r="AC123" i="5"/>
  <c r="Y123" i="5"/>
  <c r="M123" i="5"/>
  <c r="Q123" i="5"/>
  <c r="V127" i="5"/>
  <c r="AD127" i="5"/>
  <c r="R127" i="5"/>
  <c r="Z127" i="5"/>
  <c r="N127" i="5"/>
  <c r="AH127" i="5"/>
  <c r="Z97" i="5"/>
  <c r="N97" i="5"/>
  <c r="AH97" i="5"/>
  <c r="V97" i="5"/>
  <c r="AD97" i="5"/>
  <c r="R97" i="5"/>
  <c r="W98" i="5"/>
  <c r="AE98" i="5"/>
  <c r="S98" i="5"/>
  <c r="AA98" i="5"/>
  <c r="AI98" i="5"/>
  <c r="O98" i="5"/>
  <c r="AE127" i="5"/>
  <c r="S127" i="5"/>
  <c r="O127" i="5"/>
  <c r="AI127" i="5"/>
  <c r="W127" i="5"/>
  <c r="AA127" i="5"/>
  <c r="V113" i="5"/>
  <c r="AD113" i="5"/>
  <c r="R113" i="5"/>
  <c r="Z113" i="5"/>
  <c r="N113" i="5"/>
  <c r="AH113" i="5"/>
  <c r="AG127" i="5"/>
  <c r="U127" i="5"/>
  <c r="AC127" i="5"/>
  <c r="Y127" i="5"/>
  <c r="M127" i="5"/>
  <c r="Q127" i="5"/>
  <c r="Y97" i="5"/>
  <c r="M97" i="5"/>
  <c r="AG97" i="5"/>
  <c r="U97" i="5"/>
  <c r="Q97" i="5"/>
  <c r="AC97" i="5"/>
  <c r="AI56" i="5"/>
  <c r="AH56" i="5"/>
  <c r="AI58" i="5"/>
  <c r="S58" i="5"/>
  <c r="M57" i="5"/>
  <c r="AA66" i="5"/>
  <c r="AE60" i="5"/>
  <c r="AG56" i="5"/>
  <c r="Y56" i="5"/>
  <c r="U56" i="5"/>
  <c r="O58" i="5"/>
  <c r="AE58" i="5"/>
  <c r="W58" i="5"/>
  <c r="Q69" i="5"/>
  <c r="M69" i="5"/>
  <c r="Q33" i="5"/>
  <c r="AC40" i="5"/>
  <c r="AC69" i="5"/>
  <c r="U69" i="5"/>
  <c r="Y33" i="5"/>
  <c r="AC60" i="5"/>
  <c r="O22" i="5"/>
  <c r="Q17" i="5"/>
  <c r="M17" i="5"/>
  <c r="O37" i="5"/>
  <c r="AE67" i="5"/>
  <c r="U54" i="5"/>
  <c r="AC17" i="5"/>
  <c r="AG54" i="5"/>
  <c r="AG44" i="5"/>
  <c r="M54" i="5"/>
  <c r="U44" i="5"/>
  <c r="AC59" i="5"/>
  <c r="U40" i="5"/>
  <c r="W60" i="5"/>
  <c r="AI26" i="5"/>
  <c r="U42" i="5"/>
  <c r="M40" i="5"/>
  <c r="AG42" i="5"/>
  <c r="Q40" i="5"/>
  <c r="AG40" i="5"/>
  <c r="O56" i="5"/>
  <c r="Q63" i="5"/>
  <c r="AI22" i="5"/>
  <c r="AI64" i="5"/>
  <c r="M60" i="5"/>
  <c r="AI67" i="5"/>
  <c r="AA30" i="5"/>
  <c r="AA67" i="5"/>
  <c r="AG60" i="5"/>
  <c r="S22" i="5"/>
  <c r="Y60" i="5"/>
  <c r="O30" i="5"/>
  <c r="AE22" i="5"/>
  <c r="Q60" i="5"/>
  <c r="AA22" i="5"/>
  <c r="AG17" i="5"/>
  <c r="AI21" i="5"/>
  <c r="AI37" i="5"/>
  <c r="R56" i="5"/>
  <c r="AI65" i="5"/>
  <c r="U57" i="5"/>
  <c r="Q68" i="5"/>
  <c r="AC68" i="5"/>
  <c r="U68" i="5"/>
  <c r="AG68" i="5"/>
  <c r="Y68" i="5"/>
  <c r="M68" i="5"/>
  <c r="AG14" i="5"/>
  <c r="Z18" i="5"/>
  <c r="R18" i="5"/>
  <c r="U37" i="5"/>
  <c r="N25" i="5"/>
  <c r="AA65" i="5"/>
  <c r="AG57" i="5"/>
  <c r="W21" i="5"/>
  <c r="W37" i="5"/>
  <c r="S44" i="5"/>
  <c r="Z56" i="5"/>
  <c r="AI55" i="5"/>
  <c r="Q57" i="5"/>
  <c r="W40" i="5"/>
  <c r="AE21" i="5"/>
  <c r="AE37" i="5"/>
  <c r="AC57" i="5"/>
  <c r="AA68" i="5"/>
  <c r="S68" i="5"/>
  <c r="AE68" i="5"/>
  <c r="AI68" i="5"/>
  <c r="W68" i="5"/>
  <c r="O68" i="5"/>
  <c r="AE18" i="5"/>
  <c r="U34" i="5"/>
  <c r="W65" i="5"/>
  <c r="O62" i="5"/>
  <c r="Y14" i="5"/>
  <c r="M37" i="5"/>
  <c r="Q34" i="5"/>
  <c r="AI60" i="5"/>
  <c r="AC25" i="5"/>
  <c r="AH64" i="5"/>
  <c r="O26" i="5"/>
  <c r="AC37" i="5"/>
  <c r="AC42" i="5"/>
  <c r="M34" i="5"/>
  <c r="S66" i="5"/>
  <c r="N57" i="5"/>
  <c r="R64" i="5"/>
  <c r="V64" i="5"/>
  <c r="M25" i="5"/>
  <c r="Z64" i="5"/>
  <c r="Q25" i="5"/>
  <c r="AG25" i="5"/>
  <c r="U25" i="5"/>
  <c r="Q37" i="5"/>
  <c r="M33" i="5"/>
  <c r="Q42" i="5"/>
  <c r="O44" i="5"/>
  <c r="AA56" i="5"/>
  <c r="U63" i="5"/>
  <c r="N64" i="5"/>
  <c r="AA55" i="5"/>
  <c r="Q14" i="5"/>
  <c r="Y37" i="5"/>
  <c r="U33" i="5"/>
  <c r="Y42" i="5"/>
  <c r="AC63" i="5"/>
  <c r="R57" i="5"/>
  <c r="S55" i="5"/>
  <c r="AC33" i="5"/>
  <c r="W56" i="5"/>
  <c r="AE56" i="5"/>
  <c r="S60" i="5"/>
  <c r="AG67" i="5"/>
  <c r="Q67" i="5"/>
  <c r="AE65" i="5"/>
  <c r="Z57" i="5"/>
  <c r="AH57" i="5"/>
  <c r="V57" i="5"/>
  <c r="AE62" i="5"/>
  <c r="W62" i="5"/>
  <c r="W64" i="5"/>
  <c r="S65" i="5"/>
  <c r="AA62" i="5"/>
  <c r="Y67" i="5"/>
  <c r="AE34" i="5"/>
  <c r="AA64" i="5"/>
  <c r="U29" i="5"/>
  <c r="AG41" i="5"/>
  <c r="AC44" i="5"/>
  <c r="O60" i="5"/>
  <c r="AI62" i="5"/>
  <c r="Q29" i="5"/>
  <c r="AA18" i="5"/>
  <c r="M41" i="5"/>
  <c r="S34" i="5"/>
  <c r="AA63" i="5"/>
  <c r="M59" i="5"/>
  <c r="AC29" i="5"/>
  <c r="AG29" i="5"/>
  <c r="M29" i="5"/>
  <c r="O18" i="5"/>
  <c r="U41" i="5"/>
  <c r="S63" i="5"/>
  <c r="U66" i="5"/>
  <c r="AG59" i="5"/>
  <c r="AA34" i="5"/>
  <c r="AI18" i="5"/>
  <c r="AC41" i="5"/>
  <c r="AG66" i="5"/>
  <c r="AE64" i="5"/>
  <c r="U59" i="5"/>
  <c r="W66" i="5"/>
  <c r="AI66" i="5"/>
  <c r="O66" i="5"/>
  <c r="O34" i="5"/>
  <c r="S18" i="5"/>
  <c r="Q41" i="5"/>
  <c r="O64" i="5"/>
  <c r="Y59" i="5"/>
  <c r="AI34" i="5"/>
  <c r="S36" i="5"/>
  <c r="V34" i="5"/>
  <c r="AD42" i="5"/>
  <c r="AH42" i="5"/>
  <c r="AA40" i="5"/>
  <c r="O40" i="5"/>
  <c r="AE40" i="5"/>
  <c r="AI40" i="5"/>
  <c r="K46" i="5"/>
  <c r="M14" i="5"/>
  <c r="M67" i="5"/>
  <c r="U67" i="5"/>
  <c r="Y44" i="5"/>
  <c r="M44" i="5"/>
  <c r="W15" i="5"/>
  <c r="AE15" i="5"/>
  <c r="S15" i="5"/>
  <c r="O15" i="5"/>
  <c r="AA15" i="5"/>
  <c r="AI15" i="5"/>
  <c r="J46" i="5"/>
  <c r="Y30" i="5"/>
  <c r="Q30" i="5"/>
  <c r="R34" i="5"/>
  <c r="I46" i="5"/>
  <c r="AH14" i="5"/>
  <c r="R14" i="5"/>
  <c r="AD14" i="5"/>
  <c r="Z14" i="5"/>
  <c r="V14" i="5"/>
  <c r="N14" i="5"/>
  <c r="AD56" i="5"/>
  <c r="V56" i="5"/>
  <c r="Z34" i="5"/>
  <c r="R42" i="5"/>
  <c r="AI44" i="5"/>
  <c r="W44" i="5"/>
  <c r="W67" i="5"/>
  <c r="O67" i="5"/>
  <c r="M66" i="5"/>
  <c r="AC66" i="5"/>
  <c r="N34" i="5"/>
  <c r="Z42" i="5"/>
  <c r="Z25" i="5"/>
  <c r="V25" i="5"/>
  <c r="AD25" i="5"/>
  <c r="AH25" i="5"/>
  <c r="M63" i="5"/>
  <c r="AG63" i="5"/>
  <c r="W63" i="5"/>
  <c r="AE63" i="5"/>
  <c r="O63" i="5"/>
  <c r="AC15" i="5"/>
  <c r="Q15" i="5"/>
  <c r="U15" i="5"/>
  <c r="Y15" i="5"/>
  <c r="M15" i="5"/>
  <c r="AG15" i="5"/>
  <c r="AH34" i="5"/>
  <c r="Y66" i="5"/>
  <c r="W38" i="5"/>
  <c r="AE38" i="5"/>
  <c r="AG62" i="5"/>
  <c r="Q62" i="5"/>
  <c r="AC62" i="5"/>
  <c r="M62" i="5"/>
  <c r="Y62" i="5"/>
  <c r="U62" i="5"/>
  <c r="Y61" i="5"/>
  <c r="AG61" i="5"/>
  <c r="Q61" i="5"/>
  <c r="U61" i="5"/>
  <c r="AC61" i="5"/>
  <c r="M61" i="5"/>
  <c r="Q64" i="5"/>
  <c r="Y64" i="5"/>
  <c r="AG64" i="5"/>
  <c r="U64" i="5"/>
  <c r="M64" i="5"/>
  <c r="AC64" i="5"/>
  <c r="AI57" i="5"/>
  <c r="AA57" i="5"/>
  <c r="O57" i="5"/>
  <c r="S57" i="5"/>
  <c r="W57" i="5"/>
  <c r="AE57" i="5"/>
  <c r="N65" i="5"/>
  <c r="AH65" i="5"/>
  <c r="V65" i="5"/>
  <c r="AD65" i="5"/>
  <c r="Z65" i="5"/>
  <c r="R65" i="5"/>
  <c r="J71" i="5"/>
  <c r="AI54" i="5"/>
  <c r="W54" i="5"/>
  <c r="AE54" i="5"/>
  <c r="AA54" i="5"/>
  <c r="S54" i="5"/>
  <c r="O54" i="5"/>
  <c r="N54" i="5"/>
  <c r="AH54" i="5"/>
  <c r="V54" i="5"/>
  <c r="I71" i="5"/>
  <c r="AD54" i="5"/>
  <c r="R54" i="5"/>
  <c r="Z54" i="5"/>
  <c r="S59" i="5"/>
  <c r="AA59" i="5"/>
  <c r="AI59" i="5"/>
  <c r="W59" i="5"/>
  <c r="O59" i="5"/>
  <c r="AE59" i="5"/>
  <c r="K71" i="5"/>
  <c r="Y65" i="5"/>
  <c r="M65" i="5"/>
  <c r="AG65" i="5"/>
  <c r="U65" i="5"/>
  <c r="Q65" i="5"/>
  <c r="AC65" i="5"/>
  <c r="V55" i="5"/>
  <c r="AD55" i="5"/>
  <c r="R55" i="5"/>
  <c r="Z55" i="5"/>
  <c r="N55" i="5"/>
  <c r="AH55" i="5"/>
  <c r="AI61" i="5"/>
  <c r="S61" i="5"/>
  <c r="AE61" i="5"/>
  <c r="O61" i="5"/>
  <c r="AA61" i="5"/>
  <c r="W61" i="5"/>
  <c r="AG58" i="5"/>
  <c r="Q58" i="5"/>
  <c r="U58" i="5"/>
  <c r="AC58" i="5"/>
  <c r="M58" i="5"/>
  <c r="Y58" i="5"/>
  <c r="N61" i="5"/>
  <c r="V61" i="5"/>
  <c r="AD61" i="5"/>
  <c r="AH61" i="5"/>
  <c r="Z61" i="5"/>
  <c r="R61" i="5"/>
  <c r="AA43" i="5"/>
  <c r="S43" i="5"/>
  <c r="AI43" i="5"/>
  <c r="O43" i="5"/>
  <c r="AE43" i="5"/>
  <c r="W43" i="5"/>
  <c r="Q43" i="5"/>
  <c r="Y43" i="5"/>
  <c r="AC43" i="5"/>
  <c r="U43" i="5"/>
  <c r="AG43" i="5"/>
  <c r="M43" i="5"/>
  <c r="R40" i="5"/>
  <c r="Z40" i="5"/>
  <c r="N40" i="5"/>
  <c r="AD40" i="5"/>
  <c r="AH40" i="5"/>
  <c r="AA36" i="5"/>
  <c r="O36" i="5"/>
  <c r="AE36" i="5"/>
  <c r="AI36" i="5"/>
  <c r="M30" i="5"/>
  <c r="U30" i="5"/>
  <c r="AG30" i="5"/>
  <c r="W30" i="5"/>
  <c r="S30" i="5"/>
  <c r="AE30" i="5"/>
  <c r="W26" i="5"/>
  <c r="AE26" i="5"/>
  <c r="S26" i="5"/>
  <c r="M26" i="5"/>
  <c r="U26" i="5"/>
  <c r="AG26" i="5"/>
  <c r="S27" i="5"/>
  <c r="AE27" i="5"/>
  <c r="AA27" i="5"/>
  <c r="W27" i="5"/>
  <c r="AI27" i="5"/>
  <c r="O27" i="5"/>
  <c r="S31" i="5"/>
  <c r="AE31" i="5"/>
  <c r="W31" i="5"/>
  <c r="AI31" i="5"/>
  <c r="O31" i="5"/>
  <c r="AA31" i="5"/>
  <c r="Q16" i="5"/>
  <c r="AC16" i="5"/>
  <c r="U16" i="5"/>
  <c r="AG16" i="5"/>
  <c r="Y16" i="5"/>
  <c r="M16" i="5"/>
  <c r="Q28" i="5"/>
  <c r="AC28" i="5"/>
  <c r="U28" i="5"/>
  <c r="AG28" i="5"/>
  <c r="M28" i="5"/>
  <c r="Y28" i="5"/>
  <c r="U39" i="5"/>
  <c r="AG39" i="5"/>
  <c r="M39" i="5"/>
  <c r="Y39" i="5"/>
  <c r="AC39" i="5"/>
  <c r="Q39" i="5"/>
  <c r="Q23" i="5"/>
  <c r="U23" i="5"/>
  <c r="AG23" i="5"/>
  <c r="M23" i="5"/>
  <c r="Y23" i="5"/>
  <c r="AC23" i="5"/>
  <c r="S39" i="5"/>
  <c r="AE39" i="5"/>
  <c r="W39" i="5"/>
  <c r="AI39" i="5"/>
  <c r="O39" i="5"/>
  <c r="AA39" i="5"/>
  <c r="U35" i="5"/>
  <c r="AG35" i="5"/>
  <c r="M35" i="5"/>
  <c r="Y35" i="5"/>
  <c r="AC35" i="5"/>
  <c r="Q35" i="5"/>
  <c r="AD39" i="5"/>
  <c r="V39" i="5"/>
  <c r="AH39" i="5"/>
  <c r="N39" i="5"/>
  <c r="Z39" i="5"/>
  <c r="R39" i="5"/>
  <c r="S35" i="5"/>
  <c r="AE35" i="5"/>
  <c r="W35" i="5"/>
  <c r="AI35" i="5"/>
  <c r="O35" i="5"/>
  <c r="AA35" i="5"/>
  <c r="AA16" i="5"/>
  <c r="AI16" i="5"/>
  <c r="S16" i="5"/>
  <c r="AE16" i="5"/>
  <c r="W16" i="5"/>
  <c r="O16" i="5"/>
  <c r="S19" i="5"/>
  <c r="AE19" i="5"/>
  <c r="AA19" i="5"/>
  <c r="W19" i="5"/>
  <c r="AI19" i="5"/>
  <c r="O19" i="5"/>
  <c r="AA24" i="5"/>
  <c r="AI24" i="5"/>
  <c r="S24" i="5"/>
  <c r="AE24" i="5"/>
  <c r="W24" i="5"/>
  <c r="O24" i="5"/>
  <c r="Q20" i="5"/>
  <c r="AC20" i="5"/>
  <c r="Y20" i="5"/>
  <c r="U20" i="5"/>
  <c r="AG20" i="5"/>
  <c r="M20" i="5"/>
  <c r="U31" i="5"/>
  <c r="Q31" i="5"/>
  <c r="AG31" i="5"/>
  <c r="M31" i="5"/>
  <c r="Y31" i="5"/>
  <c r="AC31" i="5"/>
  <c r="AA32" i="5"/>
  <c r="S32" i="5"/>
  <c r="AE32" i="5"/>
  <c r="W32" i="5"/>
  <c r="O32" i="5"/>
  <c r="AI32" i="5"/>
  <c r="Q32" i="5"/>
  <c r="AC32" i="5"/>
  <c r="U32" i="5"/>
  <c r="AG32" i="5"/>
  <c r="M32" i="5"/>
  <c r="Y32" i="5"/>
  <c r="AI33" i="5"/>
  <c r="O33" i="5"/>
  <c r="AA33" i="5"/>
  <c r="S33" i="5"/>
  <c r="AE33" i="5"/>
  <c r="W33" i="5"/>
  <c r="AD35" i="5"/>
  <c r="V35" i="5"/>
  <c r="AH35" i="5"/>
  <c r="N35" i="5"/>
  <c r="Z35" i="5"/>
  <c r="R35" i="5"/>
  <c r="S23" i="5"/>
  <c r="AE23" i="5"/>
  <c r="W23" i="5"/>
  <c r="AI23" i="5"/>
  <c r="AA23" i="5"/>
  <c r="O23" i="5"/>
  <c r="Q19" i="5"/>
  <c r="U19" i="5"/>
  <c r="AG19" i="5"/>
  <c r="M19" i="5"/>
  <c r="Y19" i="5"/>
  <c r="AC19" i="5"/>
  <c r="AA20" i="5"/>
  <c r="S20" i="5"/>
  <c r="AE20" i="5"/>
  <c r="W20" i="5"/>
  <c r="AI20" i="5"/>
  <c r="O20" i="5"/>
  <c r="Q24" i="5"/>
  <c r="AC24" i="5"/>
  <c r="U24" i="5"/>
  <c r="AG24" i="5"/>
  <c r="Y24" i="5"/>
  <c r="M24" i="5"/>
  <c r="Q36" i="5"/>
  <c r="AC36" i="5"/>
  <c r="U36" i="5"/>
  <c r="AG36" i="5"/>
  <c r="M36" i="5"/>
  <c r="Y36" i="5"/>
  <c r="Q27" i="5"/>
  <c r="U27" i="5"/>
  <c r="AG27" i="5"/>
  <c r="M27" i="5"/>
  <c r="Y27" i="5"/>
  <c r="AC27" i="5"/>
  <c r="AI41" i="5"/>
  <c r="O41" i="5"/>
  <c r="AA41" i="5"/>
  <c r="S41" i="5"/>
  <c r="AE41" i="5"/>
  <c r="W41" i="5"/>
  <c r="AA28" i="5"/>
  <c r="AI28" i="5"/>
  <c r="S28" i="5"/>
  <c r="AE28" i="5"/>
  <c r="W28" i="5"/>
  <c r="O28" i="5"/>
  <c r="AI29" i="5"/>
  <c r="O29" i="5"/>
  <c r="AA29" i="5"/>
  <c r="S29" i="5"/>
  <c r="AE29" i="5"/>
  <c r="W29" i="5"/>
  <c r="AI14" i="5"/>
  <c r="AE14" i="5"/>
  <c r="AA14" i="5"/>
  <c r="O14" i="5"/>
  <c r="W14" i="5"/>
  <c r="S14" i="5"/>
  <c r="O86" i="5" l="1"/>
  <c r="S86" i="5"/>
  <c r="AU86" i="5"/>
  <c r="AI86" i="5"/>
  <c r="W86" i="5"/>
  <c r="BC86" i="5"/>
  <c r="AA86" i="5"/>
  <c r="U93" i="5"/>
  <c r="AS93" i="5"/>
  <c r="AG93" i="5"/>
  <c r="I131" i="5"/>
  <c r="N131" i="5" s="1"/>
  <c r="AO93" i="5"/>
  <c r="AK93" i="5"/>
  <c r="Q93" i="5"/>
  <c r="M93" i="5"/>
  <c r="BF93" i="5" s="1"/>
  <c r="BG93" i="5" s="1"/>
  <c r="J109" i="5"/>
  <c r="J131" i="5"/>
  <c r="AY98" i="5"/>
  <c r="BC98" i="5"/>
  <c r="AQ98" i="5"/>
  <c r="J137" i="5"/>
  <c r="K109" i="5"/>
  <c r="BA109" i="5" s="1"/>
  <c r="AW90" i="5"/>
  <c r="AO90" i="5"/>
  <c r="AW130" i="5"/>
  <c r="AK90" i="5"/>
  <c r="BA90" i="5"/>
  <c r="Y90" i="5"/>
  <c r="AS90" i="5"/>
  <c r="AC90" i="5"/>
  <c r="K107" i="5"/>
  <c r="M107" i="5" s="1"/>
  <c r="Q130" i="5"/>
  <c r="AG90" i="5"/>
  <c r="M90" i="5"/>
  <c r="U130" i="5"/>
  <c r="U90" i="5"/>
  <c r="BA130" i="5"/>
  <c r="AK125" i="5"/>
  <c r="AS130" i="5"/>
  <c r="AO130" i="5"/>
  <c r="K137" i="5"/>
  <c r="AC130" i="5"/>
  <c r="AK130" i="5"/>
  <c r="Y130" i="5"/>
  <c r="M130" i="5"/>
  <c r="F140" i="5"/>
  <c r="AO92" i="5"/>
  <c r="AM90" i="5"/>
  <c r="AK92" i="5"/>
  <c r="AC92" i="5"/>
  <c r="AS92" i="5"/>
  <c r="U92" i="5"/>
  <c r="M92" i="5"/>
  <c r="AG92" i="5"/>
  <c r="O138" i="5"/>
  <c r="AA138" i="5"/>
  <c r="J106" i="5"/>
  <c r="O106" i="5" s="1"/>
  <c r="AW92" i="5"/>
  <c r="Q92" i="5"/>
  <c r="BA92" i="5"/>
  <c r="S138" i="5"/>
  <c r="K102" i="5"/>
  <c r="AO102" i="5" s="1"/>
  <c r="K105" i="5"/>
  <c r="AS105" i="5" s="1"/>
  <c r="AQ85" i="5"/>
  <c r="K101" i="5"/>
  <c r="BA101" i="5" s="1"/>
  <c r="J101" i="5"/>
  <c r="BC101" i="5" s="1"/>
  <c r="F115" i="5"/>
  <c r="K110" i="5"/>
  <c r="AO110" i="5" s="1"/>
  <c r="AE138" i="5"/>
  <c r="W138" i="5"/>
  <c r="I110" i="5"/>
  <c r="Z110" i="5" s="1"/>
  <c r="AI138" i="5"/>
  <c r="J103" i="5"/>
  <c r="AE103" i="5" s="1"/>
  <c r="BC138" i="5"/>
  <c r="I103" i="5"/>
  <c r="AX103" i="5" s="1"/>
  <c r="AM138" i="5"/>
  <c r="Q84" i="5"/>
  <c r="AK84" i="5"/>
  <c r="U84" i="5"/>
  <c r="AC84" i="5"/>
  <c r="Y84" i="5"/>
  <c r="M84" i="5"/>
  <c r="AG84" i="5"/>
  <c r="BA84" i="5"/>
  <c r="Q131" i="5"/>
  <c r="AK131" i="5"/>
  <c r="AW131" i="5"/>
  <c r="AG131" i="5"/>
  <c r="M131" i="5"/>
  <c r="AO131" i="5"/>
  <c r="U131" i="5"/>
  <c r="AS131" i="5"/>
  <c r="AC131" i="5"/>
  <c r="BA131" i="5"/>
  <c r="Y131" i="5"/>
  <c r="AX109" i="5"/>
  <c r="V109" i="5"/>
  <c r="AT109" i="5"/>
  <c r="AL109" i="5"/>
  <c r="K106" i="5"/>
  <c r="J107" i="5"/>
  <c r="AM107" i="5" s="1"/>
  <c r="AL134" i="5"/>
  <c r="N134" i="5"/>
  <c r="BB134" i="5"/>
  <c r="AD134" i="5"/>
  <c r="AT134" i="5"/>
  <c r="V134" i="5"/>
  <c r="AP134" i="5"/>
  <c r="AH134" i="5"/>
  <c r="AX134" i="5"/>
  <c r="Z134" i="5"/>
  <c r="R134" i="5"/>
  <c r="AL137" i="5"/>
  <c r="AH137" i="5"/>
  <c r="AT137" i="5"/>
  <c r="AD137" i="5"/>
  <c r="BB137" i="5"/>
  <c r="R137" i="5"/>
  <c r="AP137" i="5"/>
  <c r="V137" i="5"/>
  <c r="AX137" i="5"/>
  <c r="Z137" i="5"/>
  <c r="N137" i="5"/>
  <c r="AH107" i="5"/>
  <c r="N107" i="5"/>
  <c r="AX107" i="5"/>
  <c r="R107" i="5"/>
  <c r="BB107" i="5"/>
  <c r="Z107" i="5"/>
  <c r="AD107" i="5"/>
  <c r="AL107" i="5"/>
  <c r="V107" i="5"/>
  <c r="AT107" i="5"/>
  <c r="AP107" i="5"/>
  <c r="R105" i="5"/>
  <c r="AL105" i="5"/>
  <c r="AX105" i="5"/>
  <c r="N105" i="5"/>
  <c r="AH105" i="5"/>
  <c r="AD105" i="5"/>
  <c r="AT105" i="5"/>
  <c r="AP105" i="5"/>
  <c r="BB105" i="5"/>
  <c r="V105" i="5"/>
  <c r="Z105" i="5"/>
  <c r="BB101" i="5"/>
  <c r="AD101" i="5"/>
  <c r="AX101" i="5"/>
  <c r="R101" i="5"/>
  <c r="AP101" i="5"/>
  <c r="AT101" i="5"/>
  <c r="Z101" i="5"/>
  <c r="N101" i="5"/>
  <c r="AL101" i="5"/>
  <c r="V101" i="5"/>
  <c r="AH101" i="5"/>
  <c r="BA103" i="5"/>
  <c r="Q103" i="5"/>
  <c r="M103" i="5"/>
  <c r="AW103" i="5"/>
  <c r="AG103" i="5"/>
  <c r="AC103" i="5"/>
  <c r="AS103" i="5"/>
  <c r="AK103" i="5"/>
  <c r="U103" i="5"/>
  <c r="AO103" i="5"/>
  <c r="Y103" i="5"/>
  <c r="AL106" i="5"/>
  <c r="R106" i="5"/>
  <c r="AP106" i="5"/>
  <c r="V106" i="5"/>
  <c r="Z106" i="5"/>
  <c r="N106" i="5"/>
  <c r="AT106" i="5"/>
  <c r="AH106" i="5"/>
  <c r="AX106" i="5"/>
  <c r="AD106" i="5"/>
  <c r="BB106" i="5"/>
  <c r="BB102" i="5"/>
  <c r="Z102" i="5"/>
  <c r="V102" i="5"/>
  <c r="AH102" i="5"/>
  <c r="AX102" i="5"/>
  <c r="AT102" i="5"/>
  <c r="N102" i="5"/>
  <c r="AP102" i="5"/>
  <c r="R102" i="5"/>
  <c r="AD102" i="5"/>
  <c r="AL102" i="5"/>
  <c r="Z109" i="5"/>
  <c r="AP109" i="5"/>
  <c r="AH109" i="5"/>
  <c r="N109" i="5"/>
  <c r="AD109" i="5"/>
  <c r="J102" i="5"/>
  <c r="BC102" i="5" s="1"/>
  <c r="R109" i="5"/>
  <c r="BB109" i="5"/>
  <c r="Y125" i="5"/>
  <c r="AQ138" i="5"/>
  <c r="AY138" i="5"/>
  <c r="AH130" i="5"/>
  <c r="S85" i="5"/>
  <c r="O90" i="5"/>
  <c r="AG125" i="5"/>
  <c r="AU90" i="5"/>
  <c r="W85" i="5"/>
  <c r="S90" i="5"/>
  <c r="AY85" i="5"/>
  <c r="AI85" i="5"/>
  <c r="AE90" i="5"/>
  <c r="M125" i="5"/>
  <c r="Q125" i="5"/>
  <c r="AU85" i="5"/>
  <c r="O85" i="5"/>
  <c r="W90" i="5"/>
  <c r="U125" i="5"/>
  <c r="AC125" i="5"/>
  <c r="AG89" i="5"/>
  <c r="U89" i="5"/>
  <c r="Y89" i="5"/>
  <c r="AS89" i="5"/>
  <c r="AO89" i="5"/>
  <c r="BA89" i="5"/>
  <c r="Q89" i="5"/>
  <c r="AW89" i="5"/>
  <c r="AC89" i="5"/>
  <c r="AS84" i="5"/>
  <c r="AW84" i="5"/>
  <c r="R128" i="5"/>
  <c r="AM85" i="5"/>
  <c r="BA125" i="5"/>
  <c r="AO125" i="5"/>
  <c r="N128" i="5"/>
  <c r="AD128" i="5"/>
  <c r="Z128" i="5"/>
  <c r="AW125" i="5"/>
  <c r="AG128" i="5"/>
  <c r="AL128" i="5"/>
  <c r="R130" i="5"/>
  <c r="U128" i="5"/>
  <c r="AC128" i="5"/>
  <c r="M128" i="5"/>
  <c r="Q128" i="5"/>
  <c r="AK128" i="5"/>
  <c r="Y128" i="5"/>
  <c r="BF61" i="5"/>
  <c r="BG61" i="5" s="1"/>
  <c r="BF62" i="5"/>
  <c r="BG62" i="5" s="1"/>
  <c r="BF14" i="5"/>
  <c r="BG14" i="5" s="1"/>
  <c r="BF54" i="5"/>
  <c r="BG54" i="5" s="1"/>
  <c r="BF21" i="5"/>
  <c r="BG21" i="5" s="1"/>
  <c r="BF15" i="5"/>
  <c r="BG15" i="5" s="1"/>
  <c r="BF59" i="5"/>
  <c r="BG59" i="5" s="1"/>
  <c r="BF25" i="5"/>
  <c r="BG25" i="5" s="1"/>
  <c r="BF60" i="5"/>
  <c r="BG60" i="5" s="1"/>
  <c r="BF40" i="5"/>
  <c r="BG40" i="5" s="1"/>
  <c r="BF58" i="5"/>
  <c r="BG58" i="5" s="1"/>
  <c r="BF63" i="5"/>
  <c r="BG63" i="5" s="1"/>
  <c r="BF57" i="5"/>
  <c r="BG57" i="5" s="1"/>
  <c r="BF56" i="5"/>
  <c r="BG56" i="5" s="1"/>
  <c r="BF64" i="5"/>
  <c r="BG64" i="5" s="1"/>
  <c r="BF123" i="5"/>
  <c r="BG123" i="5" s="1"/>
  <c r="BF55" i="5"/>
  <c r="BG55" i="5" s="1"/>
  <c r="BF83" i="5"/>
  <c r="BG83" i="5" s="1"/>
  <c r="AS128" i="5"/>
  <c r="BA128" i="5"/>
  <c r="AO128" i="5"/>
  <c r="AY90" i="5"/>
  <c r="AQ90" i="5"/>
  <c r="BF124" i="5"/>
  <c r="BG124" i="5" s="1"/>
  <c r="AX128" i="5"/>
  <c r="BF87" i="5"/>
  <c r="BG87" i="5" s="1"/>
  <c r="BF88" i="5"/>
  <c r="BG88" i="5" s="1"/>
  <c r="BF99" i="5"/>
  <c r="BG99" i="5" s="1"/>
  <c r="BF94" i="5"/>
  <c r="BG94" i="5" s="1"/>
  <c r="BF86" i="5"/>
  <c r="BG86" i="5" s="1"/>
  <c r="AH128" i="5"/>
  <c r="AT128" i="5"/>
  <c r="BB128" i="5"/>
  <c r="V128" i="5"/>
  <c r="AM57" i="6"/>
  <c r="AN57" i="6" s="1"/>
  <c r="BF36" i="5"/>
  <c r="BG36" i="5" s="1"/>
  <c r="BF33" i="5"/>
  <c r="BG33" i="5" s="1"/>
  <c r="BF28" i="5"/>
  <c r="BG28" i="5" s="1"/>
  <c r="BF97" i="5"/>
  <c r="BG97" i="5" s="1"/>
  <c r="BF65" i="5"/>
  <c r="BG65" i="5" s="1"/>
  <c r="BF69" i="5"/>
  <c r="BG69" i="5" s="1"/>
  <c r="BF31" i="5"/>
  <c r="BG31" i="5" s="1"/>
  <c r="BF22" i="5"/>
  <c r="BG22" i="5" s="1"/>
  <c r="BF26" i="5"/>
  <c r="BG26" i="5" s="1"/>
  <c r="BF44" i="5"/>
  <c r="BG44" i="5" s="1"/>
  <c r="BF41" i="5"/>
  <c r="BG41" i="5" s="1"/>
  <c r="BF38" i="5"/>
  <c r="BG38" i="5" s="1"/>
  <c r="BF32" i="5"/>
  <c r="BG32" i="5" s="1"/>
  <c r="BF35" i="5"/>
  <c r="BG35" i="5" s="1"/>
  <c r="BF30" i="5"/>
  <c r="BG30" i="5" s="1"/>
  <c r="BF27" i="5"/>
  <c r="BG27" i="5" s="1"/>
  <c r="BF19" i="5"/>
  <c r="BG19" i="5" s="1"/>
  <c r="BF20" i="5"/>
  <c r="BG20" i="5" s="1"/>
  <c r="BF29" i="5"/>
  <c r="BG29" i="5" s="1"/>
  <c r="BF34" i="5"/>
  <c r="BG34" i="5" s="1"/>
  <c r="BF37" i="5"/>
  <c r="BG37" i="5" s="1"/>
  <c r="BF39" i="5"/>
  <c r="BG39" i="5" s="1"/>
  <c r="BF43" i="5"/>
  <c r="BG43" i="5" s="1"/>
  <c r="BF17" i="5"/>
  <c r="BG17" i="5" s="1"/>
  <c r="BF24" i="5"/>
  <c r="BG24" i="5" s="1"/>
  <c r="BF23" i="5"/>
  <c r="BG23" i="5" s="1"/>
  <c r="BF16" i="5"/>
  <c r="BG16" i="5" s="1"/>
  <c r="BF42" i="5"/>
  <c r="BG42" i="5" s="1"/>
  <c r="BF18" i="5"/>
  <c r="BG18" i="5" s="1"/>
  <c r="BF66" i="5"/>
  <c r="BG66" i="5" s="1"/>
  <c r="BF68" i="5"/>
  <c r="BG68" i="5" s="1"/>
  <c r="BF67" i="5"/>
  <c r="BG67" i="5" s="1"/>
  <c r="BF112" i="5"/>
  <c r="BG112" i="5" s="1"/>
  <c r="BF104" i="5"/>
  <c r="BG104" i="5" s="1"/>
  <c r="BF113" i="5"/>
  <c r="BG113" i="5" s="1"/>
  <c r="BF108" i="5"/>
  <c r="BG108" i="5" s="1"/>
  <c r="BF127" i="5"/>
  <c r="BG127" i="5" s="1"/>
  <c r="BF126" i="5"/>
  <c r="BG126" i="5" s="1"/>
  <c r="AT87" i="5"/>
  <c r="F19" i="12"/>
  <c r="G19" i="12"/>
  <c r="I19" i="12"/>
  <c r="H19" i="12"/>
  <c r="L19" i="12"/>
  <c r="I74" i="5"/>
  <c r="B7" i="12" s="1"/>
  <c r="C39" i="12"/>
  <c r="C19" i="12" s="1"/>
  <c r="T39" i="13"/>
  <c r="T39" i="12"/>
  <c r="E19" i="12"/>
  <c r="K19" i="12"/>
  <c r="M19" i="12"/>
  <c r="D19" i="12"/>
  <c r="J19" i="12"/>
  <c r="S126" i="5"/>
  <c r="AD130" i="5"/>
  <c r="Q135" i="5"/>
  <c r="AA126" i="5"/>
  <c r="AE126" i="5"/>
  <c r="Y100" i="5"/>
  <c r="W126" i="5"/>
  <c r="AI126" i="5"/>
  <c r="M132" i="5"/>
  <c r="Z130" i="5"/>
  <c r="U132" i="5"/>
  <c r="Q132" i="5"/>
  <c r="S129" i="5"/>
  <c r="AG135" i="5"/>
  <c r="M135" i="5"/>
  <c r="AC132" i="5"/>
  <c r="W87" i="5"/>
  <c r="AE94" i="5"/>
  <c r="AH87" i="5"/>
  <c r="N87" i="5"/>
  <c r="AX87" i="5"/>
  <c r="V87" i="5"/>
  <c r="AD87" i="5"/>
  <c r="R87" i="5"/>
  <c r="BB87" i="5"/>
  <c r="AA93" i="5"/>
  <c r="AL87" i="5"/>
  <c r="AP87" i="5"/>
  <c r="S93" i="5"/>
  <c r="AE93" i="5"/>
  <c r="AQ93" i="5"/>
  <c r="W93" i="5"/>
  <c r="BC93" i="5"/>
  <c r="O87" i="5"/>
  <c r="AI93" i="5"/>
  <c r="AY93" i="5"/>
  <c r="O93" i="5"/>
  <c r="AU93" i="5"/>
  <c r="AQ94" i="5"/>
  <c r="BC94" i="5"/>
  <c r="AI94" i="5"/>
  <c r="W94" i="5"/>
  <c r="O94" i="5"/>
  <c r="AI87" i="5"/>
  <c r="AM87" i="5"/>
  <c r="AA94" i="5"/>
  <c r="AA87" i="5"/>
  <c r="S87" i="5"/>
  <c r="AE87" i="5"/>
  <c r="S94" i="5"/>
  <c r="U100" i="5"/>
  <c r="AU94" i="5"/>
  <c r="AU87" i="5"/>
  <c r="M96" i="5"/>
  <c r="M100" i="5"/>
  <c r="W112" i="5"/>
  <c r="S97" i="5"/>
  <c r="AA108" i="5"/>
  <c r="AK100" i="5"/>
  <c r="AG109" i="5"/>
  <c r="AC100" i="5"/>
  <c r="U91" i="5"/>
  <c r="AH91" i="5"/>
  <c r="AI109" i="5"/>
  <c r="AO100" i="5"/>
  <c r="Q100" i="5"/>
  <c r="AW100" i="5"/>
  <c r="W104" i="5"/>
  <c r="Y85" i="5"/>
  <c r="AG98" i="5"/>
  <c r="AS100" i="5"/>
  <c r="AM110" i="5"/>
  <c r="Q85" i="5"/>
  <c r="AC85" i="5"/>
  <c r="U85" i="5"/>
  <c r="AI104" i="5"/>
  <c r="AG85" i="5"/>
  <c r="AA104" i="5"/>
  <c r="M85" i="5"/>
  <c r="V91" i="5"/>
  <c r="AG91" i="5"/>
  <c r="AS71" i="5"/>
  <c r="AQ87" i="5"/>
  <c r="AI110" i="5"/>
  <c r="AM131" i="5"/>
  <c r="AQ131" i="5"/>
  <c r="AY131" i="5"/>
  <c r="BC131" i="5"/>
  <c r="AU131" i="5"/>
  <c r="AA131" i="5"/>
  <c r="AQ137" i="5"/>
  <c r="AU137" i="5"/>
  <c r="AY137" i="5"/>
  <c r="BC137" i="5"/>
  <c r="AY124" i="5"/>
  <c r="AQ124" i="5"/>
  <c r="AU124" i="5"/>
  <c r="BC124" i="5"/>
  <c r="AO132" i="5"/>
  <c r="AW132" i="5"/>
  <c r="BA132" i="5"/>
  <c r="AS132" i="5"/>
  <c r="AW71" i="5"/>
  <c r="BC71" i="5"/>
  <c r="BB71" i="5"/>
  <c r="AM130" i="5"/>
  <c r="AU130" i="5"/>
  <c r="AQ130" i="5"/>
  <c r="BC130" i="5"/>
  <c r="AY130" i="5"/>
  <c r="W131" i="5"/>
  <c r="BC129" i="5"/>
  <c r="AY129" i="5"/>
  <c r="AU129" i="5"/>
  <c r="AQ129" i="5"/>
  <c r="BB126" i="5"/>
  <c r="AT126" i="5"/>
  <c r="AX126" i="5"/>
  <c r="AP126" i="5"/>
  <c r="AW138" i="5"/>
  <c r="BA138" i="5"/>
  <c r="AS138" i="5"/>
  <c r="AO138" i="5"/>
  <c r="BB130" i="5"/>
  <c r="AT130" i="5"/>
  <c r="AX130" i="5"/>
  <c r="AP130" i="5"/>
  <c r="AP71" i="5"/>
  <c r="S130" i="5"/>
  <c r="AI131" i="5"/>
  <c r="AU136" i="5"/>
  <c r="AQ136" i="5"/>
  <c r="AY136" i="5"/>
  <c r="BC136" i="5"/>
  <c r="AX123" i="5"/>
  <c r="AT123" i="5"/>
  <c r="BB123" i="5"/>
  <c r="AP123" i="5"/>
  <c r="AT131" i="5"/>
  <c r="AT71" i="5"/>
  <c r="O130" i="5"/>
  <c r="O131" i="5"/>
  <c r="AO136" i="5"/>
  <c r="AS136" i="5"/>
  <c r="AW136" i="5"/>
  <c r="BA136" i="5"/>
  <c r="AY83" i="5"/>
  <c r="BC83" i="5"/>
  <c r="AQ83" i="5"/>
  <c r="AU83" i="5"/>
  <c r="AO129" i="5"/>
  <c r="AW129" i="5"/>
  <c r="AS129" i="5"/>
  <c r="BA129" i="5"/>
  <c r="AU134" i="5"/>
  <c r="AQ134" i="5"/>
  <c r="AY134" i="5"/>
  <c r="BC134" i="5"/>
  <c r="AX71" i="5"/>
  <c r="AQ71" i="5"/>
  <c r="AA130" i="5"/>
  <c r="S131" i="5"/>
  <c r="AM126" i="5"/>
  <c r="AU126" i="5"/>
  <c r="AY126" i="5"/>
  <c r="AQ126" i="5"/>
  <c r="BC126" i="5"/>
  <c r="BA135" i="5"/>
  <c r="AO135" i="5"/>
  <c r="AW135" i="5"/>
  <c r="AS135" i="5"/>
  <c r="AL71" i="5"/>
  <c r="AE130" i="5"/>
  <c r="AE131" i="5"/>
  <c r="AO133" i="5"/>
  <c r="AW133" i="5"/>
  <c r="AS133" i="5"/>
  <c r="BA133" i="5"/>
  <c r="AS137" i="5"/>
  <c r="AO137" i="5"/>
  <c r="BA137" i="5"/>
  <c r="AW137" i="5"/>
  <c r="AM71" i="5"/>
  <c r="AO71" i="5"/>
  <c r="AU71" i="5"/>
  <c r="AX138" i="5"/>
  <c r="AT138" i="5"/>
  <c r="AP138" i="5"/>
  <c r="BB138" i="5"/>
  <c r="W130" i="5"/>
  <c r="AY123" i="5"/>
  <c r="AQ123" i="5"/>
  <c r="AU123" i="5"/>
  <c r="BC123" i="5"/>
  <c r="AX124" i="5"/>
  <c r="AT124" i="5"/>
  <c r="AP124" i="5"/>
  <c r="BB124" i="5"/>
  <c r="AW134" i="5"/>
  <c r="BA134" i="5"/>
  <c r="AS134" i="5"/>
  <c r="AO134" i="5"/>
  <c r="BA71" i="5"/>
  <c r="AY71" i="5"/>
  <c r="AY94" i="5"/>
  <c r="AM94" i="5"/>
  <c r="AY87" i="5"/>
  <c r="BC87" i="5"/>
  <c r="BA100" i="5"/>
  <c r="AK85" i="5"/>
  <c r="AO85" i="5"/>
  <c r="BA85" i="5"/>
  <c r="AS85" i="5"/>
  <c r="AW85" i="5"/>
  <c r="AP46" i="5"/>
  <c r="O104" i="5"/>
  <c r="Q91" i="5"/>
  <c r="AA110" i="5"/>
  <c r="N91" i="5"/>
  <c r="S104" i="5"/>
  <c r="S112" i="5"/>
  <c r="M91" i="5"/>
  <c r="AX46" i="5"/>
  <c r="AQ110" i="5"/>
  <c r="U98" i="5"/>
  <c r="AE104" i="5"/>
  <c r="O112" i="5"/>
  <c r="Z91" i="5"/>
  <c r="S110" i="5"/>
  <c r="O110" i="5"/>
  <c r="BC110" i="5"/>
  <c r="AA112" i="5"/>
  <c r="AE110" i="5"/>
  <c r="Y91" i="5"/>
  <c r="M98" i="5"/>
  <c r="AU110" i="5"/>
  <c r="AE112" i="5"/>
  <c r="W110" i="5"/>
  <c r="Q98" i="5"/>
  <c r="AY110" i="5"/>
  <c r="AC98" i="5"/>
  <c r="AT46" i="5"/>
  <c r="AU46" i="5"/>
  <c r="AA106" i="5"/>
  <c r="BA91" i="5"/>
  <c r="AW91" i="5"/>
  <c r="AO91" i="5"/>
  <c r="AS91" i="5"/>
  <c r="AX91" i="5"/>
  <c r="AP91" i="5"/>
  <c r="BB91" i="5"/>
  <c r="AT91" i="5"/>
  <c r="Y96" i="5"/>
  <c r="S106" i="5"/>
  <c r="AC96" i="5"/>
  <c r="AI106" i="5"/>
  <c r="W106" i="5"/>
  <c r="Q96" i="5"/>
  <c r="AG96" i="5"/>
  <c r="AP93" i="5"/>
  <c r="BB93" i="5"/>
  <c r="AX93" i="5"/>
  <c r="AT93" i="5"/>
  <c r="BB46" i="5"/>
  <c r="AS95" i="5"/>
  <c r="AO95" i="5"/>
  <c r="BA95" i="5"/>
  <c r="AW95" i="5"/>
  <c r="AL46" i="5"/>
  <c r="AS46" i="5"/>
  <c r="AQ46" i="5"/>
  <c r="AY99" i="5"/>
  <c r="AQ99" i="5"/>
  <c r="AU99" i="5"/>
  <c r="BC99" i="5"/>
  <c r="BB99" i="5"/>
  <c r="AX99" i="5"/>
  <c r="AP99" i="5"/>
  <c r="AT99" i="5"/>
  <c r="AO46" i="5"/>
  <c r="AY46" i="5"/>
  <c r="AW101" i="5"/>
  <c r="AO101" i="5"/>
  <c r="AS101" i="5"/>
  <c r="AS111" i="5"/>
  <c r="AO111" i="5"/>
  <c r="BA111" i="5"/>
  <c r="AW111" i="5"/>
  <c r="BC108" i="5"/>
  <c r="AY108" i="5"/>
  <c r="AU108" i="5"/>
  <c r="AQ108" i="5"/>
  <c r="AM106" i="5"/>
  <c r="BC106" i="5"/>
  <c r="AQ106" i="5"/>
  <c r="AY106" i="5"/>
  <c r="AU106" i="5"/>
  <c r="AS96" i="5"/>
  <c r="AO96" i="5"/>
  <c r="BA96" i="5"/>
  <c r="AW96" i="5"/>
  <c r="AK107" i="5"/>
  <c r="AW46" i="5"/>
  <c r="BC46" i="5"/>
  <c r="AM112" i="5"/>
  <c r="AY112" i="5"/>
  <c r="BC112" i="5"/>
  <c r="AQ112" i="5"/>
  <c r="AU112" i="5"/>
  <c r="BA46" i="5"/>
  <c r="BC113" i="5"/>
  <c r="AY113" i="5"/>
  <c r="AU113" i="5"/>
  <c r="AQ113" i="5"/>
  <c r="AM104" i="5"/>
  <c r="AY104" i="5"/>
  <c r="AQ104" i="5"/>
  <c r="BC104" i="5"/>
  <c r="AU104" i="5"/>
  <c r="AU95" i="5"/>
  <c r="BC95" i="5"/>
  <c r="AQ95" i="5"/>
  <c r="AY95" i="5"/>
  <c r="AQ105" i="5"/>
  <c r="AY105" i="5"/>
  <c r="BC105" i="5"/>
  <c r="AU105" i="5"/>
  <c r="AO98" i="5"/>
  <c r="AS98" i="5"/>
  <c r="BA98" i="5"/>
  <c r="AW98" i="5"/>
  <c r="AS109" i="5"/>
  <c r="AO109" i="5"/>
  <c r="AU109" i="5"/>
  <c r="AQ109" i="5"/>
  <c r="AY109" i="5"/>
  <c r="BC109" i="5"/>
  <c r="AY97" i="5"/>
  <c r="AQ97" i="5"/>
  <c r="BC97" i="5"/>
  <c r="AU97" i="5"/>
  <c r="AY101" i="5"/>
  <c r="AQ101" i="5"/>
  <c r="AM46" i="5"/>
  <c r="AA136" i="5"/>
  <c r="AM136" i="5"/>
  <c r="N123" i="5"/>
  <c r="AL123" i="5"/>
  <c r="Z124" i="5"/>
  <c r="AL124" i="5"/>
  <c r="AC91" i="5"/>
  <c r="AK91" i="5"/>
  <c r="AD91" i="5"/>
  <c r="AL91" i="5"/>
  <c r="Q136" i="5"/>
  <c r="AK136" i="5"/>
  <c r="O83" i="5"/>
  <c r="AM83" i="5"/>
  <c r="U134" i="5"/>
  <c r="AK134" i="5"/>
  <c r="AE113" i="5"/>
  <c r="AM113" i="5"/>
  <c r="W124" i="5"/>
  <c r="AM124" i="5"/>
  <c r="AD138" i="5"/>
  <c r="AL138" i="5"/>
  <c r="O105" i="5"/>
  <c r="AM105" i="5"/>
  <c r="Y98" i="5"/>
  <c r="AK98" i="5"/>
  <c r="AK46" i="5"/>
  <c r="AG133" i="5"/>
  <c r="AK133" i="5"/>
  <c r="AA129" i="5"/>
  <c r="AM129" i="5"/>
  <c r="Y109" i="5"/>
  <c r="AK109" i="5"/>
  <c r="S109" i="5"/>
  <c r="AM109" i="5"/>
  <c r="O97" i="5"/>
  <c r="AM97" i="5"/>
  <c r="Y132" i="5"/>
  <c r="AK132" i="5"/>
  <c r="AI123" i="5"/>
  <c r="AM123" i="5"/>
  <c r="AD126" i="5"/>
  <c r="AL126" i="5"/>
  <c r="U138" i="5"/>
  <c r="AK138" i="5"/>
  <c r="AE95" i="5"/>
  <c r="AM95" i="5"/>
  <c r="AG129" i="5"/>
  <c r="AK129" i="5"/>
  <c r="AL131" i="5"/>
  <c r="AG95" i="5"/>
  <c r="AK95" i="5"/>
  <c r="Z93" i="5"/>
  <c r="AL93" i="5"/>
  <c r="AA137" i="5"/>
  <c r="AM137" i="5"/>
  <c r="Q137" i="5"/>
  <c r="AK137" i="5"/>
  <c r="AI134" i="5"/>
  <c r="AM134" i="5"/>
  <c r="AE99" i="5"/>
  <c r="AM99" i="5"/>
  <c r="R99" i="5"/>
  <c r="AL99" i="5"/>
  <c r="AK71" i="5"/>
  <c r="Y135" i="5"/>
  <c r="AK135" i="5"/>
  <c r="AG101" i="5"/>
  <c r="AK101" i="5"/>
  <c r="AG111" i="5"/>
  <c r="AK111" i="5"/>
  <c r="W108" i="5"/>
  <c r="AM108" i="5"/>
  <c r="U96" i="5"/>
  <c r="AK96" i="5"/>
  <c r="V130" i="5"/>
  <c r="AL130" i="5"/>
  <c r="Z99" i="5"/>
  <c r="V99" i="5"/>
  <c r="R91" i="5"/>
  <c r="AC135" i="5"/>
  <c r="AH99" i="5"/>
  <c r="AD99" i="5"/>
  <c r="R93" i="5"/>
  <c r="N99" i="5"/>
  <c r="Y111" i="5"/>
  <c r="AD93" i="5"/>
  <c r="V93" i="5"/>
  <c r="AH93" i="5"/>
  <c r="N93" i="5"/>
  <c r="V126" i="5"/>
  <c r="R126" i="5"/>
  <c r="N126" i="5"/>
  <c r="Z126" i="5"/>
  <c r="AH126" i="5"/>
  <c r="M129" i="5"/>
  <c r="S134" i="5"/>
  <c r="M95" i="5"/>
  <c r="Y95" i="5"/>
  <c r="S95" i="5"/>
  <c r="O95" i="5"/>
  <c r="AC95" i="5"/>
  <c r="O108" i="5"/>
  <c r="AI101" i="5"/>
  <c r="AA97" i="5"/>
  <c r="AE108" i="5"/>
  <c r="W109" i="5"/>
  <c r="W95" i="5"/>
  <c r="S101" i="5"/>
  <c r="W97" i="5"/>
  <c r="AI108" i="5"/>
  <c r="AE109" i="5"/>
  <c r="Q109" i="5"/>
  <c r="AA95" i="5"/>
  <c r="AI95" i="5"/>
  <c r="AE97" i="5"/>
  <c r="O109" i="5"/>
  <c r="AI97" i="5"/>
  <c r="S108" i="5"/>
  <c r="AA109" i="5"/>
  <c r="U95" i="5"/>
  <c r="AA105" i="5"/>
  <c r="W105" i="5"/>
  <c r="S105" i="5"/>
  <c r="AA103" i="5"/>
  <c r="AE105" i="5"/>
  <c r="AI105" i="5"/>
  <c r="AC109" i="5"/>
  <c r="W99" i="5"/>
  <c r="O99" i="5"/>
  <c r="M101" i="5"/>
  <c r="M111" i="5"/>
  <c r="U111" i="5"/>
  <c r="AC111" i="5"/>
  <c r="Q95" i="5"/>
  <c r="AA99" i="5"/>
  <c r="AI99" i="5"/>
  <c r="S99" i="5"/>
  <c r="Q134" i="5"/>
  <c r="W113" i="5"/>
  <c r="S137" i="5"/>
  <c r="AE137" i="5"/>
  <c r="O134" i="5"/>
  <c r="AA134" i="5"/>
  <c r="AC137" i="5"/>
  <c r="AE134" i="5"/>
  <c r="W134" i="5"/>
  <c r="Y101" i="5"/>
  <c r="AA113" i="5"/>
  <c r="Q101" i="5"/>
  <c r="AI113" i="5"/>
  <c r="AC101" i="5"/>
  <c r="O113" i="5"/>
  <c r="U101" i="5"/>
  <c r="S113" i="5"/>
  <c r="Y134" i="5"/>
  <c r="AG134" i="5"/>
  <c r="AC134" i="5"/>
  <c r="Y138" i="5"/>
  <c r="AI137" i="5"/>
  <c r="Q138" i="5"/>
  <c r="M138" i="5"/>
  <c r="AG138" i="5"/>
  <c r="AC138" i="5"/>
  <c r="AH138" i="5"/>
  <c r="M134" i="5"/>
  <c r="R138" i="5"/>
  <c r="V138" i="5"/>
  <c r="Z138" i="5"/>
  <c r="N138" i="5"/>
  <c r="AI136" i="5"/>
  <c r="S136" i="5"/>
  <c r="S124" i="5"/>
  <c r="AA124" i="5"/>
  <c r="AE123" i="5"/>
  <c r="AE129" i="5"/>
  <c r="O124" i="5"/>
  <c r="AE124" i="5"/>
  <c r="W129" i="5"/>
  <c r="Q129" i="5"/>
  <c r="AC129" i="5"/>
  <c r="Y129" i="5"/>
  <c r="AI124" i="5"/>
  <c r="O129" i="5"/>
  <c r="R124" i="5"/>
  <c r="AD124" i="5"/>
  <c r="W83" i="5"/>
  <c r="V124" i="5"/>
  <c r="U129" i="5"/>
  <c r="AE136" i="5"/>
  <c r="M136" i="5"/>
  <c r="R123" i="5"/>
  <c r="AI83" i="5"/>
  <c r="AH124" i="5"/>
  <c r="N124" i="5"/>
  <c r="M137" i="5"/>
  <c r="AG136" i="5"/>
  <c r="O136" i="5"/>
  <c r="O137" i="5"/>
  <c r="J140" i="5"/>
  <c r="Y137" i="5"/>
  <c r="AC136" i="5"/>
  <c r="W136" i="5"/>
  <c r="U137" i="5"/>
  <c r="AG137" i="5"/>
  <c r="W137" i="5"/>
  <c r="K140" i="5"/>
  <c r="W123" i="5"/>
  <c r="Z123" i="5"/>
  <c r="O123" i="5"/>
  <c r="AA123" i="5"/>
  <c r="S123" i="5"/>
  <c r="AC133" i="5"/>
  <c r="Q133" i="5"/>
  <c r="Y133" i="5"/>
  <c r="M133" i="5"/>
  <c r="U133" i="5"/>
  <c r="V123" i="5"/>
  <c r="AD123" i="5"/>
  <c r="AA83" i="5"/>
  <c r="AE83" i="5"/>
  <c r="S83" i="5"/>
  <c r="AH123" i="5"/>
  <c r="Y136" i="5"/>
  <c r="U136" i="5"/>
  <c r="K74" i="5"/>
  <c r="J74" i="5"/>
  <c r="B17" i="12" s="1"/>
  <c r="U46" i="5"/>
  <c r="AI46" i="5"/>
  <c r="Q71" i="5"/>
  <c r="Y46" i="5"/>
  <c r="Q46" i="5"/>
  <c r="R46" i="5"/>
  <c r="AC46" i="5"/>
  <c r="AG46" i="5"/>
  <c r="AH46" i="5"/>
  <c r="U71" i="5"/>
  <c r="AA46" i="5"/>
  <c r="M71" i="5"/>
  <c r="AE46" i="5"/>
  <c r="AI71" i="5"/>
  <c r="AC71" i="5"/>
  <c r="AD46" i="5"/>
  <c r="AG71" i="5"/>
  <c r="S46" i="5"/>
  <c r="M46" i="5"/>
  <c r="W46" i="5"/>
  <c r="N46" i="5"/>
  <c r="Y71" i="5"/>
  <c r="V46" i="5"/>
  <c r="O46" i="5"/>
  <c r="Z46" i="5"/>
  <c r="W71" i="5"/>
  <c r="AH71" i="5"/>
  <c r="V71" i="5"/>
  <c r="N71" i="5"/>
  <c r="O71" i="5"/>
  <c r="Z71" i="5"/>
  <c r="S71" i="5"/>
  <c r="R71" i="5"/>
  <c r="AA71" i="5"/>
  <c r="AD71" i="5"/>
  <c r="AE71" i="5"/>
  <c r="V131" i="5" l="1"/>
  <c r="V140" i="5" s="1"/>
  <c r="I140" i="5"/>
  <c r="AD131" i="5"/>
  <c r="AD140" i="5" s="1"/>
  <c r="AA101" i="5"/>
  <c r="M109" i="5"/>
  <c r="O101" i="5"/>
  <c r="AH131" i="5"/>
  <c r="AM101" i="5"/>
  <c r="AU101" i="5"/>
  <c r="AW109" i="5"/>
  <c r="AO107" i="5"/>
  <c r="AX131" i="5"/>
  <c r="AX140" i="5" s="1"/>
  <c r="R131" i="5"/>
  <c r="R140" i="5" s="1"/>
  <c r="AP131" i="5"/>
  <c r="Z131" i="5"/>
  <c r="Z140" i="5" s="1"/>
  <c r="AE101" i="5"/>
  <c r="U109" i="5"/>
  <c r="W101" i="5"/>
  <c r="BB131" i="5"/>
  <c r="BB140" i="5" s="1"/>
  <c r="AC107" i="5"/>
  <c r="Q107" i="5"/>
  <c r="AG107" i="5"/>
  <c r="Y107" i="5"/>
  <c r="AW107" i="5"/>
  <c r="BA107" i="5"/>
  <c r="AS107" i="5"/>
  <c r="U107" i="5"/>
  <c r="BF90" i="5"/>
  <c r="BG90" i="5" s="1"/>
  <c r="BF130" i="5"/>
  <c r="BG130" i="5" s="1"/>
  <c r="AE106" i="5"/>
  <c r="BB103" i="5"/>
  <c r="M102" i="5"/>
  <c r="Y102" i="5"/>
  <c r="AW102" i="5"/>
  <c r="Q102" i="5"/>
  <c r="AK102" i="5"/>
  <c r="BA102" i="5"/>
  <c r="AG102" i="5"/>
  <c r="AC102" i="5"/>
  <c r="U102" i="5"/>
  <c r="AS102" i="5"/>
  <c r="Y105" i="5"/>
  <c r="K115" i="5"/>
  <c r="K142" i="5" s="1"/>
  <c r="F24" i="13" s="1"/>
  <c r="BF92" i="5"/>
  <c r="BG92" i="5" s="1"/>
  <c r="AK105" i="5"/>
  <c r="BA105" i="5"/>
  <c r="U105" i="5"/>
  <c r="AW105" i="5"/>
  <c r="AD110" i="5"/>
  <c r="AG105" i="5"/>
  <c r="Q105" i="5"/>
  <c r="M105" i="5"/>
  <c r="AO105" i="5"/>
  <c r="AC105" i="5"/>
  <c r="AY107" i="5"/>
  <c r="AI107" i="5"/>
  <c r="AQ107" i="5"/>
  <c r="S107" i="5"/>
  <c r="O107" i="5"/>
  <c r="BC107" i="5"/>
  <c r="AE107" i="5"/>
  <c r="Y110" i="5"/>
  <c r="AK110" i="5"/>
  <c r="BA110" i="5"/>
  <c r="AW110" i="5"/>
  <c r="AS110" i="5"/>
  <c r="Q110" i="5"/>
  <c r="AG110" i="5"/>
  <c r="AC110" i="5"/>
  <c r="U110" i="5"/>
  <c r="M110" i="5"/>
  <c r="R110" i="5"/>
  <c r="N110" i="5"/>
  <c r="V110" i="5"/>
  <c r="BB110" i="5"/>
  <c r="AL110" i="5"/>
  <c r="AH110" i="5"/>
  <c r="I115" i="5"/>
  <c r="I142" i="5" s="1"/>
  <c r="B7" i="13" s="1"/>
  <c r="AT110" i="5"/>
  <c r="AP110" i="5"/>
  <c r="AX110" i="5"/>
  <c r="AX115" i="5" s="1"/>
  <c r="AI103" i="5"/>
  <c r="AM103" i="5"/>
  <c r="AQ103" i="5"/>
  <c r="O103" i="5"/>
  <c r="BC103" i="5"/>
  <c r="AY103" i="5"/>
  <c r="W103" i="5"/>
  <c r="AU103" i="5"/>
  <c r="J115" i="5"/>
  <c r="J142" i="5" s="1"/>
  <c r="S103" i="5"/>
  <c r="R103" i="5"/>
  <c r="AH103" i="5"/>
  <c r="BF103" i="5"/>
  <c r="BG103" i="5" s="1"/>
  <c r="AT103" i="5"/>
  <c r="BF131" i="5"/>
  <c r="BG131" i="5" s="1"/>
  <c r="AL103" i="5"/>
  <c r="Z103" i="5"/>
  <c r="AP103" i="5"/>
  <c r="V103" i="5"/>
  <c r="N103" i="5"/>
  <c r="AD103" i="5"/>
  <c r="BF84" i="5"/>
  <c r="BG84" i="5" s="1"/>
  <c r="W107" i="5"/>
  <c r="AU107" i="5"/>
  <c r="AA107" i="5"/>
  <c r="AO106" i="5"/>
  <c r="U106" i="5"/>
  <c r="BA106" i="5"/>
  <c r="AG106" i="5"/>
  <c r="AS106" i="5"/>
  <c r="Y106" i="5"/>
  <c r="AW106" i="5"/>
  <c r="Q106" i="5"/>
  <c r="AC106" i="5"/>
  <c r="AK106" i="5"/>
  <c r="M106" i="5"/>
  <c r="AY102" i="5"/>
  <c r="AI102" i="5"/>
  <c r="O102" i="5"/>
  <c r="W102" i="5"/>
  <c r="S102" i="5"/>
  <c r="AE102" i="5"/>
  <c r="AA102" i="5"/>
  <c r="AM102" i="5"/>
  <c r="AU102" i="5"/>
  <c r="AQ102" i="5"/>
  <c r="BF89" i="5"/>
  <c r="BG89" i="5" s="1"/>
  <c r="BF125" i="5"/>
  <c r="BG125" i="5" s="1"/>
  <c r="BF128" i="5"/>
  <c r="BG128" i="5" s="1"/>
  <c r="BF95" i="5"/>
  <c r="BG95" i="5" s="1"/>
  <c r="BF91" i="5"/>
  <c r="BG91" i="5" s="1"/>
  <c r="BF96" i="5"/>
  <c r="BG96" i="5" s="1"/>
  <c r="BF85" i="5"/>
  <c r="BG85" i="5" s="1"/>
  <c r="BF46" i="5"/>
  <c r="BG46" i="5" s="1"/>
  <c r="BF98" i="5"/>
  <c r="BG98" i="5" s="1"/>
  <c r="BF100" i="5"/>
  <c r="BG100" i="5" s="1"/>
  <c r="BF71" i="5"/>
  <c r="BG71" i="5" s="1"/>
  <c r="BF135" i="5"/>
  <c r="BG135" i="5" s="1"/>
  <c r="BF138" i="5"/>
  <c r="BG138" i="5" s="1"/>
  <c r="BF111" i="5"/>
  <c r="BG111" i="5" s="1"/>
  <c r="BF101" i="5"/>
  <c r="BG101" i="5" s="1"/>
  <c r="BF109" i="5"/>
  <c r="BG109" i="5" s="1"/>
  <c r="BF133" i="5"/>
  <c r="BG133" i="5" s="1"/>
  <c r="BF132" i="5"/>
  <c r="BG132" i="5" s="1"/>
  <c r="BF136" i="5"/>
  <c r="BG136" i="5" s="1"/>
  <c r="BF129" i="5"/>
  <c r="BG129" i="5" s="1"/>
  <c r="BF137" i="5"/>
  <c r="BG137" i="5" s="1"/>
  <c r="BF134" i="5"/>
  <c r="BG134" i="5" s="1"/>
  <c r="O19" i="12"/>
  <c r="P19" i="12" s="1"/>
  <c r="B21" i="12"/>
  <c r="F24" i="12"/>
  <c r="AS74" i="5"/>
  <c r="BB74" i="5"/>
  <c r="AX74" i="5"/>
  <c r="AU74" i="5"/>
  <c r="AY74" i="5"/>
  <c r="AT74" i="5"/>
  <c r="AW74" i="5"/>
  <c r="BC140" i="5"/>
  <c r="AM74" i="5"/>
  <c r="AL74" i="5"/>
  <c r="AP140" i="5"/>
  <c r="AQ74" i="5"/>
  <c r="AS140" i="5"/>
  <c r="AO140" i="5"/>
  <c r="BA140" i="5"/>
  <c r="AW140" i="5"/>
  <c r="BC74" i="5"/>
  <c r="BA74" i="5"/>
  <c r="AT140" i="5"/>
  <c r="AO74" i="5"/>
  <c r="AP74" i="5"/>
  <c r="AK140" i="5"/>
  <c r="AU140" i="5"/>
  <c r="AY140" i="5"/>
  <c r="AQ140" i="5"/>
  <c r="Z115" i="5"/>
  <c r="AL140" i="5"/>
  <c r="AK74" i="5"/>
  <c r="AM140" i="5"/>
  <c r="S140" i="5"/>
  <c r="Q140" i="5"/>
  <c r="N140" i="5"/>
  <c r="AG140" i="5"/>
  <c r="AI140" i="5"/>
  <c r="AH140" i="5"/>
  <c r="AE140" i="5"/>
  <c r="AA140" i="5"/>
  <c r="W140" i="5"/>
  <c r="U140" i="5"/>
  <c r="O140" i="5"/>
  <c r="M140" i="5"/>
  <c r="Y140" i="5"/>
  <c r="AC140" i="5"/>
  <c r="R74" i="5"/>
  <c r="Z74" i="5"/>
  <c r="AD74" i="5"/>
  <c r="AH74" i="5"/>
  <c r="N74" i="5"/>
  <c r="V74" i="5"/>
  <c r="M74" i="5"/>
  <c r="U74" i="5"/>
  <c r="Q74" i="5"/>
  <c r="AA74" i="5"/>
  <c r="W74" i="5"/>
  <c r="AC74" i="5"/>
  <c r="O74" i="5"/>
  <c r="S74" i="5"/>
  <c r="AE74" i="5"/>
  <c r="Y74" i="5"/>
  <c r="AG74" i="5"/>
  <c r="AI74" i="5"/>
  <c r="BF107" i="5" l="1"/>
  <c r="BG107" i="5" s="1"/>
  <c r="BB115" i="5"/>
  <c r="BB142" i="5" s="1"/>
  <c r="V115" i="5"/>
  <c r="V142" i="5" s="1"/>
  <c r="AH115" i="5"/>
  <c r="AH142" i="5" s="1"/>
  <c r="S115" i="5"/>
  <c r="AD115" i="5"/>
  <c r="AD142" i="5" s="1"/>
  <c r="N115" i="5"/>
  <c r="N142" i="5" s="1"/>
  <c r="Q115" i="5"/>
  <c r="Q142" i="5" s="1"/>
  <c r="AM115" i="5"/>
  <c r="AM142" i="5" s="1"/>
  <c r="BF105" i="5"/>
  <c r="BG105" i="5" s="1"/>
  <c r="AT115" i="5"/>
  <c r="AT142" i="5" s="1"/>
  <c r="R115" i="5"/>
  <c r="R142" i="5" s="1"/>
  <c r="AP115" i="5"/>
  <c r="AP142" i="5" s="1"/>
  <c r="BF102" i="5"/>
  <c r="BG102" i="5" s="1"/>
  <c r="AO115" i="5"/>
  <c r="AO142" i="5" s="1"/>
  <c r="AW115" i="5"/>
  <c r="AW142" i="5" s="1"/>
  <c r="BA115" i="5"/>
  <c r="BA142" i="5" s="1"/>
  <c r="O115" i="5"/>
  <c r="O142" i="5" s="1"/>
  <c r="U115" i="5"/>
  <c r="U142" i="5" s="1"/>
  <c r="AY115" i="5"/>
  <c r="AY142" i="5" s="1"/>
  <c r="M115" i="5"/>
  <c r="M142" i="5" s="1"/>
  <c r="AC115" i="5"/>
  <c r="AC142" i="5" s="1"/>
  <c r="AK115" i="5"/>
  <c r="AK142" i="5" s="1"/>
  <c r="BC115" i="5"/>
  <c r="BC142" i="5" s="1"/>
  <c r="AE115" i="5"/>
  <c r="AE142" i="5" s="1"/>
  <c r="BF110" i="5"/>
  <c r="BG110" i="5" s="1"/>
  <c r="Y115" i="5"/>
  <c r="Y142" i="5" s="1"/>
  <c r="AI115" i="5"/>
  <c r="AI142" i="5" s="1"/>
  <c r="AS115" i="5"/>
  <c r="AS142" i="5" s="1"/>
  <c r="AG115" i="5"/>
  <c r="AG142" i="5" s="1"/>
  <c r="AL115" i="5"/>
  <c r="AL142" i="5" s="1"/>
  <c r="AQ115" i="5"/>
  <c r="AQ142" i="5" s="1"/>
  <c r="W115" i="5"/>
  <c r="W142" i="5" s="1"/>
  <c r="AU115" i="5"/>
  <c r="AU142" i="5" s="1"/>
  <c r="AA115" i="5"/>
  <c r="AA142" i="5" s="1"/>
  <c r="BF106" i="5"/>
  <c r="BG106" i="5" s="1"/>
  <c r="BF140" i="5"/>
  <c r="BG140" i="5" s="1"/>
  <c r="T27" i="12"/>
  <c r="C27" i="12"/>
  <c r="T27" i="13"/>
  <c r="H7" i="12"/>
  <c r="M7" i="12"/>
  <c r="G7" i="12"/>
  <c r="J7" i="12"/>
  <c r="K7" i="12"/>
  <c r="F7" i="12"/>
  <c r="L7" i="12"/>
  <c r="D7" i="12"/>
  <c r="E7" i="12"/>
  <c r="B17" i="13"/>
  <c r="I7" i="12"/>
  <c r="E17" i="12"/>
  <c r="F17" i="12"/>
  <c r="I17" i="12"/>
  <c r="H17" i="12"/>
  <c r="M17" i="12"/>
  <c r="J17" i="12"/>
  <c r="G17" i="12"/>
  <c r="L17" i="12"/>
  <c r="K17" i="12"/>
  <c r="D17" i="12"/>
  <c r="C37" i="12"/>
  <c r="T37" i="13"/>
  <c r="T37" i="12"/>
  <c r="AX142" i="5"/>
  <c r="Z142" i="5"/>
  <c r="S142" i="5"/>
  <c r="BF115" i="5" l="1"/>
  <c r="BG115" i="5" s="1"/>
  <c r="F21" i="12"/>
  <c r="L21" i="12"/>
  <c r="J21" i="12"/>
  <c r="M21" i="12"/>
  <c r="K21" i="12"/>
  <c r="G21" i="12"/>
  <c r="H21" i="12"/>
  <c r="I21" i="12"/>
  <c r="D7" i="13"/>
  <c r="F17" i="13"/>
  <c r="C41" i="12"/>
  <c r="C7" i="12"/>
  <c r="C37" i="13"/>
  <c r="C17" i="13" s="1"/>
  <c r="U37" i="13"/>
  <c r="U37" i="12"/>
  <c r="K7" i="13"/>
  <c r="O7" i="12"/>
  <c r="F7" i="13"/>
  <c r="I17" i="13"/>
  <c r="B21" i="13"/>
  <c r="M17" i="13"/>
  <c r="J17" i="13"/>
  <c r="J7" i="13"/>
  <c r="D17" i="13"/>
  <c r="H17" i="13"/>
  <c r="C27" i="13"/>
  <c r="U27" i="13"/>
  <c r="U27" i="12"/>
  <c r="K17" i="13"/>
  <c r="I7" i="13"/>
  <c r="E7" i="13"/>
  <c r="E17" i="13"/>
  <c r="L17" i="13"/>
  <c r="L7" i="13"/>
  <c r="G17" i="13"/>
  <c r="H7" i="13"/>
  <c r="G7" i="13"/>
  <c r="M7" i="13"/>
  <c r="E21" i="12"/>
  <c r="O17" i="12"/>
  <c r="D21" i="12"/>
  <c r="C17" i="12"/>
  <c r="R9" i="4"/>
  <c r="P7" i="12" l="1"/>
  <c r="M21" i="13"/>
  <c r="H21" i="13"/>
  <c r="I21" i="13"/>
  <c r="C21" i="12"/>
  <c r="B24" i="12"/>
  <c r="D27" i="12" s="1"/>
  <c r="L21" i="13"/>
  <c r="F21" i="13"/>
  <c r="E21" i="13"/>
  <c r="G21" i="13"/>
  <c r="J21" i="13"/>
  <c r="K21" i="13"/>
  <c r="O17" i="13"/>
  <c r="P17" i="13" s="1"/>
  <c r="O7" i="13"/>
  <c r="D21" i="13"/>
  <c r="C41" i="13"/>
  <c r="C7" i="13"/>
  <c r="C21" i="13" s="1"/>
  <c r="O21" i="12"/>
  <c r="P17" i="12"/>
  <c r="P21" i="12" l="1"/>
  <c r="P7" i="13"/>
  <c r="B24" i="13"/>
  <c r="O21" i="13"/>
  <c r="P21" i="13" s="1"/>
  <c r="H42" i="12"/>
  <c r="E29" i="12"/>
  <c r="L42" i="12"/>
  <c r="G33" i="12"/>
  <c r="I37" i="12"/>
  <c r="D31" i="12"/>
  <c r="K42" i="12"/>
  <c r="K35" i="12"/>
  <c r="L37" i="12"/>
  <c r="H27" i="12"/>
  <c r="G35" i="12"/>
  <c r="J42" i="12"/>
  <c r="G39" i="12"/>
  <c r="G37" i="12"/>
  <c r="M37" i="12"/>
  <c r="J27" i="12"/>
  <c r="D39" i="12"/>
  <c r="J31" i="12"/>
  <c r="G31" i="12"/>
  <c r="K29" i="12"/>
  <c r="L35" i="12"/>
  <c r="H39" i="12"/>
  <c r="J37" i="12"/>
  <c r="H29" i="12"/>
  <c r="H33" i="12"/>
  <c r="J35" i="12"/>
  <c r="I39" i="12"/>
  <c r="D33" i="12"/>
  <c r="I31" i="12"/>
  <c r="F35" i="12"/>
  <c r="M42" i="12"/>
  <c r="I29" i="12"/>
  <c r="D35" i="12"/>
  <c r="M31" i="12"/>
  <c r="K31" i="12"/>
  <c r="L31" i="12"/>
  <c r="E33" i="12"/>
  <c r="K39" i="12"/>
  <c r="E42" i="12"/>
  <c r="F27" i="12"/>
  <c r="G27" i="12"/>
  <c r="I27" i="12"/>
  <c r="M39" i="12"/>
  <c r="G42" i="12"/>
  <c r="E31" i="12"/>
  <c r="F37" i="12"/>
  <c r="I35" i="12"/>
  <c r="M35" i="12"/>
  <c r="K37" i="12"/>
  <c r="D42" i="12"/>
  <c r="K33" i="12"/>
  <c r="D37" i="12"/>
  <c r="I42" i="12"/>
  <c r="L29" i="12"/>
  <c r="I33" i="12"/>
  <c r="E35" i="12"/>
  <c r="F33" i="12"/>
  <c r="H37" i="12"/>
  <c r="H31" i="12"/>
  <c r="M33" i="12"/>
  <c r="K27" i="12"/>
  <c r="F39" i="12"/>
  <c r="L27" i="12"/>
  <c r="L39" i="12"/>
  <c r="L33" i="12"/>
  <c r="F31" i="12"/>
  <c r="M29" i="12"/>
  <c r="D29" i="12"/>
  <c r="J33" i="12"/>
  <c r="M27" i="12"/>
  <c r="F29" i="12"/>
  <c r="H35" i="12"/>
  <c r="E37" i="12"/>
  <c r="J39" i="12"/>
  <c r="G29" i="12"/>
  <c r="J29" i="12"/>
  <c r="E27" i="12"/>
  <c r="F42" i="12"/>
  <c r="E39" i="12"/>
  <c r="E42" i="13" l="1"/>
  <c r="F42" i="13"/>
  <c r="J42" i="13"/>
  <c r="G42" i="13"/>
  <c r="H42" i="13"/>
  <c r="I42" i="13"/>
  <c r="L42" i="13"/>
  <c r="D42" i="13"/>
  <c r="M42" i="13"/>
  <c r="K42" i="13"/>
  <c r="H35" i="13"/>
  <c r="F37" i="13"/>
  <c r="K31" i="13"/>
  <c r="H31" i="13"/>
  <c r="I33" i="13"/>
  <c r="D33" i="13"/>
  <c r="E31" i="13"/>
  <c r="I29" i="13"/>
  <c r="J29" i="13"/>
  <c r="F31" i="13"/>
  <c r="D31" i="13"/>
  <c r="L27" i="13"/>
  <c r="I37" i="13"/>
  <c r="G31" i="13"/>
  <c r="L37" i="13"/>
  <c r="D29" i="13"/>
  <c r="F29" i="13"/>
  <c r="L39" i="13"/>
  <c r="G33" i="13"/>
  <c r="D39" i="13"/>
  <c r="H29" i="13"/>
  <c r="K37" i="13"/>
  <c r="G39" i="13"/>
  <c r="G37" i="13"/>
  <c r="G35" i="13"/>
  <c r="M33" i="13"/>
  <c r="K29" i="13"/>
  <c r="J33" i="13"/>
  <c r="F35" i="13"/>
  <c r="D35" i="13"/>
  <c r="F27" i="13"/>
  <c r="L31" i="13"/>
  <c r="K35" i="13"/>
  <c r="L35" i="13"/>
  <c r="I39" i="13"/>
  <c r="M37" i="13"/>
  <c r="E29" i="13"/>
  <c r="J27" i="13"/>
  <c r="M35" i="13"/>
  <c r="L29" i="13"/>
  <c r="I27" i="13"/>
  <c r="K33" i="13"/>
  <c r="E35" i="13"/>
  <c r="D27" i="13"/>
  <c r="L33" i="13"/>
  <c r="F39" i="13"/>
  <c r="D37" i="13"/>
  <c r="J37" i="13"/>
  <c r="H33" i="13"/>
  <c r="G27" i="13"/>
  <c r="I35" i="13"/>
  <c r="H27" i="13"/>
  <c r="H37" i="13"/>
  <c r="J31" i="13"/>
  <c r="J39" i="13"/>
  <c r="G29" i="13"/>
  <c r="M39" i="13"/>
  <c r="E27" i="13"/>
  <c r="M31" i="13"/>
  <c r="F33" i="13"/>
  <c r="J35" i="13"/>
  <c r="E33" i="13"/>
  <c r="I31" i="13"/>
  <c r="M27" i="13"/>
  <c r="E39" i="13"/>
  <c r="K27" i="13"/>
  <c r="H39" i="13"/>
  <c r="M29" i="13"/>
  <c r="E37" i="13"/>
  <c r="K39" i="13"/>
  <c r="M41" i="12"/>
  <c r="M44" i="12" s="1"/>
  <c r="O39" i="12"/>
  <c r="P39" i="12" s="1"/>
  <c r="K41" i="12"/>
  <c r="K44" i="12" s="1"/>
  <c r="D41" i="12"/>
  <c r="O27" i="12"/>
  <c r="P27" i="12" s="1"/>
  <c r="O31" i="12"/>
  <c r="P31" i="12" s="1"/>
  <c r="O33" i="12"/>
  <c r="P33" i="12" s="1"/>
  <c r="J41" i="12"/>
  <c r="J44" i="12" s="1"/>
  <c r="O37" i="12"/>
  <c r="P37" i="12" s="1"/>
  <c r="O35" i="12"/>
  <c r="P35" i="12" s="1"/>
  <c r="I41" i="12"/>
  <c r="I44" i="12" s="1"/>
  <c r="H41" i="12"/>
  <c r="H44" i="12" s="1"/>
  <c r="O29" i="12"/>
  <c r="P29" i="12" s="1"/>
  <c r="L41" i="12"/>
  <c r="L44" i="12" s="1"/>
  <c r="G41" i="12"/>
  <c r="G44" i="12" s="1"/>
  <c r="E41" i="12"/>
  <c r="E44" i="12" s="1"/>
  <c r="F41" i="12"/>
  <c r="F44" i="12" s="1"/>
  <c r="K41" i="13" l="1"/>
  <c r="K44" i="13" s="1"/>
  <c r="O37" i="13"/>
  <c r="P37" i="13" s="1"/>
  <c r="H41" i="13"/>
  <c r="H44" i="13" s="1"/>
  <c r="J41" i="13"/>
  <c r="J44" i="13" s="1"/>
  <c r="O35" i="13"/>
  <c r="P35" i="13" s="1"/>
  <c r="I41" i="13"/>
  <c r="I44" i="13" s="1"/>
  <c r="E41" i="13"/>
  <c r="E44" i="13" s="1"/>
  <c r="G41" i="13"/>
  <c r="G44" i="13" s="1"/>
  <c r="O29" i="13"/>
  <c r="P29" i="13" s="1"/>
  <c r="O33" i="13"/>
  <c r="P33" i="13" s="1"/>
  <c r="O39" i="13"/>
  <c r="P39" i="13" s="1"/>
  <c r="L41" i="13"/>
  <c r="L44" i="13" s="1"/>
  <c r="F41" i="13"/>
  <c r="F44" i="13" s="1"/>
  <c r="M41" i="13"/>
  <c r="M44" i="13" s="1"/>
  <c r="D41" i="13"/>
  <c r="O27" i="13"/>
  <c r="P27" i="13" s="1"/>
  <c r="O31" i="13"/>
  <c r="P31" i="13" s="1"/>
  <c r="D44" i="12"/>
  <c r="O41" i="12"/>
  <c r="P41" i="12" s="1"/>
  <c r="D44" i="13" l="1"/>
  <c r="O41" i="13"/>
  <c r="P4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A6" authorId="0" shapeId="0" xr:uid="{00000000-0006-0000-0100-000001000000}">
      <text>
        <r>
          <rPr>
            <b/>
            <sz val="9"/>
            <color indexed="81"/>
            <rFont val="Tahoma"/>
            <family val="2"/>
          </rPr>
          <t xml:space="preserve">MAA: </t>
        </r>
        <r>
          <rPr>
            <sz val="9"/>
            <color indexed="81"/>
            <rFont val="Tahoma"/>
            <family val="2"/>
          </rPr>
          <t xml:space="preserve">If the center uses more than one location include them all on the space worksheet. Include all rooms, even if they are just used for equipment.
</t>
        </r>
      </text>
    </comment>
    <comment ref="A11" authorId="0" shapeId="0" xr:uid="{00000000-0006-0000-0100-000002000000}">
      <text>
        <r>
          <rPr>
            <b/>
            <sz val="9"/>
            <color indexed="81"/>
            <rFont val="Tahoma"/>
            <family val="2"/>
          </rPr>
          <t>MAA:</t>
        </r>
        <r>
          <rPr>
            <sz val="9"/>
            <color indexed="81"/>
            <rFont val="Tahoma"/>
            <family val="2"/>
          </rPr>
          <t xml:space="preserve">
Enter applicable IO rate for your center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L6" authorId="0" shapeId="0" xr:uid="{00000000-0006-0000-0200-000001000000}">
      <text>
        <r>
          <rPr>
            <b/>
            <sz val="9"/>
            <color indexed="81"/>
            <rFont val="Tahoma"/>
            <family val="2"/>
          </rPr>
          <t>MAA:</t>
        </r>
        <r>
          <rPr>
            <sz val="9"/>
            <color indexed="81"/>
            <rFont val="Tahoma"/>
            <family val="2"/>
          </rPr>
          <t xml:space="preserve">
These columns do not apply for a new center.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G2" authorId="0" shapeId="0" xr:uid="{00000000-0006-0000-0300-000001000000}">
      <text>
        <r>
          <rPr>
            <b/>
            <sz val="9"/>
            <color indexed="81"/>
            <rFont val="Tahoma"/>
            <family val="2"/>
          </rPr>
          <t>Uuwmaastaff:</t>
        </r>
        <r>
          <rPr>
            <sz val="9"/>
            <color indexed="81"/>
            <rFont val="Tahoma"/>
            <family val="2"/>
          </rPr>
          <t xml:space="preserve">
Fringe Benefits can be found here:
https://finance.uw.edu/fr/sites/default/files/loadrate/Preliminary-FY-2021-Fringe-Benefit-Rates-as-of-030420.pdf</t>
        </r>
      </text>
    </comment>
    <comment ref="K4" authorId="0" shapeId="0" xr:uid="{00000000-0006-0000-0300-000002000000}">
      <text>
        <r>
          <rPr>
            <b/>
            <sz val="9"/>
            <color indexed="81"/>
            <rFont val="Tahoma"/>
            <family val="2"/>
          </rPr>
          <t>MAA:</t>
        </r>
        <r>
          <rPr>
            <sz val="9"/>
            <color indexed="81"/>
            <rFont val="Tahoma"/>
            <family val="2"/>
          </rPr>
          <t xml:space="preserve">
Enter the number of months in which the current salary is effective. 12 is entered as a default, but the current column should reflect the amount of months employees will be paid at their current salary prior to salary increases</t>
        </r>
      </text>
    </comment>
    <comment ref="L4" authorId="0" shapeId="0" xr:uid="{00000000-0006-0000-0300-000003000000}">
      <text>
        <r>
          <rPr>
            <b/>
            <sz val="9"/>
            <color indexed="81"/>
            <rFont val="Tahoma"/>
            <family val="2"/>
          </rPr>
          <t xml:space="preserve">MAA:
</t>
        </r>
        <r>
          <rPr>
            <sz val="9"/>
            <color indexed="81"/>
            <rFont val="Tahoma"/>
            <family val="2"/>
          </rPr>
          <t>Automatically calculates the number of months during which the increased salary is effective</t>
        </r>
      </text>
    </comment>
    <comment ref="M4" authorId="0" shapeId="0" xr:uid="{00000000-0006-0000-0300-000004000000}">
      <text>
        <r>
          <rPr>
            <b/>
            <sz val="9"/>
            <color indexed="81"/>
            <rFont val="Tahoma"/>
            <family val="2"/>
          </rPr>
          <t>MAA:</t>
        </r>
        <r>
          <rPr>
            <sz val="9"/>
            <color indexed="81"/>
            <rFont val="Tahoma"/>
            <family val="2"/>
          </rPr>
          <t xml:space="preserve">
Enter the number of months in which the current salary is effective. 12 is entered as a default, but the current column should reflect the amount of months employees will be paid at their current salary prior to salary increases</t>
        </r>
      </text>
    </comment>
    <comment ref="N4" authorId="0" shapeId="0" xr:uid="{00000000-0006-0000-0300-000005000000}">
      <text>
        <r>
          <rPr>
            <b/>
            <sz val="9"/>
            <color indexed="81"/>
            <rFont val="Tahoma"/>
            <family val="2"/>
          </rPr>
          <t xml:space="preserve">MAA:
</t>
        </r>
        <r>
          <rPr>
            <sz val="9"/>
            <color indexed="81"/>
            <rFont val="Tahoma"/>
            <family val="2"/>
          </rPr>
          <t>Automatically calculates the number of months during which the increased salary is effective</t>
        </r>
      </text>
    </comment>
    <comment ref="C11" authorId="0" shapeId="0" xr:uid="{00000000-0006-0000-0300-000006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salary growth factor and benefit percentage for each type of employee</t>
        </r>
        <r>
          <rPr>
            <b/>
            <sz val="9"/>
            <color indexed="81"/>
            <rFont val="Tahoma"/>
            <family val="2"/>
          </rPr>
          <t xml:space="preserve">. </t>
        </r>
        <r>
          <rPr>
            <sz val="9"/>
            <color indexed="81"/>
            <rFont val="Tahoma"/>
            <family val="2"/>
          </rPr>
          <t xml:space="preserve">
</t>
        </r>
      </text>
    </comment>
    <comment ref="E11" authorId="0" shapeId="0" xr:uid="{00000000-0006-0000-0300-000007000000}">
      <text>
        <r>
          <rPr>
            <b/>
            <sz val="9"/>
            <color indexed="81"/>
            <rFont val="Tahoma"/>
            <family val="2"/>
          </rPr>
          <t xml:space="preserve">MAA: </t>
        </r>
        <r>
          <rPr>
            <sz val="9"/>
            <color indexed="81"/>
            <rFont val="Tahoma"/>
            <family val="2"/>
          </rPr>
          <t xml:space="preserve">
Enter monthly salary: this should match with the data in Workday.</t>
        </r>
      </text>
    </comment>
    <comment ref="A14" authorId="0" shapeId="0" xr:uid="{00000000-0006-0000-0300-000008000000}">
      <text>
        <r>
          <rPr>
            <b/>
            <sz val="9"/>
            <color indexed="81"/>
            <rFont val="Tahoma"/>
            <family val="2"/>
          </rPr>
          <t xml:space="preserve">MAA: </t>
        </r>
        <r>
          <rPr>
            <sz val="9"/>
            <color indexed="81"/>
            <rFont val="Tahoma"/>
            <family val="2"/>
          </rPr>
          <t xml:space="preserve">You can unhide more rows if needed.
</t>
        </r>
      </text>
    </comment>
    <comment ref="C51" authorId="0" shapeId="0" xr:uid="{00000000-0006-0000-0300-000009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51" authorId="0" shapeId="0" xr:uid="{00000000-0006-0000-0300-00000A000000}">
      <text>
        <r>
          <rPr>
            <b/>
            <sz val="9"/>
            <color indexed="81"/>
            <rFont val="Tahoma"/>
            <family val="2"/>
          </rPr>
          <t xml:space="preserve">MAA: </t>
        </r>
        <r>
          <rPr>
            <sz val="9"/>
            <color indexed="81"/>
            <rFont val="Tahoma"/>
            <family val="2"/>
          </rPr>
          <t xml:space="preserve">
Enter monthly base salary and include any anticipated salary increases. </t>
        </r>
      </text>
    </comment>
    <comment ref="A54" authorId="0" shapeId="0" xr:uid="{00000000-0006-0000-0300-00000B000000}">
      <text>
        <r>
          <rPr>
            <b/>
            <sz val="9"/>
            <color indexed="81"/>
            <rFont val="Tahoma"/>
            <family val="2"/>
          </rPr>
          <t xml:space="preserve">MAA: </t>
        </r>
        <r>
          <rPr>
            <sz val="9"/>
            <color indexed="81"/>
            <rFont val="Tahoma"/>
            <family val="2"/>
          </rPr>
          <t xml:space="preserve">You can unhide more rows if needed.
</t>
        </r>
      </text>
    </comment>
    <comment ref="C80" authorId="0" shapeId="0" xr:uid="{00000000-0006-0000-0300-00000C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80" authorId="0" shapeId="0" xr:uid="{00000000-0006-0000-0300-00000D000000}">
      <text>
        <r>
          <rPr>
            <b/>
            <sz val="9"/>
            <color indexed="81"/>
            <rFont val="Tahoma"/>
            <family val="2"/>
          </rPr>
          <t xml:space="preserve">MAA: </t>
        </r>
        <r>
          <rPr>
            <sz val="9"/>
            <color indexed="81"/>
            <rFont val="Tahoma"/>
            <family val="2"/>
          </rPr>
          <t xml:space="preserve">
Enter monthly base salary and include any anticipated salary increases. </t>
        </r>
      </text>
    </comment>
    <comment ref="A83" authorId="0" shapeId="0" xr:uid="{00000000-0006-0000-0300-00000E000000}">
      <text>
        <r>
          <rPr>
            <b/>
            <sz val="9"/>
            <color indexed="81"/>
            <rFont val="Tahoma"/>
            <family val="2"/>
          </rPr>
          <t xml:space="preserve">MAA: </t>
        </r>
        <r>
          <rPr>
            <sz val="9"/>
            <color indexed="81"/>
            <rFont val="Tahoma"/>
            <family val="2"/>
          </rPr>
          <t xml:space="preserve">You can unhide more rows if needed.
</t>
        </r>
      </text>
    </comment>
    <comment ref="C120" authorId="0" shapeId="0" xr:uid="{00000000-0006-0000-0300-00000F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120" authorId="0" shapeId="0" xr:uid="{00000000-0006-0000-0300-000010000000}">
      <text>
        <r>
          <rPr>
            <b/>
            <sz val="9"/>
            <color indexed="81"/>
            <rFont val="Tahoma"/>
            <family val="2"/>
          </rPr>
          <t xml:space="preserve">MAA: </t>
        </r>
        <r>
          <rPr>
            <sz val="9"/>
            <color indexed="81"/>
            <rFont val="Tahoma"/>
            <family val="2"/>
          </rPr>
          <t xml:space="preserve">
Enter monthly base salary and include any anticipated salary increases. </t>
        </r>
      </text>
    </comment>
    <comment ref="A123" authorId="0" shapeId="0" xr:uid="{00000000-0006-0000-0300-000011000000}">
      <text>
        <r>
          <rPr>
            <b/>
            <sz val="9"/>
            <color indexed="81"/>
            <rFont val="Tahoma"/>
            <family val="2"/>
          </rPr>
          <t xml:space="preserve">MAA: </t>
        </r>
        <r>
          <rPr>
            <sz val="9"/>
            <color indexed="81"/>
            <rFont val="Tahoma"/>
            <family val="2"/>
          </rPr>
          <t xml:space="preserve">You can unhide more rows if needed.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C5" authorId="0" shapeId="0" xr:uid="{00000000-0006-0000-0400-000001000000}">
      <text>
        <r>
          <rPr>
            <b/>
            <sz val="9"/>
            <color indexed="81"/>
            <rFont val="Tahoma"/>
            <family val="2"/>
          </rPr>
          <t xml:space="preserve">MAA: </t>
        </r>
        <r>
          <rPr>
            <sz val="9"/>
            <color indexed="81"/>
            <rFont val="Tahoma"/>
            <family val="2"/>
          </rPr>
          <t xml:space="preserve">
List the budget(s) the equipment was purchased on.</t>
        </r>
      </text>
    </comment>
    <comment ref="D5" authorId="0" shapeId="0" xr:uid="{00000000-0006-0000-0400-00000200000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5" authorId="0" shapeId="0" xr:uid="{00000000-0006-0000-0400-000003000000}">
      <text>
        <r>
          <rPr>
            <b/>
            <sz val="9"/>
            <color indexed="81"/>
            <rFont val="Tahoma"/>
            <family val="2"/>
          </rPr>
          <t xml:space="preserve">MAA: </t>
        </r>
        <r>
          <rPr>
            <sz val="9"/>
            <color indexed="81"/>
            <rFont val="Tahoma"/>
            <family val="2"/>
          </rPr>
          <t xml:space="preserve">Should match up with the Date Received field in OASIS
</t>
        </r>
      </text>
    </comment>
    <comment ref="H5" authorId="0" shapeId="0" xr:uid="{00000000-0006-0000-0400-000004000000}">
      <text>
        <r>
          <rPr>
            <b/>
            <sz val="9"/>
            <color indexed="81"/>
            <rFont val="Tahoma"/>
            <family val="2"/>
          </rPr>
          <t>MAA:</t>
        </r>
        <r>
          <rPr>
            <sz val="9"/>
            <color indexed="81"/>
            <rFont val="Tahoma"/>
            <family val="2"/>
          </rPr>
          <t xml:space="preserve">
Usually, the first day of the next calendar quarter after equipment is put into service.</t>
        </r>
      </text>
    </comment>
    <comment ref="I5" authorId="0" shapeId="0" xr:uid="{00000000-0006-0000-0400-000005000000}">
      <text>
        <r>
          <rPr>
            <b/>
            <sz val="9"/>
            <color indexed="81"/>
            <rFont val="Tahoma"/>
            <family val="2"/>
          </rPr>
          <t>MAA:</t>
        </r>
        <r>
          <rPr>
            <sz val="9"/>
            <color indexed="81"/>
            <rFont val="Tahoma"/>
            <family val="2"/>
          </rPr>
          <t xml:space="preserve">
Depreciation start date plus useful life.</t>
        </r>
      </text>
    </comment>
    <comment ref="M5" authorId="0" shapeId="0" xr:uid="{00000000-0006-0000-0400-000006000000}">
      <text>
        <r>
          <rPr>
            <b/>
            <sz val="9"/>
            <color indexed="81"/>
            <rFont val="Tahoma"/>
            <family val="2"/>
          </rPr>
          <t xml:space="preserve">MAA: </t>
        </r>
        <r>
          <rPr>
            <sz val="9"/>
            <color indexed="81"/>
            <rFont val="Tahoma"/>
            <family val="2"/>
          </rPr>
          <t>State useful lives can be found at:
http://www.ofm.wa.gov/policy/30.50.htm</t>
        </r>
      </text>
    </comment>
    <comment ref="N5" authorId="0" shapeId="0" xr:uid="{00000000-0006-0000-0400-000007000000}">
      <text>
        <r>
          <rPr>
            <b/>
            <sz val="9"/>
            <color indexed="81"/>
            <rFont val="Tahoma"/>
            <family val="2"/>
          </rPr>
          <t>MAA:</t>
        </r>
        <r>
          <rPr>
            <sz val="9"/>
            <color indexed="81"/>
            <rFont val="Tahoma"/>
            <family val="2"/>
          </rPr>
          <t xml:space="preserve">
If depreciation is not to be taken for the full year, adjust formula in each cell.</t>
        </r>
      </text>
    </comment>
    <comment ref="A6" authorId="0" shapeId="0" xr:uid="{00000000-0006-0000-0400-000008000000}">
      <text>
        <r>
          <rPr>
            <b/>
            <sz val="9"/>
            <color indexed="81"/>
            <rFont val="Tahoma"/>
            <family val="2"/>
          </rPr>
          <t xml:space="preserve">MAA: </t>
        </r>
        <r>
          <rPr>
            <sz val="9"/>
            <color indexed="81"/>
            <rFont val="Tahoma"/>
            <family val="2"/>
          </rPr>
          <t xml:space="preserve">You can unhide more rows if needed
</t>
        </r>
      </text>
    </comment>
    <comment ref="C63" authorId="0" shapeId="0" xr:uid="{00000000-0006-0000-0400-000009000000}">
      <text>
        <r>
          <rPr>
            <b/>
            <sz val="9"/>
            <color indexed="81"/>
            <rFont val="Tahoma"/>
            <family val="2"/>
          </rPr>
          <t xml:space="preserve">MAA: </t>
        </r>
        <r>
          <rPr>
            <sz val="9"/>
            <color indexed="81"/>
            <rFont val="Tahoma"/>
            <family val="2"/>
          </rPr>
          <t xml:space="preserve">
List the budget(s) the equipment was purchased on.</t>
        </r>
      </text>
    </comment>
    <comment ref="D63" authorId="0" shapeId="0" xr:uid="{00000000-0006-0000-0400-00000A00000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63" authorId="0" shapeId="0" xr:uid="{00000000-0006-0000-0400-00000B000000}">
      <text>
        <r>
          <rPr>
            <b/>
            <sz val="9"/>
            <color indexed="81"/>
            <rFont val="Tahoma"/>
            <family val="2"/>
          </rPr>
          <t xml:space="preserve">MAA: </t>
        </r>
        <r>
          <rPr>
            <sz val="9"/>
            <color indexed="81"/>
            <rFont val="Tahoma"/>
            <family val="2"/>
          </rPr>
          <t xml:space="preserve">Should match up with the Date Received field in OASIS
</t>
        </r>
      </text>
    </comment>
    <comment ref="H63" authorId="0" shapeId="0" xr:uid="{00000000-0006-0000-0400-00000C000000}">
      <text>
        <r>
          <rPr>
            <b/>
            <sz val="9"/>
            <color indexed="81"/>
            <rFont val="Tahoma"/>
            <family val="2"/>
          </rPr>
          <t>MAA:</t>
        </r>
        <r>
          <rPr>
            <sz val="9"/>
            <color indexed="81"/>
            <rFont val="Tahoma"/>
            <family val="2"/>
          </rPr>
          <t xml:space="preserve">
Usually, the first day of the next calendar quarter after equipment is put into service.</t>
        </r>
      </text>
    </comment>
    <comment ref="I63" authorId="0" shapeId="0" xr:uid="{00000000-0006-0000-0400-00000D000000}">
      <text>
        <r>
          <rPr>
            <b/>
            <sz val="9"/>
            <color indexed="81"/>
            <rFont val="Tahoma"/>
            <family val="2"/>
          </rPr>
          <t>MAA:</t>
        </r>
        <r>
          <rPr>
            <sz val="9"/>
            <color indexed="81"/>
            <rFont val="Tahoma"/>
            <family val="2"/>
          </rPr>
          <t xml:space="preserve">
Depreciation start date plus useful life.</t>
        </r>
      </text>
    </comment>
    <comment ref="L63" authorId="0" shapeId="0" xr:uid="{00000000-0006-0000-0400-00000E000000}">
      <text>
        <r>
          <rPr>
            <b/>
            <sz val="9"/>
            <color indexed="81"/>
            <rFont val="Tahoma"/>
            <family val="2"/>
          </rPr>
          <t>Uuwmaastaff:</t>
        </r>
        <r>
          <rPr>
            <sz val="9"/>
            <color indexed="81"/>
            <rFont val="Tahoma"/>
            <family val="2"/>
          </rPr>
          <t xml:space="preserve">
Acquisition Cost - Amount Not Recoverable
(J-K)</t>
        </r>
      </text>
    </comment>
    <comment ref="A64" authorId="0" shapeId="0" xr:uid="{00000000-0006-0000-0400-00000F000000}">
      <text>
        <r>
          <rPr>
            <b/>
            <sz val="9"/>
            <color indexed="81"/>
            <rFont val="Tahoma"/>
            <family val="2"/>
          </rPr>
          <t xml:space="preserve">MAA: </t>
        </r>
        <r>
          <rPr>
            <sz val="9"/>
            <color indexed="81"/>
            <rFont val="Tahoma"/>
            <family val="2"/>
          </rPr>
          <t xml:space="preserve">You can unhide more rows if needed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A12" authorId="0" shapeId="0" xr:uid="{00000000-0006-0000-0500-000001000000}">
      <text>
        <r>
          <rPr>
            <b/>
            <sz val="9"/>
            <color indexed="81"/>
            <rFont val="Tahoma"/>
            <family val="2"/>
          </rPr>
          <t>MAA:</t>
        </r>
        <r>
          <rPr>
            <sz val="9"/>
            <color indexed="81"/>
            <rFont val="Tahoma"/>
            <family val="2"/>
          </rPr>
          <t xml:space="preserve">
You can unhide more rows if needed.</t>
        </r>
      </text>
    </comment>
    <comment ref="A46" authorId="0" shapeId="0" xr:uid="{00000000-0006-0000-0500-000002000000}">
      <text>
        <r>
          <rPr>
            <b/>
            <sz val="9"/>
            <color indexed="81"/>
            <rFont val="Tahoma"/>
            <family val="2"/>
          </rPr>
          <t>MAA:</t>
        </r>
        <r>
          <rPr>
            <sz val="9"/>
            <color indexed="81"/>
            <rFont val="Tahoma"/>
            <family val="2"/>
          </rPr>
          <t xml:space="preserve">
You can unhide more rows if needed.</t>
        </r>
      </text>
    </comment>
    <comment ref="A76" authorId="0" shapeId="0" xr:uid="{00000000-0006-0000-0500-000003000000}">
      <text>
        <r>
          <rPr>
            <b/>
            <sz val="9"/>
            <color indexed="81"/>
            <rFont val="Tahoma"/>
            <family val="2"/>
          </rPr>
          <t>MAA:</t>
        </r>
        <r>
          <rPr>
            <sz val="9"/>
            <color indexed="81"/>
            <rFont val="Tahoma"/>
            <family val="2"/>
          </rPr>
          <t xml:space="preserve">
You can unhide more rows if needed.</t>
        </r>
      </text>
    </comment>
    <comment ref="A96" authorId="0" shapeId="0" xr:uid="{00000000-0006-0000-0500-000004000000}">
      <text>
        <r>
          <rPr>
            <b/>
            <sz val="9"/>
            <color indexed="81"/>
            <rFont val="Tahoma"/>
            <family val="2"/>
          </rPr>
          <t>MAA:</t>
        </r>
        <r>
          <rPr>
            <sz val="9"/>
            <color indexed="81"/>
            <rFont val="Tahoma"/>
            <family val="2"/>
          </rPr>
          <t xml:space="preserve">
You can unhide more rows if needed.</t>
        </r>
      </text>
    </comment>
    <comment ref="A147" authorId="0" shapeId="0" xr:uid="{00000000-0006-0000-0500-000005000000}">
      <text>
        <r>
          <rPr>
            <b/>
            <sz val="9"/>
            <color indexed="81"/>
            <rFont val="Tahoma"/>
            <family val="2"/>
          </rPr>
          <t>MAA:</t>
        </r>
        <r>
          <rPr>
            <sz val="9"/>
            <color indexed="81"/>
            <rFont val="Tahoma"/>
            <family val="2"/>
          </rPr>
          <t xml:space="preserve">
You can unhide more rows if needed.</t>
        </r>
      </text>
    </comment>
    <comment ref="A181" authorId="0" shapeId="0" xr:uid="{00000000-0006-0000-0500-000006000000}">
      <text>
        <r>
          <rPr>
            <b/>
            <sz val="9"/>
            <color indexed="81"/>
            <rFont val="Tahoma"/>
            <family val="2"/>
          </rPr>
          <t>MAA:</t>
        </r>
        <r>
          <rPr>
            <sz val="9"/>
            <color indexed="81"/>
            <rFont val="Tahoma"/>
            <family val="2"/>
          </rPr>
          <t xml:space="preserve">
You can unhide more rows if needed.</t>
        </r>
      </text>
    </comment>
    <comment ref="A211" authorId="0" shapeId="0" xr:uid="{00000000-0006-0000-0500-000007000000}">
      <text>
        <r>
          <rPr>
            <b/>
            <sz val="9"/>
            <color indexed="81"/>
            <rFont val="Tahoma"/>
            <family val="2"/>
          </rPr>
          <t>MAA:</t>
        </r>
        <r>
          <rPr>
            <sz val="9"/>
            <color indexed="81"/>
            <rFont val="Tahoma"/>
            <family val="2"/>
          </rPr>
          <t xml:space="preserve">
You can unhide more rows if needed.</t>
        </r>
      </text>
    </comment>
    <comment ref="A231" authorId="0" shapeId="0" xr:uid="{00000000-0006-0000-0500-000008000000}">
      <text>
        <r>
          <rPr>
            <b/>
            <sz val="9"/>
            <color indexed="81"/>
            <rFont val="Tahoma"/>
            <family val="2"/>
          </rPr>
          <t>MAA:</t>
        </r>
        <r>
          <rPr>
            <sz val="9"/>
            <color indexed="81"/>
            <rFont val="Tahoma"/>
            <family val="2"/>
          </rPr>
          <t xml:space="preserve">
You can unhide more rows if needed.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B42" authorId="0" shapeId="0" xr:uid="{00000000-0006-0000-0600-000001000000}">
      <text>
        <r>
          <rPr>
            <b/>
            <sz val="9"/>
            <color indexed="81"/>
            <rFont val="Tahoma"/>
            <family val="2"/>
          </rPr>
          <t xml:space="preserve">MAA: </t>
        </r>
        <r>
          <rPr>
            <sz val="9"/>
            <color indexed="81"/>
            <rFont val="Tahoma"/>
            <family val="2"/>
          </rPr>
          <t xml:space="preserve">
Enter the prior year balance net of 60 day working capital here.
</t>
        </r>
      </text>
    </comment>
    <comment ref="B50" authorId="0" shapeId="0" xr:uid="{358A1083-5583-4CBC-A46A-04429BB102FA}">
      <text>
        <r>
          <rPr>
            <b/>
            <sz val="9"/>
            <color indexed="81"/>
            <rFont val="Tahoma"/>
            <charset val="1"/>
          </rPr>
          <t>Uuwmaastaff:</t>
        </r>
        <r>
          <rPr>
            <sz val="9"/>
            <color indexed="81"/>
            <rFont val="Tahoma"/>
            <charset val="1"/>
          </rPr>
          <t xml:space="preserve">
Value for Subsidy Received should match the Add'l Costs tab, In Proposal column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B42" authorId="0" shapeId="0" xr:uid="{00000000-0006-0000-0700-000001000000}">
      <text>
        <r>
          <rPr>
            <b/>
            <sz val="9"/>
            <color indexed="81"/>
            <rFont val="Tahoma"/>
            <family val="2"/>
          </rPr>
          <t xml:space="preserve">MAA: </t>
        </r>
        <r>
          <rPr>
            <sz val="9"/>
            <color indexed="81"/>
            <rFont val="Tahoma"/>
            <family val="2"/>
          </rPr>
          <t xml:space="preserve">
Enter the prior year balance net of 60 day working capital here.
</t>
        </r>
      </text>
    </comment>
    <comment ref="C50" authorId="0" shapeId="0" xr:uid="{5C87F426-E427-4CAE-AEF3-2A412CF09CB2}">
      <text>
        <r>
          <rPr>
            <b/>
            <sz val="9"/>
            <color indexed="81"/>
            <rFont val="Tahoma"/>
            <charset val="1"/>
          </rPr>
          <t>Uuwmaastaff:</t>
        </r>
        <r>
          <rPr>
            <sz val="9"/>
            <color indexed="81"/>
            <rFont val="Tahoma"/>
            <charset val="1"/>
          </rPr>
          <t xml:space="preserve">
Value for Subsidy Received should match the Add’l Costs tab, In Proposal column</t>
        </r>
      </text>
    </comment>
  </commentList>
</comments>
</file>

<file path=xl/sharedStrings.xml><?xml version="1.0" encoding="utf-8"?>
<sst xmlns="http://schemas.openxmlformats.org/spreadsheetml/2006/main" count="1146" uniqueCount="327">
  <si>
    <t>Instructions &amp; Guidance</t>
  </si>
  <si>
    <t>Color Index</t>
  </si>
  <si>
    <t>Yellow</t>
  </si>
  <si>
    <t>Purple</t>
  </si>
  <si>
    <t>Green</t>
  </si>
  <si>
    <t>Instructions</t>
  </si>
  <si>
    <t>Filled in by the Center</t>
  </si>
  <si>
    <t>Filled in via Formulas</t>
  </si>
  <si>
    <t>Tips &amp; Guidance</t>
  </si>
  <si>
    <t>Guidance</t>
  </si>
  <si>
    <t>General Information</t>
  </si>
  <si>
    <t>Center Information</t>
  </si>
  <si>
    <t>Center Name:</t>
  </si>
  <si>
    <t>Budget #:</t>
  </si>
  <si>
    <t>Center Location(s), (Building #, Room #)</t>
  </si>
  <si>
    <t>Institutional Overhead Rate:</t>
  </si>
  <si>
    <t>Contact Information</t>
  </si>
  <si>
    <t>Name:</t>
  </si>
  <si>
    <t>Email</t>
  </si>
  <si>
    <t>Box#:</t>
  </si>
  <si>
    <t>Phone #:</t>
  </si>
  <si>
    <t>General Description of Services</t>
  </si>
  <si>
    <t>Please provide a one paragraph description of the overall activities of the center and methodology used in the proposal.  This can be done in the Excel workbook, or submitted as a separate attachment.</t>
  </si>
  <si>
    <t>General Questions</t>
  </si>
  <si>
    <t>Question</t>
  </si>
  <si>
    <t>Answer</t>
  </si>
  <si>
    <t>2) How often will you sell goods/services to external users?</t>
  </si>
  <si>
    <t>3) Do the activities/services offered by your center support the primary mission of the University, aside from generating revenue? If yes, please explain how the activity supports the University mission:</t>
  </si>
  <si>
    <t>1) Will the activities/services of your center generate external revenues?</t>
  </si>
  <si>
    <t>Budget Number</t>
  </si>
  <si>
    <t>Usage &amp; Description of Rates</t>
  </si>
  <si>
    <t>Purpose: Provide a short description of the services for each rate and the number of units expected to be sold.</t>
  </si>
  <si>
    <t>Rate</t>
  </si>
  <si>
    <t>Name</t>
  </si>
  <si>
    <t>Short Description</t>
  </si>
  <si>
    <t>Unit Base*</t>
  </si>
  <si>
    <t>Prior Year Estimate</t>
  </si>
  <si>
    <t>Units Sold</t>
  </si>
  <si>
    <t>Center Overhead</t>
  </si>
  <si>
    <t>Rate 1</t>
  </si>
  <si>
    <t>Rate 2</t>
  </si>
  <si>
    <t>Rate 3</t>
  </si>
  <si>
    <t xml:space="preserve">Rate 4 </t>
  </si>
  <si>
    <t>Rate 5</t>
  </si>
  <si>
    <t>Notes:</t>
  </si>
  <si>
    <t>Year 1 Salaries &amp; Benefits</t>
  </si>
  <si>
    <t>Purpose: List personnel paid on the center and allocated S&amp;B to each rate.</t>
  </si>
  <si>
    <t>Enter Hourly Employees, Grad Students, Students in separate section below.</t>
  </si>
  <si>
    <t>Do not include step increases in the growth factor %.</t>
  </si>
  <si>
    <t>Employee Type</t>
  </si>
  <si>
    <t>Fringe Benefit % Yr. 1</t>
  </si>
  <si>
    <t>Fringe Benefit % Yr. 2</t>
  </si>
  <si>
    <t>Professional Staff (01-70)</t>
  </si>
  <si>
    <t>Classified Staff (01-60)</t>
  </si>
  <si>
    <t>Hourly (01-80)</t>
  </si>
  <si>
    <t>Faculty (01-10)</t>
  </si>
  <si>
    <t>Object Code</t>
  </si>
  <si>
    <t>Title</t>
  </si>
  <si>
    <t>NAME</t>
  </si>
  <si>
    <t>EMPLOYEE ID NUMBER</t>
  </si>
  <si>
    <t>OBJECT CODE</t>
  </si>
  <si>
    <t>TITLE</t>
  </si>
  <si>
    <t>MONTHLY SALARY</t>
  </si>
  <si>
    <t>BASE SALARY (AT 100% FTE)</t>
  </si>
  <si>
    <t>BEN %</t>
  </si>
  <si>
    <t>FTE ON CENTER</t>
  </si>
  <si>
    <t>TOTAL SALARY</t>
  </si>
  <si>
    <t>TOTAL BENEFITS</t>
  </si>
  <si>
    <t>TOTAL SAL &amp; BEN ON CTR</t>
  </si>
  <si>
    <t>Center Overhead Yr. 1</t>
  </si>
  <si>
    <t>Rate 1 Yr. 1</t>
  </si>
  <si>
    <t>Rate 2 Yr. 1</t>
  </si>
  <si>
    <t>Rate 2 Yr. 2</t>
  </si>
  <si>
    <t>Rate 3 Yr. 1</t>
  </si>
  <si>
    <t>Rate 4 Yr. 1</t>
  </si>
  <si>
    <t>Rate 4 Yr. 2</t>
  </si>
  <si>
    <t>Rate 5 Yr. 1</t>
  </si>
  <si>
    <t>Salaries of All Faculty and Staff</t>
  </si>
  <si>
    <t>FTE %</t>
  </si>
  <si>
    <t>Amount</t>
  </si>
  <si>
    <t>Sal</t>
  </si>
  <si>
    <t>Ben</t>
  </si>
  <si>
    <t>01-10</t>
  </si>
  <si>
    <t>01-60</t>
  </si>
  <si>
    <t>01-70</t>
  </si>
  <si>
    <t>01-80</t>
  </si>
  <si>
    <t>Percent Check</t>
  </si>
  <si>
    <t>(should add up to 100%)</t>
  </si>
  <si>
    <t>Dollar Check</t>
  </si>
  <si>
    <t>Difference between allocated dollar and total dollar</t>
  </si>
  <si>
    <t>Direct Salaries-Faculty and Staff</t>
  </si>
  <si>
    <t>FTE Per Rate (for cost proposal information only)</t>
  </si>
  <si>
    <t>Salaries of Graduate Students, Students, and Hourly Employees</t>
  </si>
  <si>
    <t>Total Salaries Year 1</t>
  </si>
  <si>
    <t>Year 2 Salaries &amp; Benefits</t>
  </si>
  <si>
    <t>Necessary benefit percentages and growth factors are taken from the table to the right.</t>
  </si>
  <si>
    <t>100% of the FTE% on center needs to be allocated to the various rates.</t>
  </si>
  <si>
    <t>Add additional lines as necessary</t>
  </si>
  <si>
    <t>If you have costs in the Center Overhead column please see the below note</t>
  </si>
  <si>
    <t>*Administrative and clerical salaries can be included in rates if they meet the following criteria:</t>
  </si>
  <si>
    <t>1.  There is an unlike circumstance and,</t>
  </si>
  <si>
    <t>2.  They were not included in the F&amp;A rate proposal previously (contact MAA for more information).</t>
  </si>
  <si>
    <t>* Please include a description of the unlike circumstance</t>
  </si>
  <si>
    <t>Purpose: Calculate depreciation for equipment that costs more than $5,000 per individual item.</t>
  </si>
  <si>
    <t>*This is the Unit by which the center bills users. For example, per hour, per sample, etc..</t>
  </si>
  <si>
    <t>Year 1 Depreciation</t>
  </si>
  <si>
    <t>Year 1 Allocation Schedule</t>
  </si>
  <si>
    <t>Desc./Type of Equipment</t>
  </si>
  <si>
    <t xml:space="preserve">UW Tag No. </t>
  </si>
  <si>
    <t>Acquisition Budget No.</t>
  </si>
  <si>
    <t>Accountable Budget No.</t>
  </si>
  <si>
    <t>Status</t>
  </si>
  <si>
    <t>Date Received (Acquisition Date (UW))</t>
  </si>
  <si>
    <t>Depr. Start Date</t>
  </si>
  <si>
    <t>Depr. End Date</t>
  </si>
  <si>
    <t>Acquisition Cost</t>
  </si>
  <si>
    <t>Amount Not Recoverable</t>
  </si>
  <si>
    <t>Total Recoverable Acquisition Cost</t>
  </si>
  <si>
    <t>Useful Life (years)</t>
  </si>
  <si>
    <t>Depr. In Proposal</t>
  </si>
  <si>
    <t>%</t>
  </si>
  <si>
    <t>Purpose: Allocate depreciation to the different rates</t>
  </si>
  <si>
    <t>Year 1 Totals</t>
  </si>
  <si>
    <t>Year 2 Depreciation</t>
  </si>
  <si>
    <t>Year 2 Allocation Schedule</t>
  </si>
  <si>
    <t>Center Overhead Yr. 2</t>
  </si>
  <si>
    <t>Rate 1 Yr. 2</t>
  </si>
  <si>
    <t>Rate 3 Yr. 2</t>
  </si>
  <si>
    <t>Rate 5 Yr. 2</t>
  </si>
  <si>
    <t>Year 2 Totals</t>
  </si>
  <si>
    <t>Year 1 Other Non-Salary &amp; Non-Equipment Costs</t>
  </si>
  <si>
    <t>Purpose: To detail non-salary and non-equipment costs in rates.</t>
  </si>
  <si>
    <t>02-Personal Service Contracts</t>
  </si>
  <si>
    <t>Dollar check</t>
  </si>
  <si>
    <t>Difference between total allocated dollar and total dollar</t>
  </si>
  <si>
    <t>Description</t>
  </si>
  <si>
    <t>Source Document</t>
  </si>
  <si>
    <t>Annual Amt</t>
  </si>
  <si>
    <t xml:space="preserve">% </t>
  </si>
  <si>
    <t>02 - PERSONAL SERVICE CONTRACTS YR. 1</t>
  </si>
  <si>
    <t>03-Other Contractual Services</t>
  </si>
  <si>
    <t>03 - OTHER CONTRACTUAL SERVICES YR. 1</t>
  </si>
  <si>
    <t>04 - Travel</t>
  </si>
  <si>
    <t>04 - TRAVEL YR. 1</t>
  </si>
  <si>
    <t>05 - Supplies</t>
  </si>
  <si>
    <t>Year 2 Other Non-Salary &amp; Non-Equipment Costs</t>
  </si>
  <si>
    <t>02 - PERSONAL SERVICE CONTRACTS YR. 2</t>
  </si>
  <si>
    <t>03 - OTHER CONTRACTUAL SERVICES YR. 2</t>
  </si>
  <si>
    <t>04 - TRAVEL YR. 2</t>
  </si>
  <si>
    <t>05 - SUPPLIES YR. 1</t>
  </si>
  <si>
    <t>05 - SUPPLIES YR. 2</t>
  </si>
  <si>
    <t>Additional Cost Worksheet</t>
  </si>
  <si>
    <t>Purpose: Used to identify center costs paid by non-center budgets</t>
  </si>
  <si>
    <t>Description of Cost</t>
  </si>
  <si>
    <t>In Proposal?</t>
  </si>
  <si>
    <t>Rate 4</t>
  </si>
  <si>
    <t>Year 1</t>
  </si>
  <si>
    <t>Year 2</t>
  </si>
  <si>
    <t>Direct Costs</t>
  </si>
  <si>
    <t>01 - Salaries &amp; Wages</t>
  </si>
  <si>
    <t>02 - Personal Service Contracts</t>
  </si>
  <si>
    <t>03 - Other Contractual Services</t>
  </si>
  <si>
    <t>05 - Supplies &amp; Materials</t>
  </si>
  <si>
    <t>07 - Retirement &amp; Benefits</t>
  </si>
  <si>
    <t>15-01 - Depreciation (Cost Individually&gt;$5000)</t>
  </si>
  <si>
    <t>TOTALS</t>
  </si>
  <si>
    <t>Annual Direct Costs</t>
  </si>
  <si>
    <t>Total Allocated Dollar</t>
  </si>
  <si>
    <t>Annual Costs Incl. Overhead</t>
  </si>
  <si>
    <t>Overhead Costs</t>
  </si>
  <si>
    <t>01 - Admin Salaries</t>
  </si>
  <si>
    <t>07 - Admin Retirement &amp; Benefits</t>
  </si>
  <si>
    <t>Total Center Overhead</t>
  </si>
  <si>
    <t>Prior Year Balance (Add Deficit, Subtract Surplus)</t>
  </si>
  <si>
    <t>Overhead Year 1</t>
  </si>
  <si>
    <t>Overhead Year 2</t>
  </si>
  <si>
    <t>01</t>
  </si>
  <si>
    <t>02</t>
  </si>
  <si>
    <t>03</t>
  </si>
  <si>
    <t>04</t>
  </si>
  <si>
    <t>05</t>
  </si>
  <si>
    <t>07</t>
  </si>
  <si>
    <t>15-01</t>
  </si>
  <si>
    <t>TOTAL COSTS INCLUDING OVERHEAD and Prior Year Balance</t>
  </si>
  <si>
    <t># of Annual Units</t>
  </si>
  <si>
    <t>Unit Base</t>
  </si>
  <si>
    <t>Subsidy Received</t>
  </si>
  <si>
    <t>Subsidy Per Unit</t>
  </si>
  <si>
    <t>External Surcharge</t>
  </si>
  <si>
    <t>Institutional Overhead</t>
  </si>
  <si>
    <t>External Rate per Unit</t>
  </si>
  <si>
    <t>Total Salaries Year 2</t>
  </si>
  <si>
    <t>Rate 6</t>
  </si>
  <si>
    <t>Rate 7</t>
  </si>
  <si>
    <t>Rate 8</t>
  </si>
  <si>
    <t>Rate 9</t>
  </si>
  <si>
    <t>Rate 10</t>
  </si>
  <si>
    <t>Rate 6 Yr. 1</t>
  </si>
  <si>
    <t>Rate 7 Yr. 1</t>
  </si>
  <si>
    <t>Rate 8 Yr. 1</t>
  </si>
  <si>
    <t>Rate 9 Yr. 1</t>
  </si>
  <si>
    <t>Rate 10 Yr. 1</t>
  </si>
  <si>
    <t>Rate 6 Yr. 2</t>
  </si>
  <si>
    <t>Rate 7 Yr. 2</t>
  </si>
  <si>
    <t>Rate 8 Yr. 2</t>
  </si>
  <si>
    <t>Rate 9 Yr. 2</t>
  </si>
  <si>
    <t>Rate 10 Yr. 2</t>
  </si>
  <si>
    <t xml:space="preserve"> %</t>
  </si>
  <si>
    <t>Difference between Total and Allocated</t>
  </si>
  <si>
    <t>Prior Year Actual Internal</t>
  </si>
  <si>
    <t>Prior Year Actual External</t>
  </si>
  <si>
    <t>Est Chg Pr Yr Actual vs Year 1 Proposal
INTERNAL</t>
  </si>
  <si>
    <t>Est Chg Pr Yr Actual vs Year 1 Proposal
EXTERNAL</t>
  </si>
  <si>
    <t>% Chg INTERNAL</t>
  </si>
  <si>
    <t>% Chg EXTERNAL</t>
  </si>
  <si>
    <t>Proposal Estimate Yr-1
Internal</t>
  </si>
  <si>
    <t>Proposal Estimate Yr-1
External</t>
  </si>
  <si>
    <t>Proposal Estimate Yr-2
Internal</t>
  </si>
  <si>
    <t>Proposal Estimate Yr-2
External</t>
  </si>
  <si>
    <t>Difference between Prior Year Estimate and Actual ( Internal + External)</t>
  </si>
  <si>
    <t>Est Chg Pr Yr Actual vs Year 2 Proposal
INTERNAL</t>
  </si>
  <si>
    <t>Est Chg Pr Yr Actual vs Year 2 Proposal
EXTERNAL</t>
  </si>
  <si>
    <t>Year 1 Total Costs</t>
  </si>
  <si>
    <t>Internal Rate per Unit (with subsidy)</t>
  </si>
  <si>
    <t>Fully Costed Internal Rate per Unit (without subsidy)</t>
  </si>
  <si>
    <t>Year 1 Total Direct Costs (Less Overhead Below)</t>
  </si>
  <si>
    <t>Year 1 Total Overhead Costs</t>
  </si>
  <si>
    <t xml:space="preserve"> Summary Sheet : Year 1</t>
  </si>
  <si>
    <t>Summary Sheet : Year 2</t>
  </si>
  <si>
    <t>Year 2 Total Overhead Costs</t>
  </si>
  <si>
    <t>Year 2 Total Costs</t>
  </si>
  <si>
    <t>Year 2 Total Direct Costs (Less Overhead Below)</t>
  </si>
  <si>
    <t>Internal Rate per Unit (with Subsidy)</t>
  </si>
  <si>
    <t>Fully Costed Internal Rate (without Subsidy)</t>
  </si>
  <si>
    <t>Year 2 Rate End Date:</t>
  </si>
  <si>
    <t>Year 2 Rate Begin Date:</t>
  </si>
  <si>
    <t>Year 1 Rate Begin Date:</t>
  </si>
  <si>
    <t>Year 1 Rate End Date:</t>
  </si>
  <si>
    <t>Prior Year's Total Revenue</t>
  </si>
  <si>
    <t>Prior Year Internal Rates</t>
  </si>
  <si>
    <t>Prior Year External Rates</t>
  </si>
  <si>
    <t>Prior Year Revenue</t>
  </si>
  <si>
    <t>If your center has a web page, what is the URL?</t>
  </si>
  <si>
    <t>Current</t>
  </si>
  <si>
    <t>Increased</t>
  </si>
  <si>
    <t>Annual Salary Proration ( Merit/COLA Increase)</t>
  </si>
  <si>
    <t>Salary Growth Factor %</t>
  </si>
  <si>
    <t>Provide the salary increase for each employee type. For example, a COLA increase for classified staff and a merit increase for pro staff.</t>
  </si>
  <si>
    <t>Provide the actual benefit percentages for each employee type in year 1 below:</t>
  </si>
  <si>
    <t>Provide the proposed benefit percentages for each employee type in year 2 below:</t>
  </si>
  <si>
    <r>
      <t>4) If your center provides services that generate external revenue, have you conducted a marketplace analysis? Please explain.</t>
    </r>
    <r>
      <rPr>
        <vertAlign val="superscript"/>
        <sz val="12"/>
        <color theme="1"/>
        <rFont val="Times New Roman"/>
        <family val="1"/>
      </rPr>
      <t>1</t>
    </r>
  </si>
  <si>
    <r>
      <rPr>
        <vertAlign val="superscript"/>
        <sz val="12"/>
        <color theme="1"/>
        <rFont val="Times New Roman"/>
        <family val="1"/>
      </rPr>
      <t xml:space="preserve">1 </t>
    </r>
    <r>
      <rPr>
        <sz val="12"/>
        <color theme="1"/>
        <rFont val="Times New Roman"/>
        <family val="1"/>
      </rPr>
      <t>Please see RCW 28B.63 or reach out to MAA for more information</t>
    </r>
  </si>
  <si>
    <t>Maximum Billable Hours</t>
  </si>
  <si>
    <t>Available Hours</t>
  </si>
  <si>
    <t>40 hours/week * 52 weeks</t>
  </si>
  <si>
    <t>Less Holidays</t>
  </si>
  <si>
    <t>11 days paid * 8 hours/day</t>
  </si>
  <si>
    <t>Less Vacation</t>
  </si>
  <si>
    <t>Approx # of vacation days/year (in hours)</t>
  </si>
  <si>
    <t>Less Sick</t>
  </si>
  <si>
    <t>Approx # of sick days/year (in hours)</t>
  </si>
  <si>
    <t>Less Other Down Time</t>
  </si>
  <si>
    <t>Approx # of other down time hours (ex. # of meeting or lab management hours per month x 12)</t>
  </si>
  <si>
    <t>Max Total Billable Hours per FTE</t>
  </si>
  <si>
    <t>FTE from Salaries Tab - Year 1</t>
  </si>
  <si>
    <t>Hours available for rates - Year 1</t>
  </si>
  <si>
    <t>FTE from Salaries Tab - Year 2</t>
  </si>
  <si>
    <t>Hours available for rates - Year 2</t>
  </si>
  <si>
    <t>*If your rates require time from staff, please ensure usage is covered by the implied FTE available from the salaries tab. See hours available below</t>
  </si>
  <si>
    <t>Please see MAA website for Marketplace Analysis Template</t>
  </si>
  <si>
    <t>File Version (Web Publish Date)</t>
  </si>
  <si>
    <t>Tab(s)</t>
  </si>
  <si>
    <t>Purpose</t>
  </si>
  <si>
    <t>Did change impact caclulations?</t>
  </si>
  <si>
    <t>Change incorporated?</t>
  </si>
  <si>
    <t>Initials &amp; Date Performed</t>
  </si>
  <si>
    <t>Rate File</t>
  </si>
  <si>
    <t>Add this change log, as first tab (hidden from users)</t>
  </si>
  <si>
    <t>Maintain configuation control primarily for data</t>
  </si>
  <si>
    <t>No</t>
  </si>
  <si>
    <t>Space</t>
  </si>
  <si>
    <t>Add back Space tab into overall file</t>
  </si>
  <si>
    <t xml:space="preserve">Provide information helpful to SoM </t>
  </si>
  <si>
    <t>All</t>
  </si>
  <si>
    <t xml:space="preserve">Unlock all cells </t>
  </si>
  <si>
    <t>To ensure overall ability for cell updates</t>
  </si>
  <si>
    <t>Depreciation</t>
  </si>
  <si>
    <t>Add more rows for total of 50</t>
  </si>
  <si>
    <t>Provide analysts more input capability</t>
  </si>
  <si>
    <t>Yes?</t>
  </si>
  <si>
    <t>Usage</t>
  </si>
  <si>
    <t>Add cell in column N for total prior year revenue</t>
  </si>
  <si>
    <t>Provide analysts automatic calculation</t>
  </si>
  <si>
    <t>Summary Yr 1&amp; 2</t>
  </si>
  <si>
    <t>Add comment to subsidy tab “Value for Subsidy Received should match the Add’l Costs tab, In Proposal column”.</t>
  </si>
  <si>
    <t>Clarify use of the Add'l cost sheet for analysts</t>
  </si>
  <si>
    <t>Lock ONLY calculation cells (highlighted purple) with appropriate password for this configuration, as documented on OneDoc</t>
  </si>
  <si>
    <t>Allow analysts flexibility to use other cells, as needed</t>
  </si>
  <si>
    <t>Salaries</t>
  </si>
  <si>
    <t>Other Costs</t>
  </si>
  <si>
    <t>Summary Year 1</t>
  </si>
  <si>
    <t>Validate Subsidy Calculation; should be reduction to Internal Rate only.  Enabling Internal with Subsidy (subtracted from) and without Subsidy (fully costed)</t>
  </si>
  <si>
    <t>Ensure calcuation consistent among templates</t>
  </si>
  <si>
    <t>Summary Year 2</t>
  </si>
  <si>
    <t>Future</t>
  </si>
  <si>
    <t>On Usage tab, add cell for time window &amp; MyFD</t>
  </si>
  <si>
    <t>Service/Recharge Center - Space Data for F&amp;A Proposal</t>
  </si>
  <si>
    <r>
      <t xml:space="preserve">Facility Code </t>
    </r>
    <r>
      <rPr>
        <b/>
        <vertAlign val="superscript"/>
        <sz val="11"/>
        <color rgb="FFC00000"/>
        <rFont val="Times New Roman"/>
        <family val="1"/>
      </rPr>
      <t>2</t>
    </r>
  </si>
  <si>
    <t>Room Number</t>
  </si>
  <si>
    <t>Budget Number Associated with Space</t>
  </si>
  <si>
    <t>Shared Space?</t>
  </si>
  <si>
    <t xml:space="preserve">Moved out of or into this space during the biennium? </t>
  </si>
  <si>
    <t>If moved, date(s) of move (mm/dd/yy)</t>
  </si>
  <si>
    <t>Description of move</t>
  </si>
  <si>
    <t xml:space="preserve"> </t>
  </si>
  <si>
    <t>Yes</t>
  </si>
  <si>
    <t>DP - 3/3/21</t>
  </si>
  <si>
    <t>Total Prior Year's Revenue</t>
  </si>
  <si>
    <t>DP - 3/4/21</t>
  </si>
  <si>
    <t>Location Reference Number</t>
  </si>
  <si>
    <r>
      <t xml:space="preserve">Facility Name </t>
    </r>
    <r>
      <rPr>
        <b/>
        <vertAlign val="superscript"/>
        <sz val="11"/>
        <color rgb="FFC00000"/>
        <rFont val="Times New Roman"/>
        <family val="1"/>
      </rPr>
      <t>3</t>
    </r>
  </si>
  <si>
    <t>DP - 3/10/21</t>
  </si>
  <si>
    <t>Template updated by MAA as of:</t>
  </si>
  <si>
    <t>Version:</t>
  </si>
  <si>
    <t>New Password</t>
  </si>
  <si>
    <t>Increase Security</t>
  </si>
  <si>
    <t>DP - 3/22/21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</si>
</sst>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mm/dd/yy;@"/>
  </numFmts>
  <fonts count="37">
    <font>
      <sz val="11"/>
      <color theme="1"/>
      <name val="Calibri"/>
      <family val="2"/>
      <scheme val="minor"/>
    </font>
    <font>
      <sz val="11"/>
      <name val="Times New Roman"/>
      <family val="1"/>
    </font>
    <font>
      <b/>
      <sz val="12"/>
      <color theme="1"/>
      <name val="Times New Roman"/>
      <family val="1"/>
    </font>
    <font>
      <sz val="12"/>
      <color theme="1"/>
      <name val="Times New Roman"/>
      <family val="1"/>
    </font>
    <font>
      <b/>
      <i/>
      <sz val="16"/>
      <color theme="1"/>
      <name val="Times New Roman"/>
      <family val="1"/>
    </font>
    <font>
      <sz val="12"/>
      <name val="Times New Roman"/>
      <family val="1"/>
    </font>
    <font>
      <b/>
      <sz val="11"/>
      <color theme="1"/>
      <name val="Calibri"/>
      <family val="2"/>
      <scheme val="minor"/>
    </font>
    <font>
      <b/>
      <sz val="11"/>
      <color theme="1"/>
      <name val="Times New Roman"/>
      <family val="1"/>
    </font>
    <font>
      <sz val="9"/>
      <color indexed="81"/>
      <name val="Tahoma"/>
      <family val="2"/>
    </font>
    <font>
      <b/>
      <sz val="9"/>
      <color indexed="81"/>
      <name val="Tahoma"/>
      <family val="2"/>
    </font>
    <font>
      <sz val="11"/>
      <color theme="1"/>
      <name val="Times New Roman"/>
      <family val="1"/>
    </font>
    <font>
      <u/>
      <sz val="11"/>
      <color theme="10"/>
      <name val="Calibri"/>
      <family val="2"/>
      <scheme val="minor"/>
    </font>
    <font>
      <sz val="11"/>
      <color rgb="FFFF0000"/>
      <name val="Times New Roman"/>
      <family val="1"/>
    </font>
    <font>
      <sz val="11"/>
      <color theme="1"/>
      <name val="Calibri"/>
      <family val="2"/>
      <scheme val="minor"/>
    </font>
    <font>
      <i/>
      <sz val="16"/>
      <color theme="1"/>
      <name val="Times New Roman"/>
      <family val="1"/>
    </font>
    <font>
      <b/>
      <i/>
      <sz val="11"/>
      <color theme="1"/>
      <name val="Times New Roman"/>
      <family val="1"/>
    </font>
    <font>
      <b/>
      <sz val="10"/>
      <color theme="1"/>
      <name val="Times New Roman"/>
      <family val="1"/>
    </font>
    <font>
      <b/>
      <i/>
      <sz val="16"/>
      <name val="Times New Roman"/>
      <family val="1"/>
    </font>
    <font>
      <b/>
      <sz val="11"/>
      <name val="Times New Roman"/>
      <family val="1"/>
    </font>
    <font>
      <b/>
      <sz val="16"/>
      <color theme="1"/>
      <name val="Times New Roman"/>
      <family val="1"/>
    </font>
    <font>
      <sz val="16"/>
      <color theme="1"/>
      <name val="Times New Roman"/>
      <family val="1"/>
    </font>
    <font>
      <sz val="11"/>
      <color rgb="FF000000"/>
      <name val="Times New Roman"/>
      <family val="1"/>
    </font>
    <font>
      <sz val="11"/>
      <color theme="0"/>
      <name val="Times New Roman"/>
      <family val="1"/>
    </font>
    <font>
      <b/>
      <sz val="11"/>
      <color theme="0"/>
      <name val="Times New Roman"/>
      <family val="1"/>
    </font>
    <font>
      <sz val="11"/>
      <name val="Calibri"/>
      <family val="2"/>
      <scheme val="minor"/>
    </font>
    <font>
      <u/>
      <sz val="12"/>
      <color theme="10"/>
      <name val="Times New Roman"/>
      <family val="1"/>
    </font>
    <font>
      <b/>
      <sz val="12"/>
      <name val="Times New Roman"/>
      <family val="1"/>
    </font>
    <font>
      <b/>
      <sz val="12"/>
      <color rgb="FFFF0000"/>
      <name val="Times New Roman"/>
      <family val="1"/>
    </font>
    <font>
      <sz val="12"/>
      <color rgb="FFFF0000"/>
      <name val="Times New Roman"/>
      <family val="1"/>
    </font>
    <font>
      <vertAlign val="superscript"/>
      <sz val="12"/>
      <color theme="1"/>
      <name val="Times New Roman"/>
      <family val="1"/>
    </font>
    <font>
      <b/>
      <sz val="11"/>
      <name val="Calibri"/>
      <family val="2"/>
      <scheme val="minor"/>
    </font>
    <font>
      <b/>
      <u/>
      <sz val="11"/>
      <color theme="1"/>
      <name val="Calibri"/>
      <family val="2"/>
      <scheme val="minor"/>
    </font>
    <font>
      <b/>
      <i/>
      <sz val="11"/>
      <color theme="1"/>
      <name val="Calibri"/>
      <family val="2"/>
      <scheme val="minor"/>
    </font>
    <font>
      <b/>
      <vertAlign val="superscript"/>
      <sz val="11"/>
      <color rgb="FFC00000"/>
      <name val="Times New Roman"/>
      <family val="1"/>
    </font>
    <font>
      <sz val="11"/>
      <color theme="1"/>
      <name val="Arial Unicode MS"/>
      <family val="2"/>
    </font>
    <font>
      <sz val="9"/>
      <color indexed="81"/>
      <name val="Tahoma"/>
      <charset val="1"/>
    </font>
    <font>
      <b/>
      <sz val="9"/>
      <color indexed="81"/>
      <name val="Tahoma"/>
      <charset val="1"/>
    </font>
  </fonts>
  <fills count="23">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rgb="FFCC99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CCCCFF"/>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4" tint="0.59999389629810485"/>
        <bgColor indexed="64"/>
      </patternFill>
    </fill>
    <fill>
      <patternFill patternType="solid">
        <fgColor rgb="FF66FF66"/>
        <bgColor indexed="64"/>
      </patternFill>
    </fill>
    <fill>
      <patternFill patternType="solid">
        <fgColor theme="7" tint="0.79998168889431442"/>
        <bgColor indexed="64"/>
      </patternFill>
    </fill>
    <fill>
      <patternFill patternType="solid">
        <fgColor rgb="FFFFFFCC"/>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s>
  <cellStyleXfs count="6">
    <xf numFmtId="0" fontId="0" fillId="0" borderId="0"/>
    <xf numFmtId="0" fontId="1" fillId="0" borderId="0"/>
    <xf numFmtId="0" fontId="11"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cellStyleXfs>
  <cellXfs count="578">
    <xf numFmtId="0" fontId="0" fillId="0" borderId="0" xfId="0"/>
    <xf numFmtId="0" fontId="3" fillId="0" borderId="0" xfId="0" applyFont="1"/>
    <xf numFmtId="0" fontId="2" fillId="0" borderId="0" xfId="0" applyFont="1"/>
    <xf numFmtId="0" fontId="3" fillId="3" borderId="9" xfId="0" applyFont="1" applyFill="1" applyBorder="1"/>
    <xf numFmtId="0" fontId="3" fillId="4" borderId="9" xfId="0" applyFont="1" applyFill="1" applyBorder="1"/>
    <xf numFmtId="0" fontId="7" fillId="3" borderId="15" xfId="0" applyFont="1" applyFill="1" applyBorder="1" applyAlignment="1">
      <alignment horizontal="left" vertical="center"/>
    </xf>
    <xf numFmtId="0" fontId="7" fillId="3" borderId="6" xfId="0" applyFont="1" applyFill="1" applyBorder="1" applyAlignment="1">
      <alignment horizontal="left" vertical="center"/>
    </xf>
    <xf numFmtId="0" fontId="7" fillId="3" borderId="9" xfId="0" applyFont="1" applyFill="1" applyBorder="1" applyAlignment="1">
      <alignment horizontal="left" vertical="center"/>
    </xf>
    <xf numFmtId="0" fontId="7" fillId="3" borderId="11" xfId="0" applyFont="1" applyFill="1" applyBorder="1" applyAlignment="1">
      <alignment horizontal="left" vertical="center"/>
    </xf>
    <xf numFmtId="0" fontId="7" fillId="4" borderId="1" xfId="0" applyFont="1" applyFill="1" applyBorder="1" applyAlignment="1">
      <alignment horizontal="center"/>
    </xf>
    <xf numFmtId="0" fontId="7" fillId="3" borderId="23" xfId="0" applyFont="1" applyFill="1" applyBorder="1" applyAlignment="1">
      <alignment horizontal="center"/>
    </xf>
    <xf numFmtId="0" fontId="5" fillId="6" borderId="11" xfId="0" applyFont="1" applyFill="1" applyBorder="1"/>
    <xf numFmtId="0" fontId="10" fillId="0" borderId="0" xfId="0" applyFont="1"/>
    <xf numFmtId="0" fontId="7" fillId="0" borderId="15" xfId="0" applyFont="1" applyBorder="1" applyAlignment="1">
      <alignment horizontal="center" vertical="center"/>
    </xf>
    <xf numFmtId="0" fontId="7" fillId="3" borderId="15" xfId="0" applyFont="1" applyFill="1" applyBorder="1" applyProtection="1">
      <protection locked="0"/>
    </xf>
    <xf numFmtId="165" fontId="10" fillId="3" borderId="15" xfId="3" applyNumberFormat="1" applyFont="1" applyFill="1" applyBorder="1" applyProtection="1">
      <protection locked="0"/>
    </xf>
    <xf numFmtId="0" fontId="7" fillId="3" borderId="16" xfId="0" applyFont="1" applyFill="1" applyBorder="1" applyAlignment="1" applyProtection="1">
      <alignment horizontal="center" vertical="center"/>
      <protection locked="0"/>
    </xf>
    <xf numFmtId="0" fontId="10" fillId="5" borderId="1" xfId="0" applyFont="1" applyFill="1" applyBorder="1" applyProtection="1">
      <protection locked="0"/>
    </xf>
    <xf numFmtId="0" fontId="10" fillId="0" borderId="15" xfId="0" applyFont="1" applyBorder="1" applyProtection="1">
      <protection locked="0"/>
    </xf>
    <xf numFmtId="0" fontId="10" fillId="0" borderId="0" xfId="0" applyFont="1" applyProtection="1">
      <protection locked="0"/>
    </xf>
    <xf numFmtId="0" fontId="4" fillId="0" borderId="0"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vertical="center"/>
      <protection locked="0"/>
    </xf>
    <xf numFmtId="0" fontId="7" fillId="3" borderId="33" xfId="0" applyFont="1" applyFill="1" applyBorder="1" applyAlignment="1" applyProtection="1">
      <alignment horizontal="center"/>
      <protection locked="0"/>
    </xf>
    <xf numFmtId="0" fontId="7" fillId="3" borderId="33" xfId="0" applyFont="1" applyFill="1" applyBorder="1" applyAlignment="1" applyProtection="1">
      <alignment horizontal="right"/>
      <protection locked="0"/>
    </xf>
    <xf numFmtId="0" fontId="7" fillId="4" borderId="33" xfId="0" applyFont="1" applyFill="1" applyBorder="1" applyProtection="1">
      <protection locked="0"/>
    </xf>
    <xf numFmtId="9" fontId="0" fillId="0" borderId="29" xfId="4" applyFont="1" applyBorder="1" applyProtection="1">
      <protection locked="0"/>
    </xf>
    <xf numFmtId="165" fontId="0" fillId="0" borderId="0" xfId="3" applyNumberFormat="1" applyFont="1" applyProtection="1">
      <protection locked="0"/>
    </xf>
    <xf numFmtId="0" fontId="2" fillId="0" borderId="0" xfId="0" applyFont="1" applyFill="1" applyBorder="1" applyAlignment="1" applyProtection="1">
      <alignment horizontal="center" vertical="center"/>
      <protection locked="0"/>
    </xf>
    <xf numFmtId="165" fontId="0" fillId="0" borderId="0" xfId="3" applyNumberFormat="1" applyFont="1" applyFill="1" applyBorder="1" applyProtection="1">
      <protection locked="0"/>
    </xf>
    <xf numFmtId="0" fontId="0" fillId="0" borderId="0" xfId="0" applyFill="1" applyProtection="1">
      <protection locked="0"/>
    </xf>
    <xf numFmtId="0" fontId="0" fillId="7" borderId="0" xfId="0" applyFill="1" applyProtection="1">
      <protection locked="0"/>
    </xf>
    <xf numFmtId="0" fontId="7" fillId="4" borderId="33" xfId="0" applyFont="1" applyFill="1" applyBorder="1" applyAlignment="1" applyProtection="1">
      <alignment horizontal="center"/>
      <protection locked="0"/>
    </xf>
    <xf numFmtId="0" fontId="10" fillId="3" borderId="0" xfId="0" applyFont="1" applyFill="1" applyProtection="1">
      <protection locked="0"/>
    </xf>
    <xf numFmtId="9" fontId="0" fillId="9" borderId="29" xfId="0" applyNumberFormat="1" applyFill="1" applyBorder="1" applyProtection="1"/>
    <xf numFmtId="43" fontId="0" fillId="9" borderId="29" xfId="0" applyNumberFormat="1" applyFill="1" applyBorder="1" applyProtection="1"/>
    <xf numFmtId="0" fontId="0" fillId="0" borderId="0" xfId="0" applyProtection="1"/>
    <xf numFmtId="165" fontId="0" fillId="0" borderId="15" xfId="3" applyNumberFormat="1" applyFont="1" applyBorder="1" applyProtection="1"/>
    <xf numFmtId="43" fontId="0" fillId="0" borderId="29" xfId="3" applyFont="1" applyBorder="1" applyProtection="1"/>
    <xf numFmtId="0" fontId="4" fillId="0" borderId="0" xfId="0" applyFont="1" applyFill="1" applyBorder="1" applyAlignment="1" applyProtection="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7" fillId="3" borderId="38"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wrapText="1"/>
      <protection locked="0"/>
    </xf>
    <xf numFmtId="0" fontId="7" fillId="3" borderId="40"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right" vertical="center"/>
      <protection locked="0"/>
    </xf>
    <xf numFmtId="0" fontId="7" fillId="4" borderId="38" xfId="0" applyFont="1" applyFill="1" applyBorder="1" applyAlignment="1" applyProtection="1">
      <alignment horizontal="center" vertical="center"/>
      <protection locked="0"/>
    </xf>
    <xf numFmtId="0" fontId="7" fillId="3" borderId="38" xfId="0" applyFont="1" applyFill="1" applyBorder="1" applyAlignment="1" applyProtection="1">
      <alignment horizontal="right" vertical="center"/>
      <protection locked="0"/>
    </xf>
    <xf numFmtId="0" fontId="7" fillId="4" borderId="23" xfId="0" applyFont="1" applyFill="1" applyBorder="1" applyAlignment="1" applyProtection="1">
      <alignment horizontal="center" vertical="center"/>
      <protection locked="0"/>
    </xf>
    <xf numFmtId="0" fontId="0" fillId="0" borderId="0" xfId="0" applyBorder="1" applyProtection="1">
      <protection locked="0"/>
    </xf>
    <xf numFmtId="0" fontId="0" fillId="0" borderId="33" xfId="0" applyBorder="1" applyProtection="1">
      <protection locked="0"/>
    </xf>
    <xf numFmtId="165" fontId="0" fillId="0" borderId="33" xfId="3" applyNumberFormat="1" applyFont="1" applyBorder="1" applyProtection="1">
      <protection locked="0"/>
    </xf>
    <xf numFmtId="9" fontId="0" fillId="0" borderId="43" xfId="0" applyNumberFormat="1" applyBorder="1" applyProtection="1">
      <protection locked="0"/>
    </xf>
    <xf numFmtId="9" fontId="0" fillId="0" borderId="33" xfId="0" applyNumberFormat="1" applyBorder="1" applyProtection="1">
      <protection locked="0"/>
    </xf>
    <xf numFmtId="0" fontId="0" fillId="0" borderId="29" xfId="0" applyBorder="1" applyProtection="1">
      <protection locked="0"/>
    </xf>
    <xf numFmtId="165" fontId="0" fillId="0" borderId="29" xfId="3" applyNumberFormat="1" applyFont="1" applyBorder="1" applyProtection="1">
      <protection locked="0"/>
    </xf>
    <xf numFmtId="9" fontId="0" fillId="0" borderId="9" xfId="0" applyNumberFormat="1" applyBorder="1" applyProtection="1">
      <protection locked="0"/>
    </xf>
    <xf numFmtId="9" fontId="0" fillId="0" borderId="29" xfId="0" applyNumberFormat="1" applyBorder="1" applyProtection="1">
      <protection locked="0"/>
    </xf>
    <xf numFmtId="0" fontId="7" fillId="4" borderId="22" xfId="0" applyFont="1" applyFill="1" applyBorder="1" applyAlignment="1" applyProtection="1">
      <alignment horizontal="right" vertical="center"/>
      <protection locked="0"/>
    </xf>
    <xf numFmtId="0" fontId="7" fillId="4" borderId="38" xfId="0" applyFont="1" applyFill="1" applyBorder="1" applyAlignment="1" applyProtection="1">
      <alignment horizontal="right" vertical="center"/>
      <protection locked="0"/>
    </xf>
    <xf numFmtId="0" fontId="0" fillId="3" borderId="0" xfId="0" applyFill="1" applyProtection="1">
      <protection locked="0"/>
    </xf>
    <xf numFmtId="165" fontId="0" fillId="0" borderId="15" xfId="3" applyNumberFormat="1" applyFont="1" applyFill="1" applyBorder="1" applyProtection="1"/>
    <xf numFmtId="165" fontId="0" fillId="2" borderId="29" xfId="0" applyNumberFormat="1" applyFill="1" applyBorder="1" applyProtection="1"/>
    <xf numFmtId="165" fontId="0" fillId="0" borderId="33" xfId="0" applyNumberFormat="1" applyBorder="1" applyProtection="1"/>
    <xf numFmtId="9" fontId="0" fillId="2" borderId="33" xfId="4" applyFont="1" applyFill="1" applyBorder="1" applyProtection="1"/>
    <xf numFmtId="165" fontId="0" fillId="2" borderId="33" xfId="0" applyNumberFormat="1" applyFill="1" applyBorder="1" applyProtection="1"/>
    <xf numFmtId="165" fontId="0" fillId="0" borderId="29" xfId="0" applyNumberFormat="1" applyBorder="1" applyProtection="1"/>
    <xf numFmtId="165" fontId="0" fillId="0" borderId="45" xfId="0" applyNumberFormat="1" applyBorder="1" applyProtection="1"/>
    <xf numFmtId="165" fontId="0" fillId="0" borderId="24" xfId="0" applyNumberFormat="1" applyBorder="1" applyProtection="1"/>
    <xf numFmtId="0" fontId="7" fillId="12" borderId="22"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16" fillId="3" borderId="41" xfId="0" applyFont="1" applyFill="1" applyBorder="1" applyAlignment="1" applyProtection="1">
      <alignment horizontal="center" vertical="center"/>
      <protection locked="0"/>
    </xf>
    <xf numFmtId="0" fontId="16" fillId="4" borderId="42" xfId="0" applyFont="1" applyFill="1" applyBorder="1" applyAlignment="1" applyProtection="1">
      <alignment horizontal="center" vertical="center"/>
      <protection locked="0"/>
    </xf>
    <xf numFmtId="0" fontId="16" fillId="3" borderId="42" xfId="0" applyFont="1" applyFill="1" applyBorder="1" applyAlignment="1" applyProtection="1">
      <alignment horizontal="center" vertical="center"/>
      <protection locked="0"/>
    </xf>
    <xf numFmtId="0" fontId="16" fillId="4" borderId="4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165" fontId="3" fillId="0" borderId="0" xfId="0" applyNumberFormat="1" applyFont="1" applyBorder="1" applyProtection="1">
      <protection locked="0"/>
    </xf>
    <xf numFmtId="0" fontId="3" fillId="0" borderId="0" xfId="0" applyFont="1" applyBorder="1" applyProtection="1">
      <protection locked="0"/>
    </xf>
    <xf numFmtId="0" fontId="7" fillId="7" borderId="0" xfId="0" applyFont="1" applyFill="1" applyBorder="1" applyAlignment="1" applyProtection="1">
      <alignment horizontal="center"/>
      <protection locked="0"/>
    </xf>
    <xf numFmtId="165" fontId="3" fillId="7" borderId="0" xfId="0" applyNumberFormat="1" applyFont="1" applyFill="1" applyBorder="1" applyProtection="1">
      <protection locked="0"/>
    </xf>
    <xf numFmtId="0" fontId="3" fillId="7" borderId="0" xfId="0" applyFont="1" applyFill="1" applyBorder="1" applyProtection="1">
      <protection locked="0"/>
    </xf>
    <xf numFmtId="0" fontId="10" fillId="0" borderId="28" xfId="0" applyFont="1" applyBorder="1" applyAlignment="1" applyProtection="1">
      <protection locked="0"/>
    </xf>
    <xf numFmtId="0" fontId="7" fillId="0" borderId="33"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3" borderId="0" xfId="0" applyFont="1" applyFill="1" applyBorder="1" applyAlignment="1" applyProtection="1">
      <alignment horizontal="left"/>
      <protection locked="0"/>
    </xf>
    <xf numFmtId="49" fontId="0" fillId="0" borderId="29" xfId="0" applyNumberFormat="1" applyBorder="1" applyProtection="1">
      <protection locked="0"/>
    </xf>
    <xf numFmtId="0" fontId="10" fillId="0" borderId="0" xfId="0" applyFont="1" applyAlignment="1" applyProtection="1">
      <alignment vertical="center"/>
      <protection locked="0"/>
    </xf>
    <xf numFmtId="0" fontId="10" fillId="0" borderId="29" xfId="0" applyFont="1" applyBorder="1" applyProtection="1">
      <protection locked="0"/>
    </xf>
    <xf numFmtId="49" fontId="10" fillId="0" borderId="29" xfId="0" applyNumberFormat="1" applyFont="1" applyBorder="1" applyProtection="1">
      <protection locked="0"/>
    </xf>
    <xf numFmtId="165" fontId="10" fillId="0" borderId="15" xfId="0" applyNumberFormat="1" applyFont="1" applyBorder="1" applyProtection="1"/>
    <xf numFmtId="0" fontId="10" fillId="0" borderId="0" xfId="0" applyFont="1" applyBorder="1" applyProtection="1">
      <protection locked="0"/>
    </xf>
    <xf numFmtId="0" fontId="10" fillId="7" borderId="0" xfId="0" applyFont="1" applyFill="1" applyProtection="1">
      <protection locked="0"/>
    </xf>
    <xf numFmtId="49" fontId="10" fillId="0" borderId="0" xfId="0" applyNumberFormat="1" applyFont="1" applyProtection="1">
      <protection locked="0"/>
    </xf>
    <xf numFmtId="0" fontId="10" fillId="7" borderId="33" xfId="0" applyFont="1" applyFill="1" applyBorder="1" applyProtection="1">
      <protection locked="0"/>
    </xf>
    <xf numFmtId="0" fontId="7" fillId="0" borderId="0" xfId="0" applyFont="1" applyProtection="1">
      <protection locked="0"/>
    </xf>
    <xf numFmtId="165" fontId="10" fillId="0" borderId="0" xfId="3" applyNumberFormat="1" applyFont="1" applyProtection="1">
      <protection locked="0"/>
    </xf>
    <xf numFmtId="165" fontId="10" fillId="0" borderId="15" xfId="3" applyNumberFormat="1" applyFont="1" applyBorder="1" applyProtection="1"/>
    <xf numFmtId="165" fontId="3" fillId="0" borderId="15" xfId="3" applyNumberFormat="1" applyFont="1" applyBorder="1" applyProtection="1"/>
    <xf numFmtId="0" fontId="16" fillId="4" borderId="41" xfId="0" applyFont="1" applyFill="1" applyBorder="1" applyAlignment="1" applyProtection="1">
      <alignment horizontal="center" vertical="center"/>
      <protection locked="0"/>
    </xf>
    <xf numFmtId="165" fontId="0" fillId="0" borderId="7" xfId="0" applyNumberFormat="1" applyBorder="1" applyProtection="1"/>
    <xf numFmtId="165" fontId="0" fillId="0" borderId="8" xfId="0" applyNumberFormat="1" applyBorder="1" applyProtection="1"/>
    <xf numFmtId="49" fontId="0" fillId="0" borderId="33" xfId="0" applyNumberFormat="1" applyBorder="1" applyProtection="1">
      <protection locked="0"/>
    </xf>
    <xf numFmtId="0" fontId="7" fillId="4" borderId="22"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14" fontId="0" fillId="0" borderId="29" xfId="0" applyNumberFormat="1" applyBorder="1" applyProtection="1">
      <protection locked="0"/>
    </xf>
    <xf numFmtId="14" fontId="24" fillId="0" borderId="33" xfId="0" applyNumberFormat="1" applyFont="1" applyBorder="1" applyAlignment="1" applyProtection="1">
      <alignment horizontal="right"/>
      <protection locked="0"/>
    </xf>
    <xf numFmtId="0" fontId="0" fillId="0" borderId="0" xfId="0" applyAlignment="1" applyProtection="1">
      <alignment horizontal="right"/>
      <protection locked="0"/>
    </xf>
    <xf numFmtId="49" fontId="0" fillId="0" borderId="0" xfId="0" applyNumberFormat="1" applyProtection="1">
      <protection locked="0"/>
    </xf>
    <xf numFmtId="0" fontId="10" fillId="6" borderId="0" xfId="0" applyFont="1" applyFill="1" applyAlignment="1" applyProtection="1">
      <alignment horizontal="left" vertical="center"/>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3" fillId="0" borderId="1" xfId="0" applyFont="1" applyBorder="1" applyAlignment="1">
      <alignment horizontal="left" vertical="center" wrapText="1"/>
    </xf>
    <xf numFmtId="0" fontId="25" fillId="0" borderId="1" xfId="2" applyFont="1" applyBorder="1" applyAlignment="1">
      <alignment horizontal="left" vertical="center" wrapText="1"/>
    </xf>
    <xf numFmtId="165" fontId="0" fillId="2" borderId="33" xfId="3" applyNumberFormat="1" applyFont="1" applyFill="1" applyBorder="1" applyProtection="1"/>
    <xf numFmtId="165" fontId="0" fillId="2" borderId="29" xfId="3" applyNumberFormat="1" applyFont="1" applyFill="1" applyBorder="1" applyProtection="1"/>
    <xf numFmtId="165" fontId="0" fillId="9" borderId="29" xfId="3" applyNumberFormat="1" applyFont="1" applyFill="1" applyBorder="1" applyProtection="1"/>
    <xf numFmtId="0" fontId="10" fillId="0" borderId="0" xfId="0" applyFont="1" applyAlignment="1" applyProtection="1">
      <alignment horizontal="right"/>
      <protection locked="0"/>
    </xf>
    <xf numFmtId="9" fontId="10" fillId="0" borderId="29" xfId="4" applyFont="1" applyBorder="1" applyProtection="1">
      <protection locked="0"/>
    </xf>
    <xf numFmtId="9" fontId="10" fillId="0" borderId="9" xfId="0" applyNumberFormat="1" applyFont="1" applyBorder="1" applyProtection="1">
      <protection locked="0"/>
    </xf>
    <xf numFmtId="165" fontId="10" fillId="0" borderId="29" xfId="3" applyNumberFormat="1" applyFont="1" applyBorder="1" applyProtection="1"/>
    <xf numFmtId="9" fontId="10" fillId="0" borderId="29" xfId="0" applyNumberFormat="1" applyFont="1" applyBorder="1" applyProtection="1">
      <protection locked="0"/>
    </xf>
    <xf numFmtId="165" fontId="10" fillId="0" borderId="24" xfId="3" applyNumberFormat="1" applyFont="1" applyBorder="1" applyProtection="1"/>
    <xf numFmtId="9" fontId="10" fillId="0" borderId="11" xfId="0" applyNumberFormat="1" applyFont="1" applyBorder="1" applyProtection="1">
      <protection locked="0"/>
    </xf>
    <xf numFmtId="165" fontId="10" fillId="0" borderId="30" xfId="3" applyNumberFormat="1" applyFont="1" applyBorder="1" applyProtection="1"/>
    <xf numFmtId="9" fontId="10" fillId="0" borderId="30" xfId="0" applyNumberFormat="1" applyFont="1" applyBorder="1" applyProtection="1">
      <protection locked="0"/>
    </xf>
    <xf numFmtId="165" fontId="10" fillId="0" borderId="25" xfId="3" applyNumberFormat="1" applyFont="1" applyBorder="1" applyProtection="1"/>
    <xf numFmtId="165" fontId="10" fillId="12" borderId="29" xfId="3" applyNumberFormat="1" applyFont="1" applyFill="1" applyBorder="1" applyProtection="1"/>
    <xf numFmtId="0" fontId="2" fillId="3" borderId="54" xfId="0" applyFont="1" applyFill="1" applyBorder="1" applyAlignment="1" applyProtection="1">
      <alignment horizontal="center" vertical="center" wrapText="1"/>
      <protection locked="0"/>
    </xf>
    <xf numFmtId="0" fontId="2" fillId="14" borderId="54" xfId="0" applyFont="1" applyFill="1" applyBorder="1" applyAlignment="1" applyProtection="1">
      <alignment horizontal="center" vertical="center" wrapText="1"/>
      <protection locked="0"/>
    </xf>
    <xf numFmtId="0" fontId="2" fillId="3" borderId="55"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protection locked="0"/>
    </xf>
    <xf numFmtId="0" fontId="7" fillId="9" borderId="16" xfId="0" applyFont="1" applyFill="1" applyBorder="1" applyAlignment="1" applyProtection="1">
      <alignment horizontal="center" vertical="center"/>
      <protection locked="0"/>
    </xf>
    <xf numFmtId="0" fontId="10" fillId="9" borderId="1" xfId="0" applyFont="1" applyFill="1" applyBorder="1" applyProtection="1">
      <protection locked="0"/>
    </xf>
    <xf numFmtId="0" fontId="7" fillId="9" borderId="27" xfId="0" applyFont="1" applyFill="1" applyBorder="1" applyAlignment="1" applyProtection="1">
      <alignment horizontal="center" vertical="center"/>
      <protection locked="0"/>
    </xf>
    <xf numFmtId="0" fontId="10" fillId="9" borderId="15" xfId="0" applyFont="1" applyFill="1" applyBorder="1" applyProtection="1">
      <protection locked="0"/>
    </xf>
    <xf numFmtId="0" fontId="10" fillId="7" borderId="28" xfId="0" applyFont="1" applyFill="1" applyBorder="1" applyProtection="1">
      <protection locked="0"/>
    </xf>
    <xf numFmtId="0" fontId="10" fillId="7" borderId="17" xfId="0" applyFont="1" applyFill="1" applyBorder="1" applyProtection="1">
      <protection locked="0"/>
    </xf>
    <xf numFmtId="164" fontId="10" fillId="0" borderId="29" xfId="0" applyNumberFormat="1" applyFont="1" applyBorder="1" applyProtection="1"/>
    <xf numFmtId="165" fontId="10" fillId="0" borderId="4" xfId="3" applyNumberFormat="1" applyFont="1" applyBorder="1" applyProtection="1"/>
    <xf numFmtId="0" fontId="10" fillId="0" borderId="29" xfId="0" applyFont="1" applyBorder="1" applyProtection="1"/>
    <xf numFmtId="49" fontId="10" fillId="0" borderId="29" xfId="0" applyNumberFormat="1" applyFont="1" applyBorder="1" applyProtection="1"/>
    <xf numFmtId="9" fontId="10" fillId="0" borderId="29" xfId="4" applyFont="1" applyBorder="1" applyProtection="1"/>
    <xf numFmtId="9" fontId="10" fillId="0" borderId="9" xfId="0" applyNumberFormat="1" applyFont="1" applyBorder="1" applyProtection="1"/>
    <xf numFmtId="165" fontId="0" fillId="0" borderId="33" xfId="3" applyNumberFormat="1" applyFont="1" applyBorder="1" applyProtection="1"/>
    <xf numFmtId="165" fontId="0" fillId="0" borderId="29" xfId="3" applyNumberFormat="1" applyFont="1" applyBorder="1" applyProtection="1"/>
    <xf numFmtId="165" fontId="0" fillId="0" borderId="36" xfId="3" applyNumberFormat="1" applyFont="1" applyBorder="1" applyProtection="1"/>
    <xf numFmtId="165" fontId="0" fillId="0" borderId="4" xfId="3" applyNumberFormat="1" applyFont="1" applyBorder="1" applyProtection="1"/>
    <xf numFmtId="0" fontId="0" fillId="0" borderId="33" xfId="0" applyBorder="1" applyProtection="1"/>
    <xf numFmtId="49" fontId="0" fillId="0" borderId="33" xfId="0" applyNumberFormat="1" applyBorder="1" applyProtection="1"/>
    <xf numFmtId="14" fontId="0" fillId="0" borderId="33" xfId="0" applyNumberFormat="1" applyBorder="1" applyProtection="1"/>
    <xf numFmtId="14" fontId="24" fillId="0" borderId="33" xfId="0" applyNumberFormat="1" applyFont="1" applyBorder="1" applyAlignment="1" applyProtection="1">
      <alignment horizontal="right"/>
    </xf>
    <xf numFmtId="9" fontId="0" fillId="0" borderId="6" xfId="0" applyNumberFormat="1" applyBorder="1" applyProtection="1"/>
    <xf numFmtId="9" fontId="0" fillId="0" borderId="43" xfId="0" applyNumberFormat="1" applyBorder="1" applyProtection="1"/>
    <xf numFmtId="49" fontId="0" fillId="0" borderId="0" xfId="0" applyNumberFormat="1" applyProtection="1"/>
    <xf numFmtId="0" fontId="2" fillId="14" borderId="15" xfId="0" applyFont="1" applyFill="1" applyBorder="1" applyAlignment="1" applyProtection="1">
      <alignment horizontal="center" vertical="center" wrapText="1"/>
      <protection locked="0"/>
    </xf>
    <xf numFmtId="0" fontId="10" fillId="7" borderId="19" xfId="0" applyFont="1" applyFill="1" applyBorder="1" applyProtection="1">
      <protection locked="0"/>
    </xf>
    <xf numFmtId="0" fontId="10" fillId="0" borderId="24" xfId="0" applyFont="1" applyBorder="1" applyProtection="1">
      <protection locked="0"/>
    </xf>
    <xf numFmtId="0" fontId="26" fillId="3" borderId="57" xfId="0" applyFont="1" applyFill="1" applyBorder="1" applyAlignment="1" applyProtection="1">
      <alignment horizontal="center" vertical="center" wrapText="1"/>
      <protection locked="0"/>
    </xf>
    <xf numFmtId="0" fontId="26" fillId="4" borderId="21" xfId="0" applyFont="1" applyFill="1" applyBorder="1" applyAlignment="1" applyProtection="1">
      <alignment horizontal="center" vertical="center" wrapText="1"/>
      <protection locked="0"/>
    </xf>
    <xf numFmtId="43" fontId="10" fillId="11" borderId="29" xfId="3" applyFont="1" applyFill="1" applyBorder="1" applyProtection="1"/>
    <xf numFmtId="9" fontId="10" fillId="11" borderId="29" xfId="4" applyFont="1" applyFill="1" applyBorder="1" applyAlignment="1" applyProtection="1">
      <alignment horizontal="right"/>
    </xf>
    <xf numFmtId="43" fontId="10" fillId="5" borderId="29" xfId="3" applyFont="1" applyFill="1" applyBorder="1" applyProtection="1">
      <protection locked="0"/>
    </xf>
    <xf numFmtId="0" fontId="27" fillId="0" borderId="0" xfId="0" applyFont="1" applyFill="1"/>
    <xf numFmtId="0" fontId="28" fillId="0" borderId="0" xfId="0" applyFont="1" applyFill="1"/>
    <xf numFmtId="0" fontId="26" fillId="19" borderId="23" xfId="0" applyFont="1" applyFill="1" applyBorder="1" applyAlignment="1" applyProtection="1">
      <alignment horizontal="center" vertical="center" wrapText="1"/>
      <protection locked="0"/>
    </xf>
    <xf numFmtId="44" fontId="10" fillId="0" borderId="61" xfId="5" applyFont="1" applyBorder="1" applyProtection="1">
      <protection locked="0"/>
    </xf>
    <xf numFmtId="44" fontId="10" fillId="0" borderId="29" xfId="5" applyFont="1" applyBorder="1" applyProtection="1">
      <protection locked="0"/>
    </xf>
    <xf numFmtId="44" fontId="10" fillId="0" borderId="29" xfId="5" applyFont="1" applyBorder="1" applyProtection="1"/>
    <xf numFmtId="0" fontId="7" fillId="4" borderId="40" xfId="0" applyFont="1" applyFill="1" applyBorder="1" applyAlignment="1" applyProtection="1">
      <alignment horizontal="center" vertical="center" wrapText="1"/>
      <protection locked="0"/>
    </xf>
    <xf numFmtId="43" fontId="0" fillId="0" borderId="33" xfId="3" applyFont="1" applyBorder="1" applyProtection="1"/>
    <xf numFmtId="10" fontId="10" fillId="0" borderId="33" xfId="4" applyNumberFormat="1" applyFont="1" applyBorder="1" applyAlignment="1" applyProtection="1">
      <alignment horizontal="center" vertical="center"/>
      <protection locked="0"/>
    </xf>
    <xf numFmtId="0" fontId="7" fillId="3" borderId="44" xfId="0" applyFont="1" applyFill="1" applyBorder="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10" fillId="0" borderId="0" xfId="0" applyFont="1" applyFill="1" applyAlignment="1" applyProtection="1">
      <alignment vertical="center"/>
      <protection locked="0"/>
    </xf>
    <xf numFmtId="0" fontId="7" fillId="0" borderId="0" xfId="0" applyFont="1" applyFill="1" applyBorder="1" applyAlignment="1" applyProtection="1">
      <alignment horizontal="center" vertical="center"/>
      <protection locked="0"/>
    </xf>
    <xf numFmtId="10" fontId="10" fillId="0" borderId="0" xfId="4" applyNumberFormat="1"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wrapText="1"/>
      <protection locked="0"/>
    </xf>
    <xf numFmtId="0" fontId="10" fillId="0" borderId="8"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8" xfId="0" applyFont="1" applyFill="1" applyBorder="1" applyAlignment="1" applyProtection="1">
      <alignment vertical="center"/>
      <protection locked="0"/>
    </xf>
    <xf numFmtId="0" fontId="10" fillId="0" borderId="65"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xf>
    <xf numFmtId="0" fontId="10" fillId="0" borderId="59"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165" fontId="10" fillId="0" borderId="29" xfId="3" applyNumberFormat="1" applyFont="1" applyFill="1" applyBorder="1" applyProtection="1"/>
    <xf numFmtId="0" fontId="10" fillId="0" borderId="28"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51" xfId="0" applyFont="1" applyBorder="1" applyAlignment="1" applyProtection="1">
      <alignment horizontal="center" vertical="center"/>
      <protection locked="0"/>
    </xf>
    <xf numFmtId="0" fontId="10" fillId="0" borderId="13" xfId="0" applyFont="1" applyBorder="1" applyAlignment="1" applyProtection="1">
      <alignment horizontal="center"/>
      <protection locked="0"/>
    </xf>
    <xf numFmtId="0" fontId="10" fillId="0" borderId="47" xfId="0" applyFont="1" applyBorder="1" applyAlignment="1" applyProtection="1">
      <alignment horizontal="center" vertical="center"/>
    </xf>
    <xf numFmtId="0" fontId="10" fillId="0" borderId="67" xfId="0" applyFont="1" applyBorder="1" applyAlignment="1" applyProtection="1">
      <alignment horizontal="center" vertical="center"/>
    </xf>
    <xf numFmtId="0" fontId="30" fillId="0" borderId="0" xfId="0" applyFont="1" applyFill="1" applyAlignment="1" applyProtection="1">
      <alignment vertical="center"/>
      <protection locked="0"/>
    </xf>
    <xf numFmtId="0" fontId="24" fillId="21" borderId="68" xfId="0" applyFont="1" applyFill="1" applyBorder="1" applyProtection="1">
      <protection locked="0"/>
    </xf>
    <xf numFmtId="0" fontId="24" fillId="0" borderId="0" xfId="0" applyFont="1" applyProtection="1">
      <protection locked="0"/>
    </xf>
    <xf numFmtId="0" fontId="24" fillId="21" borderId="10" xfId="0" applyFont="1" applyFill="1" applyBorder="1" applyProtection="1">
      <protection locked="0"/>
    </xf>
    <xf numFmtId="0" fontId="24" fillId="22" borderId="10" xfId="0" applyFont="1" applyFill="1" applyBorder="1" applyProtection="1">
      <protection locked="0"/>
    </xf>
    <xf numFmtId="0" fontId="24" fillId="0" borderId="0" xfId="0" applyFont="1" applyBorder="1" applyAlignment="1" applyProtection="1">
      <protection locked="0"/>
    </xf>
    <xf numFmtId="0" fontId="24" fillId="22" borderId="66" xfId="0" applyFont="1" applyFill="1" applyBorder="1" applyProtection="1">
      <protection locked="0"/>
    </xf>
    <xf numFmtId="0" fontId="3" fillId="0" borderId="0" xfId="0" applyFont="1" applyProtection="1">
      <protection locked="0"/>
    </xf>
    <xf numFmtId="0" fontId="25" fillId="0" borderId="0" xfId="2" applyFont="1" applyAlignment="1" applyProtection="1">
      <alignment horizontal="left" indent="3"/>
      <protection locked="0"/>
    </xf>
    <xf numFmtId="0" fontId="10" fillId="0" borderId="15" xfId="0" applyFont="1" applyBorder="1" applyAlignment="1" applyProtection="1">
      <alignment horizontal="left"/>
      <protection locked="0"/>
    </xf>
    <xf numFmtId="49" fontId="10" fillId="0" borderId="15" xfId="0" applyNumberFormat="1" applyFont="1" applyBorder="1" applyAlignment="1" applyProtection="1">
      <alignment horizontal="left"/>
      <protection locked="0"/>
    </xf>
    <xf numFmtId="14" fontId="10" fillId="8" borderId="15" xfId="0" applyNumberFormat="1" applyFont="1" applyFill="1" applyBorder="1" applyAlignment="1" applyProtection="1">
      <alignment horizontal="left"/>
      <protection locked="0"/>
    </xf>
    <xf numFmtId="10" fontId="3" fillId="0" borderId="15" xfId="0" applyNumberFormat="1"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24" xfId="0" applyFont="1" applyBorder="1" applyAlignment="1" applyProtection="1">
      <alignment horizontal="left"/>
      <protection locked="0"/>
    </xf>
    <xf numFmtId="49" fontId="10" fillId="0" borderId="24" xfId="0" applyNumberFormat="1" applyFont="1" applyBorder="1" applyAlignment="1" applyProtection="1">
      <alignment horizontal="left"/>
      <protection locked="0"/>
    </xf>
    <xf numFmtId="0" fontId="10" fillId="0" borderId="25" xfId="0" applyFont="1" applyBorder="1" applyAlignment="1" applyProtection="1">
      <alignment horizontal="left"/>
      <protection locked="0"/>
    </xf>
    <xf numFmtId="0" fontId="3" fillId="0" borderId="15" xfId="0" applyFont="1" applyBorder="1" applyAlignment="1" applyProtection="1">
      <alignment horizontal="center" vertical="center"/>
      <protection locked="0"/>
    </xf>
    <xf numFmtId="0" fontId="6" fillId="0" borderId="0" xfId="0" applyFont="1" applyProtection="1">
      <protection locked="0"/>
    </xf>
    <xf numFmtId="14" fontId="6" fillId="0" borderId="0" xfId="0" applyNumberFormat="1" applyFont="1" applyAlignment="1" applyProtection="1">
      <alignment horizontal="left"/>
      <protection locked="0"/>
    </xf>
    <xf numFmtId="14" fontId="6" fillId="0" borderId="0" xfId="0" applyNumberFormat="1" applyFont="1" applyProtection="1">
      <protection locked="0"/>
    </xf>
    <xf numFmtId="0" fontId="31" fillId="0" borderId="6" xfId="0" applyFont="1" applyBorder="1" applyAlignment="1">
      <alignment wrapText="1"/>
    </xf>
    <xf numFmtId="0" fontId="31" fillId="0" borderId="7" xfId="0" applyFont="1" applyBorder="1" applyAlignment="1">
      <alignment wrapText="1"/>
    </xf>
    <xf numFmtId="0" fontId="31" fillId="0" borderId="8" xfId="0" applyFont="1" applyBorder="1" applyAlignment="1">
      <alignment wrapText="1"/>
    </xf>
    <xf numFmtId="0" fontId="31" fillId="0" borderId="0" xfId="0" applyFont="1" applyAlignment="1">
      <alignment wrapText="1"/>
    </xf>
    <xf numFmtId="17" fontId="0" fillId="0" borderId="9" xfId="0" applyNumberFormat="1" applyBorder="1" applyAlignment="1">
      <alignment wrapText="1"/>
    </xf>
    <xf numFmtId="0" fontId="0" fillId="0" borderId="29" xfId="0" applyBorder="1" applyAlignment="1">
      <alignment wrapText="1"/>
    </xf>
    <xf numFmtId="0" fontId="0" fillId="0" borderId="24" xfId="0" applyBorder="1" applyAlignment="1">
      <alignment wrapText="1"/>
    </xf>
    <xf numFmtId="0" fontId="0" fillId="0" borderId="0" xfId="0" applyAlignment="1">
      <alignment wrapText="1"/>
    </xf>
    <xf numFmtId="17" fontId="0" fillId="0" borderId="11" xfId="0" applyNumberFormat="1" applyBorder="1" applyAlignment="1">
      <alignment wrapText="1"/>
    </xf>
    <xf numFmtId="0" fontId="0" fillId="0" borderId="30" xfId="0" applyBorder="1" applyAlignment="1">
      <alignment wrapText="1"/>
    </xf>
    <xf numFmtId="0" fontId="0" fillId="0" borderId="25" xfId="0" applyBorder="1" applyAlignment="1">
      <alignment wrapText="1"/>
    </xf>
    <xf numFmtId="0" fontId="34" fillId="0" borderId="0" xfId="0" applyFont="1" applyAlignment="1" applyProtection="1">
      <alignment wrapText="1"/>
      <protection locked="0"/>
    </xf>
    <xf numFmtId="49" fontId="10" fillId="0" borderId="69" xfId="0" applyNumberFormat="1" applyFont="1" applyBorder="1" applyProtection="1">
      <protection locked="0"/>
    </xf>
    <xf numFmtId="0" fontId="10" fillId="0" borderId="69" xfId="0" applyFont="1" applyBorder="1" applyProtection="1">
      <protection locked="0"/>
    </xf>
    <xf numFmtId="166" fontId="10" fillId="0" borderId="69" xfId="0" applyNumberFormat="1" applyFont="1" applyBorder="1" applyProtection="1">
      <protection locked="0"/>
    </xf>
    <xf numFmtId="0" fontId="34" fillId="0" borderId="0" xfId="0" applyFont="1" applyProtection="1">
      <protection locked="0"/>
    </xf>
    <xf numFmtId="49" fontId="10" fillId="5" borderId="34" xfId="0" applyNumberFormat="1" applyFont="1" applyFill="1" applyBorder="1" applyProtection="1">
      <protection locked="0"/>
    </xf>
    <xf numFmtId="0" fontId="10" fillId="5" borderId="34" xfId="0" applyFont="1" applyFill="1" applyBorder="1" applyProtection="1">
      <protection locked="0"/>
    </xf>
    <xf numFmtId="166" fontId="10" fillId="5" borderId="34" xfId="0" applyNumberFormat="1" applyFont="1" applyFill="1" applyBorder="1" applyProtection="1">
      <protection locked="0"/>
    </xf>
    <xf numFmtId="49" fontId="10" fillId="0" borderId="34" xfId="0" applyNumberFormat="1" applyFont="1" applyBorder="1" applyProtection="1">
      <protection locked="0"/>
    </xf>
    <xf numFmtId="0" fontId="10" fillId="0" borderId="34" xfId="0" applyFont="1" applyBorder="1" applyProtection="1">
      <protection locked="0"/>
    </xf>
    <xf numFmtId="166" fontId="10" fillId="0" borderId="34" xfId="0" applyNumberFormat="1" applyFont="1" applyBorder="1" applyProtection="1">
      <protection locked="0"/>
    </xf>
    <xf numFmtId="49" fontId="10" fillId="5" borderId="35" xfId="0" applyNumberFormat="1" applyFont="1" applyFill="1" applyBorder="1" applyProtection="1">
      <protection locked="0"/>
    </xf>
    <xf numFmtId="0" fontId="10" fillId="5" borderId="35" xfId="0" applyFont="1" applyFill="1" applyBorder="1" applyProtection="1">
      <protection locked="0"/>
    </xf>
    <xf numFmtId="166" fontId="10" fillId="5" borderId="35" xfId="0" applyNumberFormat="1" applyFont="1" applyFill="1" applyBorder="1" applyProtection="1">
      <protection locked="0"/>
    </xf>
    <xf numFmtId="0" fontId="7" fillId="4" borderId="27"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43" fontId="7" fillId="3" borderId="1" xfId="0" applyNumberFormat="1" applyFont="1" applyFill="1" applyBorder="1" applyAlignment="1" applyProtection="1">
      <alignment horizontal="center" vertical="center"/>
      <protection locked="0"/>
    </xf>
    <xf numFmtId="10" fontId="10" fillId="0" borderId="30" xfId="4" applyNumberFormat="1" applyFont="1" applyBorder="1" applyAlignment="1" applyProtection="1">
      <alignment horizontal="center" vertical="center"/>
      <protection locked="0"/>
    </xf>
    <xf numFmtId="10" fontId="10" fillId="0" borderId="29" xfId="4" applyNumberFormat="1" applyFont="1" applyBorder="1" applyAlignment="1" applyProtection="1">
      <alignment horizontal="center" vertical="center"/>
      <protection locked="0"/>
    </xf>
    <xf numFmtId="0" fontId="7" fillId="0" borderId="52" xfId="0" applyFont="1" applyBorder="1" applyAlignment="1" applyProtection="1">
      <alignment horizontal="center" vertical="center" wrapText="1"/>
    </xf>
    <xf numFmtId="0" fontId="10" fillId="4" borderId="22" xfId="0" applyFont="1" applyFill="1" applyBorder="1" applyAlignment="1" applyProtection="1">
      <alignment wrapText="1"/>
      <protection locked="0"/>
    </xf>
    <xf numFmtId="0" fontId="10" fillId="0" borderId="6" xfId="0" applyFont="1" applyBorder="1" applyProtection="1">
      <protection locked="0"/>
    </xf>
    <xf numFmtId="0" fontId="10" fillId="0" borderId="9" xfId="0" applyFont="1" applyBorder="1" applyProtection="1">
      <protection locked="0"/>
    </xf>
    <xf numFmtId="0" fontId="10" fillId="0" borderId="11" xfId="0" applyFont="1" applyBorder="1" applyProtection="1">
      <protection locked="0"/>
    </xf>
    <xf numFmtId="44" fontId="10" fillId="0" borderId="3" xfId="0" applyNumberFormat="1" applyFont="1" applyBorder="1" applyAlignment="1" applyProtection="1">
      <alignment vertical="center"/>
    </xf>
    <xf numFmtId="0" fontId="30" fillId="0" borderId="3" xfId="0" applyFont="1" applyBorder="1" applyProtection="1"/>
    <xf numFmtId="2" fontId="10" fillId="4" borderId="8" xfId="0" applyNumberFormat="1" applyFont="1" applyFill="1" applyBorder="1" applyProtection="1"/>
    <xf numFmtId="0" fontId="10" fillId="4" borderId="24" xfId="0" applyFont="1" applyFill="1" applyBorder="1" applyProtection="1"/>
    <xf numFmtId="2" fontId="10" fillId="4" borderId="24" xfId="0" applyNumberFormat="1" applyFont="1" applyFill="1" applyBorder="1" applyProtection="1"/>
    <xf numFmtId="0" fontId="10" fillId="4" borderId="25" xfId="0" applyFont="1" applyFill="1" applyBorder="1" applyProtection="1"/>
    <xf numFmtId="165" fontId="10" fillId="0" borderId="0" xfId="3" applyNumberFormat="1" applyFont="1" applyAlignment="1" applyProtection="1">
      <alignment vertical="center"/>
      <protection locked="0"/>
    </xf>
    <xf numFmtId="49" fontId="10" fillId="0" borderId="0" xfId="0" applyNumberFormat="1" applyFont="1" applyAlignment="1" applyProtection="1">
      <alignment vertical="center"/>
      <protection locked="0"/>
    </xf>
    <xf numFmtId="165" fontId="10" fillId="0" borderId="0" xfId="3" applyNumberFormat="1" applyFont="1" applyFill="1" applyAlignment="1" applyProtection="1">
      <alignment vertical="center"/>
      <protection locked="0"/>
    </xf>
    <xf numFmtId="49" fontId="10" fillId="0" borderId="0" xfId="0" applyNumberFormat="1" applyFont="1" applyFill="1" applyAlignment="1" applyProtection="1">
      <alignment vertical="center"/>
      <protection locked="0"/>
    </xf>
    <xf numFmtId="165" fontId="10" fillId="0" borderId="0" xfId="3" applyNumberFormat="1" applyFont="1" applyFill="1" applyBorder="1" applyProtection="1">
      <protection locked="0"/>
    </xf>
    <xf numFmtId="0" fontId="7" fillId="12" borderId="29" xfId="0" applyFont="1" applyFill="1" applyBorder="1" applyAlignment="1" applyProtection="1">
      <alignment horizontal="center" vertical="center"/>
      <protection locked="0"/>
    </xf>
    <xf numFmtId="165" fontId="10" fillId="0" borderId="29" xfId="3" applyNumberFormat="1" applyFont="1" applyFill="1" applyBorder="1" applyProtection="1">
      <protection locked="0"/>
    </xf>
    <xf numFmtId="165" fontId="10" fillId="8" borderId="0" xfId="3" applyNumberFormat="1" applyFont="1" applyFill="1" applyBorder="1" applyProtection="1">
      <protection locked="0"/>
    </xf>
    <xf numFmtId="0" fontId="15" fillId="0" borderId="1" xfId="0" applyFont="1" applyBorder="1" applyProtection="1">
      <protection locked="0"/>
    </xf>
    <xf numFmtId="0" fontId="10" fillId="0" borderId="2" xfId="0" applyFont="1" applyBorder="1" applyProtection="1">
      <protection locked="0"/>
    </xf>
    <xf numFmtId="165" fontId="10" fillId="0" borderId="0" xfId="3" applyNumberFormat="1" applyFont="1" applyBorder="1" applyProtection="1">
      <protection locked="0"/>
    </xf>
    <xf numFmtId="165" fontId="3" fillId="0" borderId="15" xfId="3" applyNumberFormat="1" applyFont="1" applyBorder="1" applyProtection="1">
      <protection locked="0"/>
    </xf>
    <xf numFmtId="0" fontId="3" fillId="0" borderId="15" xfId="0" applyFont="1" applyBorder="1" applyProtection="1">
      <protection locked="0"/>
    </xf>
    <xf numFmtId="0" fontId="3" fillId="0" borderId="2" xfId="0" applyFont="1" applyBorder="1" applyProtection="1">
      <protection locked="0"/>
    </xf>
    <xf numFmtId="165" fontId="10" fillId="7" borderId="0" xfId="3" applyNumberFormat="1" applyFont="1" applyFill="1" applyProtection="1">
      <protection locked="0"/>
    </xf>
    <xf numFmtId="49" fontId="10" fillId="0" borderId="2" xfId="0" applyNumberFormat="1" applyFont="1" applyBorder="1" applyProtection="1">
      <protection locked="0"/>
    </xf>
    <xf numFmtId="165" fontId="10" fillId="0" borderId="2" xfId="3" applyNumberFormat="1" applyFont="1" applyBorder="1" applyProtection="1">
      <protection locked="0"/>
    </xf>
    <xf numFmtId="165" fontId="3" fillId="0" borderId="2" xfId="3" applyNumberFormat="1" applyFont="1" applyBorder="1" applyProtection="1">
      <protection locked="0"/>
    </xf>
    <xf numFmtId="9" fontId="10" fillId="12" borderId="29" xfId="0" applyNumberFormat="1" applyFont="1" applyFill="1" applyBorder="1" applyProtection="1"/>
    <xf numFmtId="165" fontId="10" fillId="12" borderId="29" xfId="0" applyNumberFormat="1" applyFont="1" applyFill="1" applyBorder="1" applyProtection="1"/>
    <xf numFmtId="0" fontId="7" fillId="2" borderId="6" xfId="0" applyFont="1" applyFill="1" applyBorder="1" applyAlignment="1" applyProtection="1">
      <alignment horizontal="center" vertical="center"/>
      <protection locked="0"/>
    </xf>
    <xf numFmtId="165" fontId="0" fillId="0" borderId="0" xfId="0" applyNumberFormat="1" applyProtection="1">
      <protection locked="0"/>
    </xf>
    <xf numFmtId="0" fontId="7" fillId="4" borderId="15" xfId="0" applyFont="1" applyFill="1"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7" fillId="9" borderId="29" xfId="0" applyFont="1" applyFill="1" applyBorder="1" applyAlignment="1" applyProtection="1">
      <alignment horizontal="center" vertical="center"/>
      <protection locked="0"/>
    </xf>
    <xf numFmtId="165" fontId="0" fillId="0" borderId="22" xfId="3" applyNumberFormat="1" applyFont="1" applyBorder="1" applyProtection="1">
      <protection locked="0"/>
    </xf>
    <xf numFmtId="165" fontId="0" fillId="0" borderId="38" xfId="3" applyNumberFormat="1" applyFont="1" applyBorder="1" applyProtection="1">
      <protection locked="0"/>
    </xf>
    <xf numFmtId="43" fontId="0" fillId="0" borderId="0" xfId="0" applyNumberFormat="1" applyFill="1" applyBorder="1" applyProtection="1">
      <protection locked="0"/>
    </xf>
    <xf numFmtId="0" fontId="19" fillId="0" borderId="0" xfId="0" applyFont="1" applyAlignment="1" applyProtection="1">
      <alignment horizontal="center"/>
      <protection locked="0"/>
    </xf>
    <xf numFmtId="0" fontId="14" fillId="0" borderId="0" xfId="0" applyFont="1" applyAlignment="1" applyProtection="1">
      <alignment horizontal="center"/>
      <protection locked="0"/>
    </xf>
    <xf numFmtId="0" fontId="20" fillId="0" borderId="0" xfId="0" applyFont="1" applyAlignment="1" applyProtection="1">
      <alignment horizontal="center"/>
      <protection locked="0"/>
    </xf>
    <xf numFmtId="0" fontId="7" fillId="4" borderId="2" xfId="0" applyFont="1" applyFill="1" applyBorder="1" applyAlignment="1" applyProtection="1">
      <alignment horizontal="center"/>
      <protection locked="0"/>
    </xf>
    <xf numFmtId="0" fontId="7" fillId="4" borderId="1"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center" vertical="center" wrapText="1"/>
      <protection locked="0"/>
    </xf>
    <xf numFmtId="0" fontId="19" fillId="0" borderId="15" xfId="0" applyFont="1" applyBorder="1" applyAlignment="1" applyProtection="1">
      <alignment horizontal="center" vertical="center"/>
      <protection locked="0"/>
    </xf>
    <xf numFmtId="0" fontId="7" fillId="13" borderId="27" xfId="0" applyFont="1" applyFill="1" applyBorder="1" applyAlignment="1" applyProtection="1">
      <alignment horizontal="center" vertical="center" wrapText="1"/>
      <protection locked="0"/>
    </xf>
    <xf numFmtId="0" fontId="18" fillId="4" borderId="1" xfId="0" applyFont="1" applyFill="1" applyBorder="1" applyProtection="1">
      <protection locked="0"/>
    </xf>
    <xf numFmtId="0" fontId="7" fillId="0" borderId="18" xfId="0" applyFont="1" applyBorder="1" applyProtection="1">
      <protection locked="0"/>
    </xf>
    <xf numFmtId="165" fontId="7" fillId="0" borderId="34" xfId="3" applyNumberFormat="1" applyFont="1" applyBorder="1" applyProtection="1">
      <protection locked="0"/>
    </xf>
    <xf numFmtId="0" fontId="7" fillId="0" borderId="60" xfId="0" applyFont="1" applyBorder="1" applyProtection="1">
      <protection locked="0"/>
    </xf>
    <xf numFmtId="0" fontId="7" fillId="0" borderId="29" xfId="0" applyFont="1" applyBorder="1" applyProtection="1">
      <protection locked="0"/>
    </xf>
    <xf numFmtId="0" fontId="7" fillId="4" borderId="1" xfId="0" applyFont="1" applyFill="1" applyBorder="1" applyProtection="1">
      <protection locked="0"/>
    </xf>
    <xf numFmtId="0" fontId="7" fillId="0" borderId="35" xfId="0" applyFont="1" applyBorder="1" applyProtection="1">
      <protection locked="0"/>
    </xf>
    <xf numFmtId="0" fontId="7" fillId="0" borderId="52" xfId="0" applyFont="1" applyBorder="1" applyProtection="1">
      <protection locked="0"/>
    </xf>
    <xf numFmtId="165" fontId="7" fillId="0" borderId="35" xfId="3" applyNumberFormat="1" applyFont="1" applyBorder="1" applyProtection="1">
      <protection locked="0"/>
    </xf>
    <xf numFmtId="165" fontId="21" fillId="0" borderId="0" xfId="0" applyNumberFormat="1" applyFont="1" applyFill="1" applyBorder="1" applyProtection="1">
      <protection locked="0"/>
    </xf>
    <xf numFmtId="0" fontId="19" fillId="0" borderId="27" xfId="0" applyFont="1" applyBorder="1" applyAlignment="1" applyProtection="1">
      <alignment horizontal="center" vertical="center"/>
      <protection locked="0"/>
    </xf>
    <xf numFmtId="49" fontId="10" fillId="0" borderId="0" xfId="3" applyNumberFormat="1" applyFont="1" applyProtection="1">
      <protection locked="0"/>
    </xf>
    <xf numFmtId="0" fontId="22" fillId="0" borderId="0" xfId="0" applyFont="1" applyFill="1" applyAlignment="1" applyProtection="1">
      <alignment horizontal="left"/>
      <protection locked="0"/>
    </xf>
    <xf numFmtId="0" fontId="23" fillId="0" borderId="60" xfId="0" applyFont="1" applyFill="1" applyBorder="1" applyProtection="1">
      <protection locked="0"/>
    </xf>
    <xf numFmtId="165" fontId="22" fillId="0" borderId="29" xfId="3" applyNumberFormat="1" applyFont="1" applyFill="1" applyBorder="1" applyProtection="1">
      <protection locked="0"/>
    </xf>
    <xf numFmtId="0" fontId="22" fillId="0" borderId="0" xfId="0" applyFont="1" applyFill="1" applyProtection="1">
      <protection locked="0"/>
    </xf>
    <xf numFmtId="0" fontId="23" fillId="0" borderId="29" xfId="0" applyFont="1" applyFill="1" applyBorder="1" applyProtection="1">
      <protection locked="0"/>
    </xf>
    <xf numFmtId="49" fontId="22" fillId="0" borderId="0" xfId="3" applyNumberFormat="1" applyFont="1" applyFill="1" applyProtection="1">
      <protection locked="0"/>
    </xf>
    <xf numFmtId="0" fontId="7" fillId="0" borderId="18" xfId="0" applyFont="1" applyFill="1" applyBorder="1" applyAlignment="1" applyProtection="1">
      <alignment horizontal="left"/>
      <protection locked="0"/>
    </xf>
    <xf numFmtId="0" fontId="21" fillId="0" borderId="0" xfId="0" applyFont="1" applyFill="1" applyAlignment="1" applyProtection="1">
      <alignment horizontal="left"/>
      <protection locked="0"/>
    </xf>
    <xf numFmtId="0" fontId="7" fillId="0" borderId="60" xfId="0" applyFont="1" applyFill="1" applyBorder="1" applyProtection="1">
      <protection locked="0"/>
    </xf>
    <xf numFmtId="165" fontId="1" fillId="0" borderId="29" xfId="3" applyNumberFormat="1" applyFont="1" applyFill="1" applyBorder="1" applyProtection="1">
      <protection locked="0"/>
    </xf>
    <xf numFmtId="0" fontId="10" fillId="0" borderId="0" xfId="0" applyFont="1" applyFill="1" applyProtection="1">
      <protection locked="0"/>
    </xf>
    <xf numFmtId="0" fontId="7" fillId="0" borderId="29" xfId="0" applyFont="1" applyFill="1" applyBorder="1" applyProtection="1">
      <protection locked="0"/>
    </xf>
    <xf numFmtId="49" fontId="10" fillId="0" borderId="0" xfId="3" applyNumberFormat="1" applyFont="1" applyFill="1" applyProtection="1">
      <protection locked="0"/>
    </xf>
    <xf numFmtId="0" fontId="10" fillId="0" borderId="0" xfId="0" applyFont="1" applyFill="1" applyAlignment="1" applyProtection="1">
      <alignment horizontal="left"/>
      <protection locked="0"/>
    </xf>
    <xf numFmtId="0" fontId="7" fillId="0" borderId="52" xfId="0" applyFont="1" applyFill="1" applyBorder="1" applyProtection="1">
      <protection locked="0"/>
    </xf>
    <xf numFmtId="0" fontId="10" fillId="0" borderId="29" xfId="0" applyFont="1" applyFill="1" applyBorder="1" applyProtection="1">
      <protection locked="0"/>
    </xf>
    <xf numFmtId="0" fontId="21" fillId="7" borderId="0" xfId="0" applyFont="1" applyFill="1" applyProtection="1">
      <protection locked="0"/>
    </xf>
    <xf numFmtId="0" fontId="10" fillId="0" borderId="0" xfId="0" applyFont="1" applyAlignment="1" applyProtection="1">
      <alignment horizontal="left"/>
      <protection locked="0"/>
    </xf>
    <xf numFmtId="0" fontId="20" fillId="0" borderId="0" xfId="0" applyFont="1" applyAlignment="1" applyProtection="1">
      <alignment horizontal="center"/>
    </xf>
    <xf numFmtId="165" fontId="7" fillId="13" borderId="58" xfId="3" applyNumberFormat="1" applyFont="1" applyFill="1" applyBorder="1" applyProtection="1"/>
    <xf numFmtId="165" fontId="7" fillId="13" borderId="59" xfId="0" applyNumberFormat="1" applyFont="1" applyFill="1" applyBorder="1" applyProtection="1"/>
    <xf numFmtId="165" fontId="7" fillId="5" borderId="58" xfId="3" applyNumberFormat="1" applyFont="1" applyFill="1" applyBorder="1" applyProtection="1"/>
    <xf numFmtId="165" fontId="7" fillId="13" borderId="34" xfId="3" applyNumberFormat="1" applyFont="1" applyFill="1" applyBorder="1" applyProtection="1"/>
    <xf numFmtId="165" fontId="7" fillId="13" borderId="60" xfId="0" applyNumberFormat="1" applyFont="1" applyFill="1" applyBorder="1" applyProtection="1"/>
    <xf numFmtId="165" fontId="7" fillId="5" borderId="34" xfId="3" applyNumberFormat="1" applyFont="1" applyFill="1" applyBorder="1" applyProtection="1"/>
    <xf numFmtId="165" fontId="7" fillId="13" borderId="15" xfId="0" applyNumberFormat="1" applyFont="1" applyFill="1" applyBorder="1" applyProtection="1"/>
    <xf numFmtId="165" fontId="7" fillId="5" borderId="26" xfId="3" applyNumberFormat="1" applyFont="1" applyFill="1" applyBorder="1" applyProtection="1"/>
    <xf numFmtId="165" fontId="10" fillId="5" borderId="15" xfId="3" applyNumberFormat="1" applyFont="1" applyFill="1" applyBorder="1" applyProtection="1"/>
    <xf numFmtId="165" fontId="21" fillId="5" borderId="15" xfId="0" applyNumberFormat="1" applyFont="1" applyFill="1" applyBorder="1" applyProtection="1"/>
    <xf numFmtId="165" fontId="7" fillId="5" borderId="29" xfId="0" applyNumberFormat="1" applyFont="1" applyFill="1" applyBorder="1" applyProtection="1"/>
    <xf numFmtId="165" fontId="1" fillId="5" borderId="29" xfId="3" applyNumberFormat="1" applyFont="1" applyFill="1" applyBorder="1" applyProtection="1"/>
    <xf numFmtId="165" fontId="7" fillId="13" borderId="60" xfId="0" quotePrefix="1" applyNumberFormat="1" applyFont="1" applyFill="1" applyBorder="1" applyProtection="1"/>
    <xf numFmtId="165" fontId="7" fillId="13" borderId="1" xfId="0" applyNumberFormat="1" applyFont="1" applyFill="1" applyBorder="1" applyProtection="1"/>
    <xf numFmtId="165" fontId="7" fillId="5" borderId="1" xfId="0" applyNumberFormat="1" applyFont="1" applyFill="1" applyBorder="1" applyProtection="1"/>
    <xf numFmtId="43" fontId="10" fillId="4" borderId="29" xfId="3" applyFont="1" applyFill="1" applyBorder="1" applyProtection="1"/>
    <xf numFmtId="43" fontId="10" fillId="5" borderId="15" xfId="0" applyNumberFormat="1" applyFont="1" applyFill="1" applyBorder="1" applyAlignment="1" applyProtection="1">
      <alignment horizontal="center" vertical="center"/>
    </xf>
    <xf numFmtId="165" fontId="10" fillId="5" borderId="61" xfId="3" applyNumberFormat="1" applyFont="1" applyFill="1" applyBorder="1" applyAlignment="1" applyProtection="1">
      <alignment horizontal="right"/>
    </xf>
    <xf numFmtId="165" fontId="10" fillId="5" borderId="29" xfId="3" applyNumberFormat="1" applyFont="1" applyFill="1" applyBorder="1" applyAlignment="1" applyProtection="1">
      <alignment horizontal="right"/>
    </xf>
    <xf numFmtId="43" fontId="10" fillId="5" borderId="61" xfId="3" applyFont="1" applyFill="1" applyBorder="1" applyAlignment="1" applyProtection="1">
      <alignment horizontal="right"/>
    </xf>
    <xf numFmtId="43" fontId="10" fillId="5" borderId="29" xfId="3" applyFont="1" applyFill="1" applyBorder="1" applyAlignment="1" applyProtection="1">
      <alignment horizontal="right"/>
    </xf>
    <xf numFmtId="43" fontId="10" fillId="5" borderId="29" xfId="3" applyFont="1" applyFill="1" applyBorder="1" applyProtection="1"/>
    <xf numFmtId="43" fontId="10" fillId="5" borderId="22" xfId="3" applyFont="1" applyFill="1" applyBorder="1" applyProtection="1"/>
    <xf numFmtId="43" fontId="10" fillId="5" borderId="38" xfId="3" applyFont="1" applyFill="1" applyBorder="1" applyProtection="1"/>
    <xf numFmtId="0" fontId="7" fillId="4" borderId="15" xfId="0" applyFont="1" applyFill="1" applyBorder="1" applyAlignment="1" applyProtection="1">
      <alignment horizontal="center"/>
      <protection locked="0"/>
    </xf>
    <xf numFmtId="165" fontId="7" fillId="0" borderId="34" xfId="3" applyNumberFormat="1" applyFont="1" applyFill="1" applyBorder="1" applyProtection="1">
      <protection locked="0"/>
    </xf>
    <xf numFmtId="165" fontId="7" fillId="0" borderId="35" xfId="3" applyNumberFormat="1" applyFont="1" applyFill="1" applyBorder="1" applyProtection="1">
      <protection locked="0"/>
    </xf>
    <xf numFmtId="0" fontId="10" fillId="7" borderId="29" xfId="0" applyFont="1" applyFill="1" applyBorder="1" applyProtection="1">
      <protection locked="0"/>
    </xf>
    <xf numFmtId="165" fontId="10" fillId="5" borderId="29" xfId="3" applyNumberFormat="1" applyFont="1" applyFill="1" applyBorder="1" applyProtection="1"/>
    <xf numFmtId="165" fontId="7" fillId="5" borderId="15" xfId="0" applyNumberFormat="1" applyFont="1" applyFill="1" applyBorder="1" applyProtection="1"/>
    <xf numFmtId="43" fontId="10" fillId="5" borderId="39" xfId="3" applyFont="1" applyFill="1" applyBorder="1" applyProtection="1"/>
    <xf numFmtId="43" fontId="10" fillId="5" borderId="2" xfId="3" applyFont="1" applyFill="1" applyBorder="1" applyProtection="1"/>
    <xf numFmtId="43" fontId="10" fillId="5" borderId="23" xfId="3" applyFont="1" applyFill="1" applyBorder="1" applyProtection="1"/>
    <xf numFmtId="0" fontId="32" fillId="0" borderId="0" xfId="0" applyFont="1" applyProtection="1">
      <protection locked="0"/>
    </xf>
    <xf numFmtId="0" fontId="10" fillId="0" borderId="69" xfId="0" applyFont="1" applyBorder="1" applyAlignment="1" applyProtection="1">
      <alignment horizontal="center"/>
      <protection locked="0"/>
    </xf>
    <xf numFmtId="49" fontId="10" fillId="0" borderId="69" xfId="0" applyNumberFormat="1" applyFont="1" applyBorder="1" applyAlignment="1" applyProtection="1">
      <alignment horizontal="center"/>
      <protection locked="0"/>
    </xf>
    <xf numFmtId="0" fontId="10" fillId="5" borderId="34" xfId="0" applyFont="1" applyFill="1" applyBorder="1" applyAlignment="1" applyProtection="1">
      <alignment horizontal="center"/>
      <protection locked="0"/>
    </xf>
    <xf numFmtId="49" fontId="10" fillId="5" borderId="34" xfId="0" applyNumberFormat="1" applyFont="1" applyFill="1" applyBorder="1" applyAlignment="1" applyProtection="1">
      <alignment horizontal="center"/>
      <protection locked="0"/>
    </xf>
    <xf numFmtId="0" fontId="10" fillId="0" borderId="34" xfId="0" applyFont="1" applyBorder="1" applyAlignment="1" applyProtection="1">
      <alignment horizontal="center"/>
      <protection locked="0"/>
    </xf>
    <xf numFmtId="49" fontId="10" fillId="0" borderId="34" xfId="0" applyNumberFormat="1" applyFont="1" applyBorder="1" applyAlignment="1" applyProtection="1">
      <alignment horizontal="center"/>
      <protection locked="0"/>
    </xf>
    <xf numFmtId="0" fontId="10" fillId="5" borderId="35" xfId="0" applyFont="1" applyFill="1" applyBorder="1" applyAlignment="1" applyProtection="1">
      <alignment horizontal="center"/>
      <protection locked="0"/>
    </xf>
    <xf numFmtId="49" fontId="10" fillId="5" borderId="35" xfId="0" applyNumberFormat="1" applyFont="1" applyFill="1" applyBorder="1" applyAlignment="1" applyProtection="1">
      <alignment horizontal="center"/>
      <protection locked="0"/>
    </xf>
    <xf numFmtId="14" fontId="0" fillId="0" borderId="0" xfId="0" applyNumberFormat="1" applyFill="1"/>
    <xf numFmtId="0" fontId="0" fillId="0" borderId="0" xfId="0" applyFill="1"/>
    <xf numFmtId="0" fontId="2" fillId="18" borderId="0" xfId="0" applyFont="1" applyFill="1" applyAlignment="1">
      <alignment horizontal="righ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3" fillId="6" borderId="1" xfId="0" applyFont="1" applyFill="1" applyBorder="1" applyAlignment="1">
      <alignment horizontal="left" vertical="top" wrapText="1"/>
    </xf>
    <xf numFmtId="0" fontId="3" fillId="6" borderId="3" xfId="0" applyFont="1" applyFill="1" applyBorder="1" applyAlignment="1">
      <alignment horizontal="left" vertical="top" wrapText="1"/>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24" fillId="0" borderId="9" xfId="0" applyFont="1" applyBorder="1" applyAlignment="1" applyProtection="1">
      <alignment horizontal="right" indent="5"/>
      <protection locked="0"/>
    </xf>
    <xf numFmtId="0" fontId="24" fillId="0" borderId="24" xfId="0" applyFont="1" applyBorder="1" applyAlignment="1" applyProtection="1">
      <alignment horizontal="right" indent="5"/>
      <protection locked="0"/>
    </xf>
    <xf numFmtId="0" fontId="24" fillId="0" borderId="11" xfId="0" applyFont="1" applyBorder="1" applyAlignment="1" applyProtection="1">
      <alignment horizontal="right" indent="5"/>
      <protection locked="0"/>
    </xf>
    <xf numFmtId="0" fontId="24" fillId="0" borderId="25" xfId="0" applyFont="1" applyBorder="1" applyAlignment="1" applyProtection="1">
      <alignment horizontal="right" indent="5"/>
      <protection locked="0"/>
    </xf>
    <xf numFmtId="0" fontId="30" fillId="0" borderId="1" xfId="0" applyFont="1" applyBorder="1" applyAlignment="1" applyProtection="1">
      <alignment horizontal="right"/>
      <protection locked="0"/>
    </xf>
    <xf numFmtId="0" fontId="30" fillId="0" borderId="2" xfId="0" applyFont="1" applyBorder="1" applyAlignment="1" applyProtection="1">
      <alignment horizontal="right"/>
      <protection locked="0"/>
    </xf>
    <xf numFmtId="0" fontId="10" fillId="6" borderId="0" xfId="0" applyFont="1" applyFill="1" applyAlignment="1" applyProtection="1">
      <alignment horizontal="left"/>
      <protection locked="0"/>
    </xf>
    <xf numFmtId="0" fontId="30" fillId="20" borderId="16" xfId="0" applyFont="1" applyFill="1" applyBorder="1" applyAlignment="1" applyProtection="1">
      <alignment horizontal="center" vertical="center"/>
      <protection locked="0"/>
    </xf>
    <xf numFmtId="0" fontId="30" fillId="20" borderId="28" xfId="0" applyFont="1" applyFill="1" applyBorder="1" applyAlignment="1" applyProtection="1">
      <alignment horizontal="center" vertical="center"/>
      <protection locked="0"/>
    </xf>
    <xf numFmtId="0" fontId="30" fillId="20" borderId="3" xfId="0" applyFont="1" applyFill="1" applyBorder="1" applyAlignment="1" applyProtection="1">
      <alignment horizontal="center" vertical="center"/>
      <protection locked="0"/>
    </xf>
    <xf numFmtId="0" fontId="24" fillId="0" borderId="6" xfId="0" applyFont="1" applyBorder="1" applyAlignment="1" applyProtection="1">
      <alignment horizontal="right" indent="5"/>
      <protection locked="0"/>
    </xf>
    <xf numFmtId="0" fontId="24" fillId="0" borderId="8" xfId="0" applyFont="1" applyBorder="1" applyAlignment="1" applyProtection="1">
      <alignment horizontal="right" indent="5"/>
      <protection locked="0"/>
    </xf>
    <xf numFmtId="0" fontId="7" fillId="15" borderId="4" xfId="0" applyFont="1" applyFill="1" applyBorder="1" applyAlignment="1" applyProtection="1">
      <alignment horizontal="center"/>
      <protection locked="0"/>
    </xf>
    <xf numFmtId="0" fontId="7" fillId="15" borderId="5" xfId="0" applyFont="1" applyFill="1" applyBorder="1" applyAlignment="1" applyProtection="1">
      <alignment horizontal="center"/>
      <protection locked="0"/>
    </xf>
    <xf numFmtId="0" fontId="7" fillId="15" borderId="61" xfId="0" applyFont="1" applyFill="1" applyBorder="1" applyAlignment="1" applyProtection="1">
      <alignment horizontal="center"/>
      <protection locked="0"/>
    </xf>
    <xf numFmtId="0" fontId="3" fillId="11" borderId="32" xfId="0" applyFont="1" applyFill="1" applyBorder="1" applyAlignment="1" applyProtection="1">
      <alignment horizontal="center" vertical="center" wrapText="1"/>
      <protection locked="0"/>
    </xf>
    <xf numFmtId="0" fontId="3" fillId="11" borderId="33" xfId="0" applyFont="1" applyFill="1" applyBorder="1" applyAlignment="1" applyProtection="1">
      <alignment horizontal="center" vertical="center" wrapText="1"/>
      <protection locked="0"/>
    </xf>
    <xf numFmtId="0" fontId="3" fillId="10" borderId="46" xfId="0" applyFont="1" applyFill="1" applyBorder="1" applyAlignment="1" applyProtection="1">
      <alignment horizontal="center" vertical="center" wrapText="1"/>
      <protection locked="0"/>
    </xf>
    <xf numFmtId="0" fontId="3" fillId="10" borderId="33" xfId="0" applyFont="1" applyFill="1" applyBorder="1" applyAlignment="1" applyProtection="1">
      <alignment horizontal="center" vertical="center" wrapText="1"/>
      <protection locked="0"/>
    </xf>
    <xf numFmtId="0" fontId="3" fillId="17" borderId="46" xfId="0" applyFont="1" applyFill="1" applyBorder="1" applyAlignment="1" applyProtection="1">
      <alignment horizontal="center" vertical="center" wrapText="1"/>
      <protection locked="0"/>
    </xf>
    <xf numFmtId="0" fontId="3" fillId="17" borderId="33"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6" fillId="10" borderId="1" xfId="0" applyFont="1" applyFill="1" applyBorder="1" applyAlignment="1" applyProtection="1">
      <alignment horizontal="center" vertical="center"/>
      <protection locked="0"/>
    </xf>
    <xf numFmtId="0" fontId="26" fillId="10" borderId="2" xfId="0" applyFont="1" applyFill="1" applyBorder="1" applyAlignment="1" applyProtection="1">
      <alignment horizontal="center" vertical="center"/>
      <protection locked="0"/>
    </xf>
    <xf numFmtId="0" fontId="26" fillId="10" borderId="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2" fontId="10" fillId="0" borderId="32" xfId="0" applyNumberFormat="1" applyFont="1" applyBorder="1" applyAlignment="1" applyProtection="1">
      <alignment horizontal="center"/>
    </xf>
    <xf numFmtId="2" fontId="10" fillId="0" borderId="33" xfId="0" applyNumberFormat="1" applyFont="1" applyBorder="1" applyAlignment="1" applyProtection="1">
      <alignment horizontal="center"/>
    </xf>
    <xf numFmtId="0" fontId="10" fillId="2" borderId="48" xfId="0" applyFont="1" applyFill="1" applyBorder="1" applyAlignment="1" applyProtection="1">
      <alignment horizontal="center"/>
      <protection locked="0"/>
    </xf>
    <xf numFmtId="0" fontId="10" fillId="2" borderId="49" xfId="0" applyFont="1" applyFill="1" applyBorder="1" applyAlignment="1" applyProtection="1">
      <alignment horizontal="center"/>
      <protection locked="0"/>
    </xf>
    <xf numFmtId="0" fontId="10" fillId="2" borderId="50" xfId="0" applyFont="1" applyFill="1" applyBorder="1" applyAlignment="1" applyProtection="1">
      <alignment horizontal="center"/>
      <protection locked="0"/>
    </xf>
    <xf numFmtId="0" fontId="10" fillId="2" borderId="36" xfId="0" applyFont="1" applyFill="1" applyBorder="1" applyAlignment="1" applyProtection="1">
      <alignment horizontal="center"/>
      <protection locked="0"/>
    </xf>
    <xf numFmtId="0" fontId="10" fillId="2" borderId="51" xfId="0" applyFont="1" applyFill="1" applyBorder="1" applyAlignment="1" applyProtection="1">
      <alignment horizontal="center"/>
      <protection locked="0"/>
    </xf>
    <xf numFmtId="0" fontId="10" fillId="2" borderId="37" xfId="0" applyFont="1" applyFill="1" applyBorder="1" applyAlignment="1" applyProtection="1">
      <alignment horizontal="center"/>
      <protection locked="0"/>
    </xf>
    <xf numFmtId="0" fontId="7" fillId="0" borderId="16"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10" fontId="10" fillId="0" borderId="30" xfId="4" applyNumberFormat="1" applyFont="1" applyBorder="1" applyAlignment="1" applyProtection="1">
      <alignment horizontal="center" vertical="center"/>
      <protection locked="0"/>
    </xf>
    <xf numFmtId="10" fontId="10" fillId="0" borderId="25" xfId="4" applyNumberFormat="1" applyFont="1" applyBorder="1" applyAlignment="1" applyProtection="1">
      <alignment horizontal="center" vertical="center"/>
      <protection locked="0"/>
    </xf>
    <xf numFmtId="0" fontId="7" fillId="12" borderId="1" xfId="0" applyFont="1" applyFill="1" applyBorder="1" applyAlignment="1" applyProtection="1">
      <alignment horizontal="center"/>
    </xf>
    <xf numFmtId="0" fontId="7" fillId="12" borderId="2" xfId="0" applyFont="1" applyFill="1" applyBorder="1" applyAlignment="1" applyProtection="1">
      <alignment horizontal="center"/>
    </xf>
    <xf numFmtId="0" fontId="7" fillId="12" borderId="3" xfId="0" applyFont="1" applyFill="1" applyBorder="1" applyAlignment="1" applyProtection="1">
      <alignment horizontal="center"/>
    </xf>
    <xf numFmtId="0" fontId="10" fillId="10" borderId="1" xfId="0" applyFont="1" applyFill="1" applyBorder="1" applyAlignment="1" applyProtection="1">
      <alignment horizontal="center" vertical="center" wrapText="1"/>
      <protection locked="0"/>
    </xf>
    <xf numFmtId="0" fontId="10" fillId="10" borderId="3"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10" fontId="10" fillId="0" borderId="29" xfId="4" applyNumberFormat="1" applyFont="1" applyBorder="1" applyAlignment="1" applyProtection="1">
      <alignment horizontal="center" vertical="center"/>
      <protection locked="0"/>
    </xf>
    <xf numFmtId="10" fontId="10" fillId="0" borderId="24" xfId="4" applyNumberFormat="1" applyFont="1" applyBorder="1" applyAlignment="1" applyProtection="1">
      <alignment horizontal="center" vertical="center"/>
      <protection locked="0"/>
    </xf>
    <xf numFmtId="10" fontId="10" fillId="0" borderId="62" xfId="4" applyNumberFormat="1" applyFont="1" applyBorder="1" applyAlignment="1" applyProtection="1">
      <alignment horizontal="center" vertical="center"/>
      <protection locked="0"/>
    </xf>
    <xf numFmtId="10" fontId="10" fillId="0" borderId="63" xfId="4" applyNumberFormat="1" applyFont="1" applyBorder="1" applyAlignment="1" applyProtection="1">
      <alignment horizontal="center" vertical="center"/>
      <protection locked="0"/>
    </xf>
    <xf numFmtId="10" fontId="10" fillId="0" borderId="64" xfId="4" applyNumberFormat="1"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10" fillId="4" borderId="20" xfId="0" applyFont="1" applyFill="1" applyBorder="1" applyAlignment="1" applyProtection="1">
      <alignment horizontal="center" vertical="center" wrapText="1"/>
      <protection locked="0"/>
    </xf>
    <xf numFmtId="0" fontId="15" fillId="0" borderId="28" xfId="0" applyFont="1" applyBorder="1" applyAlignment="1" applyProtection="1">
      <alignment horizontal="left" vertical="center"/>
      <protection locked="0"/>
    </xf>
    <xf numFmtId="0" fontId="7" fillId="12" borderId="32" xfId="0" applyFont="1" applyFill="1" applyBorder="1" applyAlignment="1" applyProtection="1">
      <alignment horizontal="center" vertical="center" wrapText="1"/>
      <protection locked="0"/>
    </xf>
    <xf numFmtId="0" fontId="7" fillId="12" borderId="33" xfId="0" applyFont="1" applyFill="1" applyBorder="1" applyAlignment="1" applyProtection="1">
      <alignment horizontal="center" vertical="center" wrapText="1"/>
      <protection locked="0"/>
    </xf>
    <xf numFmtId="165" fontId="7" fillId="12" borderId="32" xfId="3" applyNumberFormat="1" applyFont="1" applyFill="1" applyBorder="1" applyAlignment="1" applyProtection="1">
      <alignment horizontal="center" vertical="center" wrapText="1"/>
      <protection locked="0"/>
    </xf>
    <xf numFmtId="165" fontId="7" fillId="12" borderId="46" xfId="3" applyNumberFormat="1" applyFont="1" applyFill="1" applyBorder="1" applyAlignment="1" applyProtection="1">
      <alignment horizontal="center" vertical="center" wrapText="1"/>
      <protection locked="0"/>
    </xf>
    <xf numFmtId="165" fontId="7" fillId="12" borderId="33" xfId="3" applyNumberFormat="1"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protection locked="0"/>
    </xf>
    <xf numFmtId="0" fontId="7" fillId="4" borderId="2"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10" fillId="0" borderId="32"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0" fillId="0" borderId="49" xfId="0" applyFont="1" applyBorder="1" applyAlignment="1" applyProtection="1">
      <alignment horizontal="center"/>
      <protection locked="0"/>
    </xf>
    <xf numFmtId="0" fontId="10" fillId="0" borderId="51" xfId="0" applyFont="1" applyBorder="1" applyAlignment="1" applyProtection="1">
      <alignment horizontal="center"/>
      <protection locked="0"/>
    </xf>
    <xf numFmtId="2" fontId="10" fillId="0" borderId="32" xfId="3" applyNumberFormat="1" applyFont="1" applyBorder="1" applyAlignment="1" applyProtection="1">
      <alignment horizontal="center"/>
    </xf>
    <xf numFmtId="2" fontId="10" fillId="0" borderId="33" xfId="3" applyNumberFormat="1" applyFont="1" applyBorder="1" applyAlignment="1" applyProtection="1">
      <alignment horizontal="center"/>
    </xf>
    <xf numFmtId="0" fontId="10" fillId="0" borderId="48" xfId="0" applyFont="1" applyBorder="1" applyAlignment="1" applyProtection="1">
      <alignment horizontal="center"/>
      <protection locked="0"/>
    </xf>
    <xf numFmtId="0" fontId="10" fillId="0" borderId="50" xfId="0" applyFont="1" applyBorder="1" applyAlignment="1" applyProtection="1">
      <alignment horizontal="center"/>
      <protection locked="0"/>
    </xf>
    <xf numFmtId="0" fontId="10" fillId="0" borderId="36" xfId="0" applyFont="1" applyBorder="1" applyAlignment="1" applyProtection="1">
      <alignment horizontal="center"/>
      <protection locked="0"/>
    </xf>
    <xf numFmtId="0" fontId="10" fillId="0" borderId="37" xfId="0" applyFont="1" applyBorder="1" applyAlignment="1" applyProtection="1">
      <alignment horizontal="center"/>
      <protection locked="0"/>
    </xf>
    <xf numFmtId="0" fontId="4" fillId="12" borderId="1" xfId="0" applyFont="1" applyFill="1" applyBorder="1" applyAlignment="1" applyProtection="1">
      <alignment horizontal="center" vertical="center"/>
      <protection locked="0"/>
    </xf>
    <xf numFmtId="0" fontId="4" fillId="12" borderId="2" xfId="0" applyFont="1" applyFill="1" applyBorder="1" applyAlignment="1" applyProtection="1">
      <alignment horizontal="center" vertical="center"/>
      <protection locked="0"/>
    </xf>
    <xf numFmtId="0" fontId="4" fillId="12" borderId="3"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protection locked="0"/>
    </xf>
    <xf numFmtId="43" fontId="7" fillId="3" borderId="1" xfId="0" applyNumberFormat="1" applyFont="1" applyFill="1" applyBorder="1" applyAlignment="1" applyProtection="1">
      <alignment horizontal="center" vertical="center"/>
      <protection locked="0"/>
    </xf>
    <xf numFmtId="43" fontId="7" fillId="3" borderId="3" xfId="0" applyNumberFormat="1" applyFont="1" applyFill="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4" fillId="9" borderId="1"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12" borderId="16" xfId="0" applyFont="1" applyFill="1" applyBorder="1" applyAlignment="1" applyProtection="1">
      <alignment horizontal="center" vertical="center"/>
    </xf>
    <xf numFmtId="0" fontId="7" fillId="12" borderId="28" xfId="0" applyFont="1" applyFill="1" applyBorder="1" applyAlignment="1" applyProtection="1">
      <alignment horizontal="center" vertical="center"/>
    </xf>
    <xf numFmtId="0" fontId="7" fillId="12" borderId="17" xfId="0" applyFont="1" applyFill="1" applyBorder="1" applyAlignment="1" applyProtection="1">
      <alignment horizontal="center" vertical="center"/>
    </xf>
    <xf numFmtId="0" fontId="4" fillId="9" borderId="1" xfId="0" applyFont="1" applyFill="1" applyBorder="1" applyAlignment="1" applyProtection="1">
      <alignment horizontal="center"/>
      <protection locked="0"/>
    </xf>
    <xf numFmtId="0" fontId="4" fillId="9" borderId="2" xfId="0" applyFont="1" applyFill="1" applyBorder="1" applyAlignment="1" applyProtection="1">
      <alignment horizontal="center"/>
      <protection locked="0"/>
    </xf>
    <xf numFmtId="0" fontId="4" fillId="9" borderId="3" xfId="0" applyFont="1" applyFill="1" applyBorder="1" applyAlignment="1" applyProtection="1">
      <alignment horizontal="center"/>
      <protection locked="0"/>
    </xf>
    <xf numFmtId="0" fontId="7" fillId="0" borderId="52"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17" fillId="9" borderId="1" xfId="0" applyFont="1" applyFill="1" applyBorder="1" applyAlignment="1" applyProtection="1">
      <alignment horizontal="center" vertical="center" wrapText="1"/>
      <protection locked="0"/>
    </xf>
    <xf numFmtId="0" fontId="17" fillId="9" borderId="2" xfId="0" applyFont="1" applyFill="1" applyBorder="1" applyAlignment="1" applyProtection="1">
      <alignment horizontal="center" vertical="center" wrapText="1"/>
      <protection locked="0"/>
    </xf>
    <xf numFmtId="0" fontId="17" fillId="9" borderId="3"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7" fillId="9" borderId="29"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57"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xf>
    <xf numFmtId="0" fontId="7" fillId="5" borderId="28" xfId="0" applyFont="1" applyFill="1" applyBorder="1" applyAlignment="1" applyProtection="1">
      <alignment horizontal="center" vertical="center"/>
    </xf>
    <xf numFmtId="0" fontId="7" fillId="5" borderId="17" xfId="0" applyFont="1" applyFill="1" applyBorder="1" applyAlignment="1" applyProtection="1">
      <alignment horizontal="center" vertical="center"/>
    </xf>
    <xf numFmtId="0" fontId="7" fillId="4" borderId="4" xfId="0" applyFont="1" applyFill="1" applyBorder="1" applyAlignment="1" applyProtection="1">
      <alignment horizontal="left"/>
      <protection locked="0"/>
    </xf>
    <xf numFmtId="0" fontId="7" fillId="4" borderId="5" xfId="0" applyFont="1"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7" fillId="3" borderId="5" xfId="0" applyFont="1" applyFill="1" applyBorder="1" applyAlignment="1" applyProtection="1">
      <alignment horizontal="left"/>
      <protection locked="0"/>
    </xf>
    <xf numFmtId="0" fontId="7" fillId="3" borderId="61" xfId="0" applyFont="1" applyFill="1" applyBorder="1" applyAlignment="1" applyProtection="1">
      <alignment horizontal="left"/>
      <protection locked="0"/>
    </xf>
    <xf numFmtId="0" fontId="7" fillId="4" borderId="61" xfId="0" applyFont="1" applyFill="1" applyBorder="1" applyAlignment="1" applyProtection="1">
      <alignment horizontal="left"/>
      <protection locked="0"/>
    </xf>
    <xf numFmtId="0" fontId="7" fillId="3" borderId="27"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18" fillId="4" borderId="1" xfId="0" applyFont="1" applyFill="1" applyBorder="1" applyAlignment="1" applyProtection="1">
      <alignment horizontal="left"/>
      <protection locked="0"/>
    </xf>
    <xf numFmtId="0" fontId="18" fillId="4" borderId="3" xfId="0"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7" fillId="4" borderId="3" xfId="0" applyFont="1" applyFill="1" applyBorder="1" applyAlignment="1" applyProtection="1">
      <alignment horizontal="left"/>
      <protection locked="0"/>
    </xf>
    <xf numFmtId="0" fontId="7" fillId="4" borderId="1"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7" fillId="4" borderId="2" xfId="0" applyFont="1" applyFill="1" applyBorder="1" applyAlignment="1" applyProtection="1">
      <alignment horizontal="left"/>
      <protection locked="0"/>
    </xf>
    <xf numFmtId="0" fontId="7" fillId="4" borderId="20" xfId="0" applyFont="1" applyFill="1" applyBorder="1" applyAlignment="1" applyProtection="1">
      <alignment horizontal="center" vertical="center" wrapText="1"/>
      <protection locked="0"/>
    </xf>
    <xf numFmtId="0" fontId="19" fillId="0" borderId="0" xfId="0" applyFont="1" applyAlignment="1" applyProtection="1">
      <alignment horizontal="center"/>
    </xf>
    <xf numFmtId="0" fontId="14" fillId="0" borderId="0" xfId="0" applyFont="1" applyAlignment="1" applyProtection="1">
      <alignment horizontal="center"/>
    </xf>
    <xf numFmtId="0" fontId="20" fillId="16" borderId="0" xfId="0" applyFont="1" applyFill="1" applyAlignment="1" applyProtection="1">
      <alignment horizontal="center"/>
      <protection locked="0"/>
    </xf>
  </cellXfs>
  <cellStyles count="6">
    <cellStyle name="Comma" xfId="3" builtinId="3"/>
    <cellStyle name="Currency" xfId="5" builtinId="4"/>
    <cellStyle name="Hyperlink" xfId="2" builtinId="8"/>
    <cellStyle name="Normal" xfId="0" builtinId="0"/>
    <cellStyle name="Normal 2 2" xfId="1" xr:uid="{00000000-0005-0000-0000-000004000000}"/>
    <cellStyle name="Percent" xfId="4" builtinId="5"/>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CC99FF"/>
      <color rgb="FFFFFF99"/>
      <color rgb="FFCCCCFF"/>
      <color rgb="FF00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135254</xdr:rowOff>
    </xdr:from>
    <xdr:to>
      <xdr:col>10</xdr:col>
      <xdr:colOff>161925</xdr:colOff>
      <xdr:row>31</xdr:row>
      <xdr:rowOff>91439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185034"/>
          <a:ext cx="6501765" cy="379666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Read the Instructions and Guidance worksheet carefully.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Answer all questions in the General Information worksheet.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Complete the Center-Space worksheet.</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out the Usage worksheet for each rate and provide notes as needed.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in the table at the top of the Salaries Worksheet. It includes a</a:t>
          </a:r>
          <a:r>
            <a:rPr lang="en-US" sz="1100" baseline="0">
              <a:solidFill>
                <a:sysClr val="windowText" lastClr="000000"/>
              </a:solidFill>
              <a:latin typeface="Times New Roman" panose="02020603050405020304" pitchFamily="18" charset="0"/>
              <a:cs typeface="Times New Roman" panose="02020603050405020304" pitchFamily="18" charset="0"/>
            </a:rPr>
            <a:t> salary</a:t>
          </a:r>
          <a:r>
            <a:rPr lang="en-US" sz="1100">
              <a:solidFill>
                <a:sysClr val="windowText" lastClr="000000"/>
              </a:solidFill>
              <a:latin typeface="Times New Roman" panose="02020603050405020304" pitchFamily="18" charset="0"/>
              <a:cs typeface="Times New Roman" panose="02020603050405020304" pitchFamily="18" charset="0"/>
            </a:rPr>
            <a:t> growth factor (COLA and merit increase) and benefit percentages for years 1 and 2.</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Complete the Year 1 Salaries &amp; Benefits section on the Salaries worksheet. This information will copy to the second year. Additionally, make any necessary changes for current employees in Year 2. Add notes for important information.</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out the Year 1 Depreciation section including the Allocation Schedule. Information from Year 1 will be copied exactly to Year 2. Make changes to Year 2 as applicable. Add necessary notes at the bottom of the sheet.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Complete the Other Costs worksheet. The amount, source documents, and allocations in this worksheet are not copied from Year 1 to Year 2. Fill out the needed Year 2 information manually.</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out the Prior Year Balance cell and External Surcharge row in the Summary worksheets.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Make sure all necessary fields in the Summary worksheets are filled out.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Review and compare the fully costed, internal, and external rates per unit located at the bottom of the Summary Year</a:t>
          </a:r>
          <a:r>
            <a:rPr lang="en-US" sz="1100" baseline="0">
              <a:solidFill>
                <a:sysClr val="windowText" lastClr="000000"/>
              </a:solidFill>
              <a:latin typeface="Times New Roman" panose="02020603050405020304" pitchFamily="18" charset="0"/>
              <a:cs typeface="Times New Roman" panose="02020603050405020304" pitchFamily="18" charset="0"/>
            </a:rPr>
            <a:t> 1, Summary Year 2</a:t>
          </a:r>
          <a:r>
            <a:rPr lang="en-US" sz="1100">
              <a:solidFill>
                <a:sysClr val="windowText" lastClr="000000"/>
              </a:solidFill>
              <a:latin typeface="Times New Roman" panose="02020603050405020304" pitchFamily="18" charset="0"/>
              <a:cs typeface="Times New Roman" panose="02020603050405020304" pitchFamily="18" charset="0"/>
            </a:rPr>
            <a:t>. These rates are calculated from all prior worksheets.</a:t>
          </a:r>
        </a:p>
        <a:p>
          <a:endParaRPr lang="en-US" sz="1100"/>
        </a:p>
      </xdr:txBody>
    </xdr:sp>
    <xdr:clientData/>
  </xdr:twoCellAnchor>
  <xdr:twoCellAnchor>
    <xdr:from>
      <xdr:col>0</xdr:col>
      <xdr:colOff>9525</xdr:colOff>
      <xdr:row>34</xdr:row>
      <xdr:rowOff>95249</xdr:rowOff>
    </xdr:from>
    <xdr:to>
      <xdr:col>10</xdr:col>
      <xdr:colOff>403860</xdr:colOff>
      <xdr:row>56</xdr:row>
      <xdr:rowOff>15240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25" y="6564629"/>
          <a:ext cx="6734175" cy="394335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Times New Roman" panose="02020603050405020304" pitchFamily="18" charset="0"/>
              <a:ea typeface="+mn-ea"/>
              <a:cs typeface="Times New Roman" panose="02020603050405020304" pitchFamily="18" charset="0"/>
            </a:rPr>
            <a:t>General Sheet</a:t>
          </a:r>
          <a:endParaRPr lang="en-US">
            <a:effectLst/>
            <a:latin typeface="Times New Roman" panose="02020603050405020304" pitchFamily="18" charset="0"/>
            <a:cs typeface="Times New Roman" panose="02020603050405020304" pitchFamily="18" charset="0"/>
          </a:endParaRPr>
        </a:p>
        <a:p>
          <a:pPr eaLnBrk="1" fontAlgn="auto" latinLnBrk="0" hangingPunct="1"/>
          <a:r>
            <a:rPr lang="en-US" sz="1100">
              <a:solidFill>
                <a:schemeClr val="dk1"/>
              </a:solidFill>
              <a:effectLst/>
              <a:latin typeface="Times New Roman" panose="02020603050405020304" pitchFamily="18" charset="0"/>
              <a:ea typeface="+mn-ea"/>
              <a:cs typeface="Times New Roman" panose="02020603050405020304" pitchFamily="18" charset="0"/>
            </a:rPr>
            <a:t>Be sure</a:t>
          </a:r>
          <a:r>
            <a:rPr lang="en-US" sz="1100" baseline="0">
              <a:solidFill>
                <a:schemeClr val="dk1"/>
              </a:solidFill>
              <a:effectLst/>
              <a:latin typeface="Times New Roman" panose="02020603050405020304" pitchFamily="18" charset="0"/>
              <a:ea typeface="+mn-ea"/>
              <a:cs typeface="Times New Roman" panose="02020603050405020304" pitchFamily="18" charset="0"/>
            </a:rPr>
            <a:t> to complete all questions on the General Information sheet. </a:t>
          </a:r>
          <a:endParaRPr lang="en-US">
            <a:effectLst/>
            <a:latin typeface="Times New Roman" panose="02020603050405020304" pitchFamily="18" charset="0"/>
            <a:cs typeface="Times New Roman" panose="02020603050405020304" pitchFamily="18" charset="0"/>
          </a:endParaRPr>
        </a:p>
        <a:p>
          <a:endParaRPr lang="en-US" sz="1100" b="1">
            <a:solidFill>
              <a:schemeClr val="dk1"/>
            </a:solidFill>
            <a:effectLst/>
            <a:latin typeface="Times New Roman" panose="02020603050405020304" pitchFamily="18" charset="0"/>
            <a:ea typeface="+mn-ea"/>
            <a:cs typeface="Times New Roman" panose="02020603050405020304" pitchFamily="18" charset="0"/>
          </a:endParaRPr>
        </a:p>
        <a:p>
          <a:r>
            <a:rPr lang="en-US" sz="1100" b="1">
              <a:solidFill>
                <a:schemeClr val="dk1"/>
              </a:solidFill>
              <a:effectLst/>
              <a:latin typeface="Times New Roman" panose="02020603050405020304" pitchFamily="18" charset="0"/>
              <a:ea typeface="+mn-ea"/>
              <a:cs typeface="Times New Roman" panose="02020603050405020304" pitchFamily="18" charset="0"/>
            </a:rPr>
            <a:t>Year</a:t>
          </a:r>
          <a:r>
            <a:rPr lang="en-US" sz="1100" b="1" baseline="0">
              <a:solidFill>
                <a:schemeClr val="dk1"/>
              </a:solidFill>
              <a:effectLst/>
              <a:latin typeface="Times New Roman" panose="02020603050405020304" pitchFamily="18" charset="0"/>
              <a:ea typeface="+mn-ea"/>
              <a:cs typeface="Times New Roman" panose="02020603050405020304" pitchFamily="18" charset="0"/>
            </a:rPr>
            <a:t> 2 Sections </a:t>
          </a:r>
          <a:endParaRPr lang="en-US">
            <a:effectLst/>
            <a:latin typeface="Times New Roman" panose="02020603050405020304" pitchFamily="18" charset="0"/>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Salaries and benefits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Salaries worksheet. Salaries Year 2 assumes a growth rate from Year 1, but otherwise copies the employee information exactly. </a:t>
          </a:r>
          <a:endParaRPr lang="en-US">
            <a:effectLst/>
            <a:latin typeface="Times New Roman" panose="02020603050405020304" pitchFamily="18" charset="0"/>
            <a:cs typeface="Times New Roman" panose="02020603050405020304" pitchFamily="18" charset="0"/>
          </a:endParaRPr>
        </a:p>
        <a:p>
          <a:endParaRPr lang="en-US" sz="110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u="sng" baseline="0">
              <a:solidFill>
                <a:schemeClr val="dk1"/>
              </a:solidFill>
              <a:effectLst/>
              <a:latin typeface="Times New Roman" panose="02020603050405020304" pitchFamily="18" charset="0"/>
              <a:ea typeface="+mn-ea"/>
              <a:cs typeface="Times New Roman" panose="02020603050405020304" pitchFamily="18" charset="0"/>
            </a:rPr>
            <a:t>Depreciation</a:t>
          </a:r>
          <a:r>
            <a:rPr lang="en-US" sz="1100" baseline="0">
              <a:solidFill>
                <a:schemeClr val="dk1"/>
              </a:solidFill>
              <a:effectLst/>
              <a:latin typeface="Times New Roman" panose="02020603050405020304" pitchFamily="18" charset="0"/>
              <a:ea typeface="+mn-ea"/>
              <a:cs typeface="Times New Roman" panose="02020603050405020304" pitchFamily="18" charset="0"/>
            </a:rPr>
            <a:t> for Years 1 and 2 is located on the Depreciation worksheet. All information from Year 1 will be copied to the Year 2 section. For assets that will be fully depreciated at some point in the applicable period, the end date will be highlighted in red. Make sure to pro rate these assets' depreciation for the amount based on the dates. </a:t>
          </a:r>
          <a:endParaRPr lang="en-US">
            <a:effectLst/>
            <a:latin typeface="Times New Roman" panose="02020603050405020304" pitchFamily="18" charset="0"/>
            <a:cs typeface="Times New Roman" panose="02020603050405020304" pitchFamily="18" charset="0"/>
          </a:endParaRPr>
        </a:p>
        <a:p>
          <a:endParaRPr lang="en-US" sz="1100" b="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Other Costs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Other Costs worksheet. Costs and source documents from Year 1 are </a:t>
          </a:r>
          <a:r>
            <a:rPr lang="en-US" sz="1100" b="1" u="sng" baseline="0">
              <a:solidFill>
                <a:schemeClr val="dk1"/>
              </a:solidFill>
              <a:effectLst/>
              <a:latin typeface="Times New Roman" panose="02020603050405020304" pitchFamily="18" charset="0"/>
              <a:ea typeface="+mn-ea"/>
              <a:cs typeface="Times New Roman" panose="02020603050405020304" pitchFamily="18" charset="0"/>
            </a:rPr>
            <a:t>not</a:t>
          </a:r>
          <a:r>
            <a:rPr lang="en-US" sz="1100" b="0" baseline="0">
              <a:solidFill>
                <a:schemeClr val="dk1"/>
              </a:solidFill>
              <a:effectLst/>
              <a:latin typeface="Times New Roman" panose="02020603050405020304" pitchFamily="18" charset="0"/>
              <a:ea typeface="+mn-ea"/>
              <a:cs typeface="Times New Roman" panose="02020603050405020304" pitchFamily="18" charset="0"/>
            </a:rPr>
            <a:t> copied to Year 2. </a:t>
          </a:r>
          <a:r>
            <a:rPr lang="en-US" sz="1100" baseline="0">
              <a:solidFill>
                <a:schemeClr val="dk1"/>
              </a:solidFill>
              <a:effectLst/>
              <a:latin typeface="Times New Roman" panose="02020603050405020304" pitchFamily="18" charset="0"/>
              <a:ea typeface="+mn-ea"/>
              <a:cs typeface="Times New Roman" panose="02020603050405020304" pitchFamily="18" charset="0"/>
            </a:rPr>
            <a:t>Changes in some of these costs should be correlated with changes in usage. Different costs will be fixed or change based on another factor.</a:t>
          </a:r>
          <a:endParaRPr lang="en-US">
            <a:effectLst/>
            <a:latin typeface="Times New Roman" panose="02020603050405020304" pitchFamily="18" charset="0"/>
            <a:cs typeface="Times New Roman" panose="02020603050405020304" pitchFamily="18" charset="0"/>
          </a:endParaRPr>
        </a:p>
        <a:p>
          <a:endParaRPr lang="en-US" sz="110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aseline="0">
              <a:solidFill>
                <a:schemeClr val="dk1"/>
              </a:solidFill>
              <a:effectLst/>
              <a:latin typeface="Times New Roman" panose="02020603050405020304" pitchFamily="18" charset="0"/>
              <a:ea typeface="+mn-ea"/>
              <a:cs typeface="Times New Roman" panose="02020603050405020304" pitchFamily="18" charset="0"/>
            </a:rPr>
            <a:t>Most worksheets have hidden cells. Unhide or add cells when necessary.</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Notes Sections </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There is a notes section at the bottom of the Usage, Salaries, Depreciation, and Other Costs sheets. Use these notes to explain any unique circumstances regarding information in the worksheet.</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Overall</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Always zoom out after finishing a worksheet to make sure all necessary information is properly filled out.</a:t>
          </a:r>
          <a:endParaRPr lang="en-US">
            <a:effectLst/>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60960</xdr:rowOff>
    </xdr:from>
    <xdr:to>
      <xdr:col>5</xdr:col>
      <xdr:colOff>1165860</xdr:colOff>
      <xdr:row>8</xdr:row>
      <xdr:rowOff>114300</xdr:rowOff>
    </xdr:to>
    <xdr:sp macro="" textlink="">
      <xdr:nvSpPr>
        <xdr:cNvPr id="3" name="TextBox 2">
          <a:extLst>
            <a:ext uri="{FF2B5EF4-FFF2-40B4-BE49-F238E27FC236}">
              <a16:creationId xmlns:a16="http://schemas.microsoft.com/office/drawing/2014/main" id="{28D7AA88-2DF9-4EF2-92F4-EE9C4F0FF842}"/>
            </a:ext>
          </a:extLst>
        </xdr:cNvPr>
        <xdr:cNvSpPr txBox="1"/>
      </xdr:nvSpPr>
      <xdr:spPr>
        <a:xfrm>
          <a:off x="0" y="434340"/>
          <a:ext cx="6042660" cy="13335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latin typeface="Times New Roman" panose="02020603050405020304" pitchFamily="18" charset="0"/>
              <a:cs typeface="Times New Roman" panose="02020603050405020304" pitchFamily="18" charset="0"/>
            </a:rPr>
            <a:t>Please list each room the Center occupied during the Biennium, and enter the corresponding data for each space.</a:t>
          </a:r>
        </a:p>
        <a:p>
          <a:pPr>
            <a:spcAft>
              <a:spcPts val="600"/>
            </a:spcAft>
          </a:pPr>
          <a:r>
            <a:rPr lang="en-US" sz="1100" baseline="0">
              <a:latin typeface="Times New Roman" panose="02020603050405020304" pitchFamily="18" charset="0"/>
              <a:cs typeface="Times New Roman" panose="02020603050405020304" pitchFamily="18" charset="0"/>
            </a:rPr>
            <a:t> </a:t>
          </a:r>
          <a:r>
            <a:rPr lang="en-US" sz="1100">
              <a:latin typeface="Times New Roman" panose="02020603050405020304" pitchFamily="18" charset="0"/>
              <a:cs typeface="Times New Roman" panose="02020603050405020304" pitchFamily="18" charset="0"/>
            </a:rPr>
            <a:t>Location reference number - sequential numbering for the spreadsheet.</a:t>
          </a:r>
        </a:p>
        <a:p>
          <a:pPr>
            <a:spcAft>
              <a:spcPts val="600"/>
            </a:spcAft>
          </a:pPr>
          <a:r>
            <a:rPr lang="en-US" sz="1100">
              <a:latin typeface="Times New Roman" panose="02020603050405020304" pitchFamily="18" charset="0"/>
              <a:cs typeface="Times New Roman" panose="02020603050405020304" pitchFamily="18" charset="0"/>
            </a:rPr>
            <a:t>2 Facility Code represents the official UW building/space code designation. </a:t>
          </a:r>
        </a:p>
        <a:p>
          <a:pPr>
            <a:spcAft>
              <a:spcPts val="600"/>
            </a:spcAft>
          </a:pPr>
          <a:r>
            <a:rPr lang="en-US" sz="1100">
              <a:latin typeface="Times New Roman" panose="02020603050405020304" pitchFamily="18" charset="0"/>
              <a:cs typeface="Times New Roman" panose="02020603050405020304" pitchFamily="18" charset="0"/>
            </a:rPr>
            <a:t>3 Facility Name represents the official UW building/space name assigned.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55245</xdr:rowOff>
    </xdr:from>
    <xdr:to>
      <xdr:col>2</xdr:col>
      <xdr:colOff>1704975</xdr:colOff>
      <xdr:row>4</xdr:row>
      <xdr:rowOff>70485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521970"/>
          <a:ext cx="4200525" cy="4724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If there are significant changes between the prior year actual and</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proposal estimates in either year, include a short explanation.</a:t>
          </a:r>
          <a:endParaRPr lang="en-US" sz="1200">
            <a:effectLst/>
            <a:latin typeface="Times New Roman" panose="02020603050405020304" pitchFamily="18" charset="0"/>
            <a:cs typeface="Times New Roman" panose="02020603050405020304" pitchFamily="18"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1158240</xdr:colOff>
      <xdr:row>3</xdr:row>
      <xdr:rowOff>99060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58240" y="1539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3</xdr:col>
      <xdr:colOff>250372</xdr:colOff>
      <xdr:row>76</xdr:row>
      <xdr:rowOff>141513</xdr:rowOff>
    </xdr:from>
    <xdr:to>
      <xdr:col>5</xdr:col>
      <xdr:colOff>1722120</xdr:colOff>
      <xdr:row>76</xdr:row>
      <xdr:rowOff>655320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291252" y="10138953"/>
          <a:ext cx="4915988" cy="51380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By default,</a:t>
          </a:r>
          <a:r>
            <a:rPr lang="en-US" sz="1200" baseline="0"/>
            <a:t> employee information from the first year is copied to year 2. Be sure to manually change employee information for year 2 if necessary.</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601980</xdr:colOff>
      <xdr:row>116</xdr:row>
      <xdr:rowOff>175260</xdr:rowOff>
    </xdr:from>
    <xdr:to>
      <xdr:col>11</xdr:col>
      <xdr:colOff>259080</xdr:colOff>
      <xdr:row>125</xdr:row>
      <xdr:rowOff>99060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794760" y="12588240"/>
          <a:ext cx="8282940" cy="15697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Any depreciation ends dates before the end of the applicable year are highlighted in </a:t>
          </a:r>
          <a:r>
            <a:rPr lang="en-US" sz="1100">
              <a:solidFill>
                <a:srgbClr val="FF0000"/>
              </a:solidFill>
              <a:effectLst/>
              <a:latin typeface="+mn-lt"/>
              <a:ea typeface="+mn-ea"/>
              <a:cs typeface="+mn-cs"/>
            </a:rPr>
            <a:t>red</a:t>
          </a:r>
          <a:r>
            <a:rPr lang="en-US" sz="1100">
              <a:solidFill>
                <a:schemeClr val="dk1"/>
              </a:solidFill>
              <a:effectLst/>
              <a:latin typeface="+mn-lt"/>
              <a:ea typeface="+mn-ea"/>
              <a:cs typeface="+mn-cs"/>
            </a:rPr>
            <a:t>. Those assets will need to have their depreciation pro rated. </a:t>
          </a:r>
          <a:endParaRPr lang="en-US">
            <a:effectLst/>
          </a:endParaRPr>
        </a:p>
        <a:p>
          <a:pPr>
            <a:spcAft>
              <a:spcPts val="600"/>
            </a:spcAft>
          </a:pPr>
          <a:r>
            <a:rPr lang="en-US" sz="1100">
              <a:solidFill>
                <a:schemeClr val="dk1"/>
              </a:solidFill>
              <a:effectLst/>
              <a:latin typeface="+mn-lt"/>
              <a:ea typeface="+mn-ea"/>
              <a:cs typeface="+mn-cs"/>
            </a:rPr>
            <a:t>Any depreciation</a:t>
          </a:r>
          <a:r>
            <a:rPr lang="en-US" sz="1100" baseline="0">
              <a:solidFill>
                <a:schemeClr val="dk1"/>
              </a:solidFill>
              <a:effectLst/>
              <a:latin typeface="+mn-lt"/>
              <a:ea typeface="+mn-ea"/>
              <a:cs typeface="+mn-cs"/>
            </a:rPr>
            <a:t> start dates after the beginning of the applicable year are highlighted in </a:t>
          </a:r>
          <a:r>
            <a:rPr lang="en-US" sz="1100" baseline="0">
              <a:solidFill>
                <a:srgbClr val="FF0000"/>
              </a:solidFill>
              <a:effectLst/>
              <a:latin typeface="+mn-lt"/>
              <a:ea typeface="+mn-ea"/>
              <a:cs typeface="+mn-cs"/>
            </a:rPr>
            <a:t>red</a:t>
          </a:r>
          <a:r>
            <a:rPr lang="en-US" sz="1100" baseline="0">
              <a:solidFill>
                <a:schemeClr val="dk1"/>
              </a:solidFill>
              <a:effectLst/>
              <a:latin typeface="+mn-lt"/>
              <a:ea typeface="+mn-ea"/>
              <a:cs typeface="+mn-cs"/>
            </a:rPr>
            <a:t>. Those assets will need to have their depreciation pro rated. </a:t>
          </a:r>
          <a:endParaRPr lang="en-US">
            <a:effectLst/>
          </a:endParaRPr>
        </a:p>
        <a:p>
          <a:pPr>
            <a:spcBef>
              <a:spcPts val="0"/>
            </a:spcBef>
            <a:spcAft>
              <a:spcPts val="600"/>
            </a:spcAft>
          </a:pPr>
          <a:r>
            <a:rPr lang="en-US" sz="1100">
              <a:solidFill>
                <a:schemeClr val="dk1"/>
              </a:solidFill>
              <a:effectLst/>
              <a:latin typeface="+mn-lt"/>
              <a:ea typeface="+mn-ea"/>
              <a:cs typeface="+mn-cs"/>
            </a:rPr>
            <a:t>Depreciable assets will be copied to Year 2 even if their depreciation end date is within Year 1. </a:t>
          </a:r>
          <a:endParaRPr lang="en-US">
            <a:effectLst/>
          </a:endParaRPr>
        </a:p>
        <a:p>
          <a:r>
            <a:rPr lang="en-US" sz="1100">
              <a:solidFill>
                <a:schemeClr val="dk1"/>
              </a:solidFill>
              <a:effectLst/>
              <a:latin typeface="+mn-lt"/>
              <a:ea typeface="+mn-ea"/>
              <a:cs typeface="+mn-cs"/>
            </a:rPr>
            <a:t>Overhead is used for equipment that benefits all rates.  It will be allocated to all rates based on total direct costs. Make sure to delete these assets from the Year 2 tab.</a:t>
          </a:r>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2</xdr:row>
      <xdr:rowOff>53340</xdr:rowOff>
    </xdr:from>
    <xdr:to>
      <xdr:col>6</xdr:col>
      <xdr:colOff>30480</xdr:colOff>
      <xdr:row>6</xdr:row>
      <xdr:rowOff>30480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0960" y="533400"/>
          <a:ext cx="5897880" cy="70866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Some costs should change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with usage, others will be fixed or correlated with different factors.</a:t>
          </a:r>
          <a:endParaRPr lang="en-US">
            <a:effectLst/>
          </a:endParaRPr>
        </a:p>
        <a:p>
          <a:pPr eaLnBrk="1" fontAlgn="auto" latinLnBrk="0" hangingPunct="1"/>
          <a:r>
            <a:rPr lang="en-US" sz="1100">
              <a:solidFill>
                <a:schemeClr val="dk1"/>
              </a:solidFill>
              <a:effectLst/>
              <a:latin typeface="+mn-lt"/>
              <a:ea typeface="+mn-ea"/>
              <a:cs typeface="+mn-cs"/>
            </a:rPr>
            <a:t>02, 03, 04,</a:t>
          </a:r>
          <a:r>
            <a:rPr lang="en-US" sz="1100" baseline="0">
              <a:solidFill>
                <a:schemeClr val="dk1"/>
              </a:solidFill>
              <a:effectLst/>
              <a:latin typeface="+mn-lt"/>
              <a:ea typeface="+mn-ea"/>
              <a:cs typeface="+mn-cs"/>
            </a:rPr>
            <a:t> and </a:t>
          </a:r>
          <a:r>
            <a:rPr lang="en-US" sz="1100">
              <a:solidFill>
                <a:schemeClr val="dk1"/>
              </a:solidFill>
              <a:effectLst/>
              <a:latin typeface="+mn-lt"/>
              <a:ea typeface="+mn-ea"/>
              <a:cs typeface="+mn-cs"/>
            </a:rPr>
            <a:t>05 Source</a:t>
          </a:r>
          <a:r>
            <a:rPr lang="en-US" sz="1100" baseline="0">
              <a:solidFill>
                <a:schemeClr val="dk1"/>
              </a:solidFill>
              <a:effectLst/>
              <a:latin typeface="+mn-lt"/>
              <a:ea typeface="+mn-ea"/>
              <a:cs typeface="+mn-cs"/>
            </a:rPr>
            <a:t> Documents and Annual Amounts</a:t>
          </a:r>
          <a:r>
            <a:rPr lang="en-US" sz="1100">
              <a:solidFill>
                <a:schemeClr val="dk1"/>
              </a:solidFill>
              <a:effectLst/>
              <a:latin typeface="+mn-lt"/>
              <a:ea typeface="+mn-ea"/>
              <a:cs typeface="+mn-cs"/>
            </a:rPr>
            <a:t> are not copied from Year 1 to Year 2. Manually enter costs for Year 2.</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nance.uw.edu/groups/fin-mgmt/MAA/Self%20Sustaining%20Processes/Service%20&amp;%20Recharge%20Centers/Student_work_file/James/Old%20Versions%20of%20Rate%20Proposal%20Template/Recharge%20Data%20Collection%20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er - General"/>
      <sheetName val="Center - Space"/>
      <sheetName val="Center - Equip"/>
      <sheetName val="Asset - Tag - Section"/>
      <sheetName val="Selection Options"/>
      <sheetName val="Data Table"/>
    </sheetNames>
    <sheetDataSet>
      <sheetData sheetId="0">
        <row r="3">
          <cell r="C3">
            <v>0</v>
          </cell>
        </row>
      </sheetData>
      <sheetData sheetId="1"/>
      <sheetData sheetId="2"/>
      <sheetData sheetId="3"/>
      <sheetData sheetId="4">
        <row r="4">
          <cell r="A4" t="str">
            <v>Yes</v>
          </cell>
        </row>
        <row r="5">
          <cell r="A5" t="str">
            <v>No</v>
          </cell>
        </row>
        <row r="15">
          <cell r="A15" t="str">
            <v>Did not move</v>
          </cell>
        </row>
        <row r="16">
          <cell r="A16" t="str">
            <v>Moved In</v>
          </cell>
        </row>
        <row r="17">
          <cell r="A17" t="str">
            <v>Moved Out</v>
          </cell>
        </row>
        <row r="18">
          <cell r="A18" t="str">
            <v>Moved In and Out</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inance.uw.edu/maa/recharge/templates" TargetMode="External"/><Relationship Id="rId1" Type="http://schemas.openxmlformats.org/officeDocument/2006/relationships/hyperlink" Target="http://www.washington.edu/admin/rules/policies/BRG/RP5.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0CD66-4984-4585-A1CD-41152E9AB97E}">
  <dimension ref="A1:G23"/>
  <sheetViews>
    <sheetView zoomScale="90" zoomScaleNormal="90" workbookViewId="0">
      <selection activeCell="G17" sqref="G17"/>
    </sheetView>
  </sheetViews>
  <sheetFormatPr defaultColWidth="8.77734375" defaultRowHeight="14.4"/>
  <cols>
    <col min="1" max="1" width="16.44140625" style="225" customWidth="1"/>
    <col min="2" max="2" width="16.44140625" style="225" bestFit="1" customWidth="1"/>
    <col min="3" max="3" width="54.109375" style="225" customWidth="1"/>
    <col min="4" max="4" width="45.21875" style="225" bestFit="1" customWidth="1"/>
    <col min="5" max="5" width="11.77734375" style="225" customWidth="1"/>
    <col min="6" max="6" width="13.21875" style="225" customWidth="1"/>
    <col min="7" max="7" width="12.5546875" style="225" customWidth="1"/>
    <col min="8" max="16384" width="8.77734375" style="225"/>
  </cols>
  <sheetData>
    <row r="1" spans="1:7" s="221" customFormat="1" ht="43.2">
      <c r="A1" s="218" t="s">
        <v>270</v>
      </c>
      <c r="B1" s="219" t="s">
        <v>271</v>
      </c>
      <c r="C1" s="219" t="s">
        <v>135</v>
      </c>
      <c r="D1" s="219" t="s">
        <v>272</v>
      </c>
      <c r="E1" s="219" t="s">
        <v>273</v>
      </c>
      <c r="F1" s="219" t="s">
        <v>274</v>
      </c>
      <c r="G1" s="220" t="s">
        <v>275</v>
      </c>
    </row>
    <row r="2" spans="1:7">
      <c r="A2" s="222">
        <v>44256</v>
      </c>
      <c r="B2" s="223" t="s">
        <v>276</v>
      </c>
      <c r="C2" s="223" t="s">
        <v>277</v>
      </c>
      <c r="D2" s="223" t="s">
        <v>278</v>
      </c>
      <c r="E2" s="223" t="s">
        <v>279</v>
      </c>
      <c r="F2" s="223" t="s">
        <v>315</v>
      </c>
      <c r="G2" s="224" t="s">
        <v>316</v>
      </c>
    </row>
    <row r="3" spans="1:7">
      <c r="A3" s="222">
        <v>44256</v>
      </c>
      <c r="B3" s="223" t="s">
        <v>280</v>
      </c>
      <c r="C3" s="223" t="s">
        <v>281</v>
      </c>
      <c r="D3" s="223" t="s">
        <v>282</v>
      </c>
      <c r="E3" s="223" t="s">
        <v>279</v>
      </c>
      <c r="F3" s="223" t="s">
        <v>315</v>
      </c>
      <c r="G3" s="224" t="s">
        <v>316</v>
      </c>
    </row>
    <row r="4" spans="1:7">
      <c r="A4" s="222">
        <v>44256</v>
      </c>
      <c r="B4" s="223" t="s">
        <v>283</v>
      </c>
      <c r="C4" s="223" t="s">
        <v>284</v>
      </c>
      <c r="D4" s="223" t="s">
        <v>285</v>
      </c>
      <c r="E4" s="223" t="s">
        <v>279</v>
      </c>
      <c r="F4" s="223" t="s">
        <v>315</v>
      </c>
      <c r="G4" s="224" t="s">
        <v>316</v>
      </c>
    </row>
    <row r="5" spans="1:7">
      <c r="A5" s="222">
        <v>44256</v>
      </c>
      <c r="B5" s="223" t="s">
        <v>286</v>
      </c>
      <c r="C5" s="223" t="s">
        <v>287</v>
      </c>
      <c r="D5" s="223" t="s">
        <v>288</v>
      </c>
      <c r="E5" s="223" t="s">
        <v>289</v>
      </c>
      <c r="F5" s="223" t="s">
        <v>315</v>
      </c>
      <c r="G5" s="224" t="s">
        <v>316</v>
      </c>
    </row>
    <row r="6" spans="1:7">
      <c r="A6" s="222">
        <v>44256</v>
      </c>
      <c r="B6" s="223" t="s">
        <v>290</v>
      </c>
      <c r="C6" s="223" t="s">
        <v>291</v>
      </c>
      <c r="D6" s="223" t="s">
        <v>292</v>
      </c>
      <c r="E6" s="223" t="s">
        <v>289</v>
      </c>
      <c r="F6" s="223" t="s">
        <v>315</v>
      </c>
      <c r="G6" s="224" t="s">
        <v>316</v>
      </c>
    </row>
    <row r="7" spans="1:7" ht="28.8">
      <c r="A7" s="222">
        <v>44276</v>
      </c>
      <c r="B7" s="223" t="s">
        <v>293</v>
      </c>
      <c r="C7" s="223" t="s">
        <v>294</v>
      </c>
      <c r="D7" s="223" t="s">
        <v>295</v>
      </c>
      <c r="E7" s="223" t="s">
        <v>279</v>
      </c>
      <c r="F7" s="223" t="s">
        <v>315</v>
      </c>
      <c r="G7" s="224" t="s">
        <v>316</v>
      </c>
    </row>
    <row r="8" spans="1:7" ht="28.8">
      <c r="A8" s="222">
        <v>44256</v>
      </c>
      <c r="B8" s="223" t="s">
        <v>290</v>
      </c>
      <c r="C8" s="223" t="s">
        <v>296</v>
      </c>
      <c r="D8" s="223" t="s">
        <v>297</v>
      </c>
      <c r="E8" s="223" t="s">
        <v>279</v>
      </c>
      <c r="F8" s="223" t="s">
        <v>315</v>
      </c>
      <c r="G8" s="224" t="s">
        <v>318</v>
      </c>
    </row>
    <row r="9" spans="1:7" ht="28.8">
      <c r="A9" s="222">
        <v>44256</v>
      </c>
      <c r="B9" s="223" t="s">
        <v>298</v>
      </c>
      <c r="C9" s="223" t="s">
        <v>296</v>
      </c>
      <c r="D9" s="223" t="s">
        <v>297</v>
      </c>
      <c r="E9" s="223" t="s">
        <v>279</v>
      </c>
      <c r="F9" s="223" t="s">
        <v>315</v>
      </c>
      <c r="G9" s="224" t="s">
        <v>318</v>
      </c>
    </row>
    <row r="10" spans="1:7" ht="28.8">
      <c r="A10" s="222">
        <v>44256</v>
      </c>
      <c r="B10" s="223" t="s">
        <v>286</v>
      </c>
      <c r="C10" s="223" t="s">
        <v>296</v>
      </c>
      <c r="D10" s="223" t="s">
        <v>297</v>
      </c>
      <c r="E10" s="223" t="s">
        <v>279</v>
      </c>
      <c r="F10" s="223" t="s">
        <v>315</v>
      </c>
      <c r="G10" s="224" t="s">
        <v>318</v>
      </c>
    </row>
    <row r="11" spans="1:7" ht="28.8">
      <c r="A11" s="222">
        <v>44256</v>
      </c>
      <c r="B11" s="223" t="s">
        <v>299</v>
      </c>
      <c r="C11" s="223" t="s">
        <v>296</v>
      </c>
      <c r="D11" s="223" t="s">
        <v>297</v>
      </c>
      <c r="E11" s="223" t="s">
        <v>279</v>
      </c>
      <c r="F11" s="223" t="s">
        <v>315</v>
      </c>
      <c r="G11" s="224" t="s">
        <v>318</v>
      </c>
    </row>
    <row r="12" spans="1:7" ht="28.8">
      <c r="A12" s="222">
        <v>44256</v>
      </c>
      <c r="B12" s="223" t="s">
        <v>300</v>
      </c>
      <c r="C12" s="223" t="s">
        <v>296</v>
      </c>
      <c r="D12" s="223" t="s">
        <v>297</v>
      </c>
      <c r="E12" s="223" t="s">
        <v>279</v>
      </c>
      <c r="F12" s="223" t="s">
        <v>315</v>
      </c>
      <c r="G12" s="224" t="s">
        <v>318</v>
      </c>
    </row>
    <row r="13" spans="1:7" ht="43.2">
      <c r="A13" s="222">
        <v>44256</v>
      </c>
      <c r="B13" s="223" t="s">
        <v>300</v>
      </c>
      <c r="C13" s="223" t="s">
        <v>301</v>
      </c>
      <c r="D13" s="223" t="s">
        <v>302</v>
      </c>
      <c r="E13" s="223" t="s">
        <v>279</v>
      </c>
      <c r="F13" s="223" t="s">
        <v>315</v>
      </c>
      <c r="G13" s="224" t="s">
        <v>321</v>
      </c>
    </row>
    <row r="14" spans="1:7" ht="28.8">
      <c r="A14" s="222">
        <v>44256</v>
      </c>
      <c r="B14" s="223" t="s">
        <v>303</v>
      </c>
      <c r="C14" s="223" t="s">
        <v>296</v>
      </c>
      <c r="D14" s="223" t="s">
        <v>297</v>
      </c>
      <c r="E14" s="223" t="s">
        <v>279</v>
      </c>
      <c r="F14" s="223" t="s">
        <v>315</v>
      </c>
      <c r="G14" s="224" t="s">
        <v>318</v>
      </c>
    </row>
    <row r="15" spans="1:7" ht="43.2">
      <c r="A15" s="222">
        <v>44256</v>
      </c>
      <c r="B15" s="223" t="s">
        <v>300</v>
      </c>
      <c r="C15" s="223" t="s">
        <v>301</v>
      </c>
      <c r="D15" s="223" t="s">
        <v>302</v>
      </c>
      <c r="E15" s="223" t="s">
        <v>279</v>
      </c>
      <c r="F15" s="223" t="s">
        <v>315</v>
      </c>
      <c r="G15" s="224" t="s">
        <v>321</v>
      </c>
    </row>
    <row r="16" spans="1:7">
      <c r="A16" s="222">
        <v>44276</v>
      </c>
      <c r="B16" s="223" t="s">
        <v>283</v>
      </c>
      <c r="C16" s="223" t="s">
        <v>324</v>
      </c>
      <c r="D16" s="223" t="s">
        <v>325</v>
      </c>
      <c r="E16" s="223" t="s">
        <v>279</v>
      </c>
      <c r="F16" s="223" t="s">
        <v>315</v>
      </c>
      <c r="G16" s="224" t="s">
        <v>326</v>
      </c>
    </row>
    <row r="17" spans="1:7">
      <c r="A17" s="222" t="s">
        <v>304</v>
      </c>
      <c r="B17" s="223" t="s">
        <v>290</v>
      </c>
      <c r="C17" s="223" t="s">
        <v>305</v>
      </c>
      <c r="D17" s="223"/>
      <c r="E17" s="223"/>
      <c r="F17" s="223"/>
      <c r="G17" s="224"/>
    </row>
    <row r="18" spans="1:7">
      <c r="A18" s="222"/>
      <c r="B18" s="223"/>
      <c r="C18" s="223"/>
      <c r="D18" s="223"/>
      <c r="E18" s="223"/>
      <c r="F18" s="223"/>
      <c r="G18" s="224"/>
    </row>
    <row r="19" spans="1:7">
      <c r="A19" s="222"/>
      <c r="B19" s="223"/>
      <c r="C19" s="223"/>
      <c r="D19" s="223"/>
      <c r="E19" s="223"/>
      <c r="F19" s="223"/>
      <c r="G19" s="224"/>
    </row>
    <row r="20" spans="1:7">
      <c r="A20" s="222"/>
      <c r="B20" s="223"/>
      <c r="C20" s="223"/>
      <c r="D20" s="223"/>
      <c r="E20" s="223"/>
      <c r="F20" s="223"/>
      <c r="G20" s="224"/>
    </row>
    <row r="21" spans="1:7">
      <c r="A21" s="222"/>
      <c r="B21" s="223"/>
      <c r="C21" s="223"/>
      <c r="D21" s="223"/>
      <c r="E21" s="223"/>
      <c r="F21" s="223"/>
      <c r="G21" s="224"/>
    </row>
    <row r="22" spans="1:7">
      <c r="A22" s="222"/>
      <c r="B22" s="223"/>
      <c r="C22" s="223"/>
      <c r="D22" s="223"/>
      <c r="E22" s="223"/>
      <c r="F22" s="223"/>
      <c r="G22" s="224"/>
    </row>
    <row r="23" spans="1:7" ht="15" thickBot="1">
      <c r="A23" s="226"/>
      <c r="B23" s="227"/>
      <c r="C23" s="227"/>
      <c r="D23" s="227"/>
      <c r="E23" s="227"/>
      <c r="F23" s="227"/>
      <c r="G23" s="22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U60"/>
  <sheetViews>
    <sheetView zoomScale="80" zoomScaleNormal="80" workbookViewId="0">
      <selection activeCell="E15" sqref="E15"/>
    </sheetView>
  </sheetViews>
  <sheetFormatPr defaultColWidth="8.88671875" defaultRowHeight="13.8"/>
  <cols>
    <col min="1" max="1" width="61.88671875" style="19" customWidth="1"/>
    <col min="2" max="2" width="16.44140625" style="19" customWidth="1"/>
    <col min="3" max="3" width="22.5546875" style="19" customWidth="1"/>
    <col min="4" max="4" width="16.5546875" style="19" bestFit="1" customWidth="1"/>
    <col min="5" max="13" width="14.5546875" style="19" customWidth="1"/>
    <col min="14" max="14" width="8.88671875" style="19"/>
    <col min="15" max="15" width="16.88671875" style="19" customWidth="1"/>
    <col min="16" max="16" width="24.44140625" style="19" customWidth="1"/>
    <col min="17" max="17" width="8.88671875" style="19"/>
    <col min="18" max="19" width="8.88671875" style="19" hidden="1" customWidth="1"/>
    <col min="20" max="21" width="16.44140625" style="19" hidden="1" customWidth="1"/>
    <col min="22" max="16384" width="8.88671875" style="19"/>
  </cols>
  <sheetData>
    <row r="1" spans="1:16" ht="20.399999999999999">
      <c r="A1" s="575" t="str">
        <f>IF('General Information'!B4&lt;&gt;0, 'General Information'!B4, "Enter Center Name on General Information Worksheet")</f>
        <v>Enter Center Name on General Information Worksheet</v>
      </c>
      <c r="B1" s="575"/>
      <c r="C1" s="575"/>
      <c r="D1" s="575"/>
      <c r="E1" s="575"/>
      <c r="F1" s="575"/>
      <c r="G1" s="575"/>
      <c r="H1" s="575"/>
      <c r="I1" s="289"/>
      <c r="J1" s="289"/>
      <c r="K1" s="289"/>
      <c r="L1" s="289"/>
      <c r="M1" s="289"/>
    </row>
    <row r="2" spans="1:16" ht="18" customHeight="1">
      <c r="A2" s="576" t="str">
        <f>"Proposal Date: "&amp;TEXT('General Information'!B9, "mm/dd/yy")&amp; " to " &amp;TEXT('General Information'!B10, "mm/dd/yy")</f>
        <v>Proposal Date: 01/00/00 to 01/00/00</v>
      </c>
      <c r="B2" s="576"/>
      <c r="C2" s="576"/>
      <c r="D2" s="576"/>
      <c r="E2" s="576"/>
      <c r="F2" s="576"/>
      <c r="G2" s="576"/>
      <c r="H2" s="576"/>
      <c r="I2" s="290"/>
      <c r="J2" s="290"/>
      <c r="K2" s="290"/>
      <c r="L2" s="290"/>
      <c r="M2" s="290"/>
    </row>
    <row r="3" spans="1:16" ht="21.6" thickBot="1">
      <c r="A3" s="577" t="s">
        <v>228</v>
      </c>
      <c r="B3" s="577"/>
      <c r="C3" s="577"/>
      <c r="D3" s="577"/>
      <c r="E3" s="577"/>
      <c r="F3" s="577"/>
      <c r="G3" s="577"/>
      <c r="H3" s="577"/>
      <c r="I3" s="291"/>
      <c r="J3" s="291"/>
      <c r="K3" s="291"/>
      <c r="L3" s="291"/>
      <c r="M3" s="291"/>
    </row>
    <row r="4" spans="1:16" ht="14.4" thickBot="1">
      <c r="D4" s="355" t="s">
        <v>39</v>
      </c>
      <c r="E4" s="355" t="s">
        <v>40</v>
      </c>
      <c r="F4" s="355" t="s">
        <v>41</v>
      </c>
      <c r="G4" s="355" t="s">
        <v>155</v>
      </c>
      <c r="H4" s="355" t="s">
        <v>43</v>
      </c>
      <c r="I4" s="355" t="s">
        <v>192</v>
      </c>
      <c r="J4" s="355" t="s">
        <v>193</v>
      </c>
      <c r="K4" s="355" t="s">
        <v>194</v>
      </c>
      <c r="L4" s="355" t="s">
        <v>195</v>
      </c>
      <c r="M4" s="355" t="s">
        <v>196</v>
      </c>
    </row>
    <row r="5" spans="1:16" ht="42" customHeight="1" thickBot="1">
      <c r="D5" s="293" t="s">
        <v>157</v>
      </c>
      <c r="E5" s="294" t="s">
        <v>157</v>
      </c>
      <c r="F5" s="294" t="s">
        <v>157</v>
      </c>
      <c r="G5" s="294" t="s">
        <v>157</v>
      </c>
      <c r="H5" s="294" t="s">
        <v>157</v>
      </c>
      <c r="I5" s="294" t="s">
        <v>157</v>
      </c>
      <c r="J5" s="294" t="s">
        <v>157</v>
      </c>
      <c r="K5" s="294" t="s">
        <v>157</v>
      </c>
      <c r="L5" s="294" t="s">
        <v>157</v>
      </c>
      <c r="M5" s="294" t="s">
        <v>157</v>
      </c>
      <c r="O5" s="296" t="s">
        <v>167</v>
      </c>
      <c r="P5" s="297" t="s">
        <v>208</v>
      </c>
    </row>
    <row r="6" spans="1:16" ht="44.4" customHeight="1" thickBot="1">
      <c r="A6" s="298" t="s">
        <v>158</v>
      </c>
      <c r="B6" s="299" t="s">
        <v>230</v>
      </c>
      <c r="C6" s="299" t="s">
        <v>231</v>
      </c>
      <c r="D6" s="248" t="str">
        <f>IF(Usage!$B$9=0, "", Usage!$B$9)</f>
        <v/>
      </c>
      <c r="E6" s="248" t="str">
        <f>IF(Usage!$B$10=0, "", Usage!$B$10)</f>
        <v/>
      </c>
      <c r="F6" s="248" t="str">
        <f>IF(Usage!$B$11=0, "", Usage!$B$11)</f>
        <v/>
      </c>
      <c r="G6" s="248" t="str">
        <f>IF(Usage!$B$12=0, "", Usage!$B$12)</f>
        <v/>
      </c>
      <c r="H6" s="248" t="str">
        <f>IF(Usage!$B$13=0, "", Usage!$B$13)</f>
        <v/>
      </c>
      <c r="I6" s="248" t="str">
        <f>IF(Usage!$B$14=0, "", Usage!$B$14)</f>
        <v/>
      </c>
      <c r="J6" s="248" t="str">
        <f>IF(Usage!$B$15=0, "", Usage!$B$15)</f>
        <v/>
      </c>
      <c r="K6" s="248" t="str">
        <f>IF(Usage!$B$16=0, "", Usage!$B$16)</f>
        <v/>
      </c>
      <c r="L6" s="248" t="str">
        <f>IF(Usage!$B$17=0, "", Usage!$B$17)</f>
        <v/>
      </c>
      <c r="M6" s="248" t="str">
        <f>IF(Usage!$B$18=0, "", Usage!$B$18)</f>
        <v/>
      </c>
    </row>
    <row r="7" spans="1:16" ht="14.4" thickBot="1">
      <c r="A7" s="300" t="s">
        <v>159</v>
      </c>
      <c r="B7" s="331">
        <f>Salaries!I142</f>
        <v>0</v>
      </c>
      <c r="C7" s="332">
        <f>B7-C27</f>
        <v>0</v>
      </c>
      <c r="D7" s="333">
        <f>Salaries!R142</f>
        <v>0</v>
      </c>
      <c r="E7" s="333">
        <f>Salaries!V142</f>
        <v>0</v>
      </c>
      <c r="F7" s="333">
        <f>Salaries!Z142</f>
        <v>0</v>
      </c>
      <c r="G7" s="333">
        <f>Salaries!AD142</f>
        <v>0</v>
      </c>
      <c r="H7" s="333">
        <f>Salaries!AH142</f>
        <v>0</v>
      </c>
      <c r="I7" s="333">
        <f>Salaries!AL142</f>
        <v>0</v>
      </c>
      <c r="J7" s="333">
        <f>Salaries!AP142</f>
        <v>0</v>
      </c>
      <c r="K7" s="333">
        <f>Salaries!AT142</f>
        <v>0</v>
      </c>
      <c r="L7" s="333">
        <f>Salaries!AX142</f>
        <v>0</v>
      </c>
      <c r="M7" s="333">
        <f>Salaries!BB142</f>
        <v>0</v>
      </c>
      <c r="O7" s="341">
        <f>SUM(D7:M7)</f>
        <v>0</v>
      </c>
      <c r="P7" s="341">
        <f>O7-C7</f>
        <v>0</v>
      </c>
    </row>
    <row r="8" spans="1:16" ht="5.4" customHeight="1" thickBot="1">
      <c r="A8" s="301"/>
      <c r="B8" s="302"/>
      <c r="C8" s="303"/>
      <c r="D8" s="356"/>
      <c r="E8" s="356"/>
      <c r="F8" s="356"/>
      <c r="G8" s="356"/>
      <c r="H8" s="356"/>
      <c r="I8" s="356"/>
      <c r="J8" s="356"/>
      <c r="K8" s="356"/>
      <c r="L8" s="356"/>
      <c r="M8" s="356"/>
      <c r="O8" s="304"/>
      <c r="P8" s="304"/>
    </row>
    <row r="9" spans="1:16" ht="14.4" thickBot="1">
      <c r="A9" s="305" t="s">
        <v>160</v>
      </c>
      <c r="B9" s="334">
        <f>'Other Costs'!D175</f>
        <v>0</v>
      </c>
      <c r="C9" s="335">
        <f>B9-C29</f>
        <v>0</v>
      </c>
      <c r="D9" s="336">
        <f>'Other Costs'!H175</f>
        <v>0</v>
      </c>
      <c r="E9" s="336">
        <f>'Other Costs'!J175</f>
        <v>0</v>
      </c>
      <c r="F9" s="336">
        <f>'Other Costs'!L175</f>
        <v>0</v>
      </c>
      <c r="G9" s="336">
        <f>'Other Costs'!N175</f>
        <v>0</v>
      </c>
      <c r="H9" s="336">
        <f>'Other Costs'!P175</f>
        <v>0</v>
      </c>
      <c r="I9" s="336">
        <f>'Other Costs'!R175</f>
        <v>0</v>
      </c>
      <c r="J9" s="336">
        <f>'Other Costs'!T175</f>
        <v>0</v>
      </c>
      <c r="K9" s="336">
        <f>'Other Costs'!V175</f>
        <v>0</v>
      </c>
      <c r="L9" s="336">
        <f>'Other Costs'!X175</f>
        <v>0</v>
      </c>
      <c r="M9" s="336">
        <f>'Other Costs'!Z175</f>
        <v>0</v>
      </c>
      <c r="O9" s="341">
        <f>SUM(D9:M9)</f>
        <v>0</v>
      </c>
      <c r="P9" s="341">
        <f>O9-C9</f>
        <v>0</v>
      </c>
    </row>
    <row r="10" spans="1:16" ht="5.4" customHeight="1" thickBot="1">
      <c r="A10" s="301"/>
      <c r="B10" s="302"/>
      <c r="C10" s="303"/>
      <c r="D10" s="356"/>
      <c r="E10" s="356"/>
      <c r="F10" s="356"/>
      <c r="G10" s="356"/>
      <c r="H10" s="356"/>
      <c r="I10" s="356"/>
      <c r="J10" s="356"/>
      <c r="K10" s="356"/>
      <c r="L10" s="356"/>
      <c r="M10" s="356"/>
      <c r="O10" s="304"/>
      <c r="P10" s="304"/>
    </row>
    <row r="11" spans="1:16" ht="14.4" thickBot="1">
      <c r="A11" s="305" t="s">
        <v>161</v>
      </c>
      <c r="B11" s="334">
        <f>'Other Costs'!D205</f>
        <v>0</v>
      </c>
      <c r="C11" s="335">
        <f>B11-C31</f>
        <v>0</v>
      </c>
      <c r="D11" s="336">
        <f>'Other Costs'!H205</f>
        <v>0</v>
      </c>
      <c r="E11" s="336">
        <f>'Other Costs'!J205</f>
        <v>0</v>
      </c>
      <c r="F11" s="336">
        <f>'Other Costs'!L205</f>
        <v>0</v>
      </c>
      <c r="G11" s="336">
        <f>'Other Costs'!N205</f>
        <v>0</v>
      </c>
      <c r="H11" s="336">
        <f>'Other Costs'!P205</f>
        <v>0</v>
      </c>
      <c r="I11" s="336">
        <f>'Other Costs'!R205</f>
        <v>0</v>
      </c>
      <c r="J11" s="336">
        <f>'Other Costs'!T205</f>
        <v>0</v>
      </c>
      <c r="K11" s="336">
        <f>'Other Costs'!V205</f>
        <v>0</v>
      </c>
      <c r="L11" s="336">
        <f>'Other Costs'!X205</f>
        <v>0</v>
      </c>
      <c r="M11" s="336">
        <f>'Other Costs'!Z205</f>
        <v>0</v>
      </c>
      <c r="O11" s="341">
        <f>SUM(D11:M11)</f>
        <v>0</v>
      </c>
      <c r="P11" s="341">
        <f>O11-C11</f>
        <v>0</v>
      </c>
    </row>
    <row r="12" spans="1:16" ht="5.4" customHeight="1" thickBot="1">
      <c r="A12" s="301"/>
      <c r="B12" s="302"/>
      <c r="C12" s="303"/>
      <c r="D12" s="356"/>
      <c r="E12" s="356"/>
      <c r="F12" s="356"/>
      <c r="G12" s="356"/>
      <c r="H12" s="356"/>
      <c r="I12" s="356"/>
      <c r="J12" s="356"/>
      <c r="K12" s="356"/>
      <c r="L12" s="356"/>
      <c r="M12" s="356"/>
      <c r="O12" s="304"/>
      <c r="P12" s="304"/>
    </row>
    <row r="13" spans="1:16" ht="14.4" thickBot="1">
      <c r="A13" s="305" t="s">
        <v>142</v>
      </c>
      <c r="B13" s="334">
        <f>'Other Costs'!D225</f>
        <v>0</v>
      </c>
      <c r="C13" s="335">
        <f>B13-C33</f>
        <v>0</v>
      </c>
      <c r="D13" s="336">
        <f>'Other Costs'!H225</f>
        <v>0</v>
      </c>
      <c r="E13" s="336">
        <f>'Other Costs'!J225</f>
        <v>0</v>
      </c>
      <c r="F13" s="336">
        <f>'Other Costs'!L225</f>
        <v>0</v>
      </c>
      <c r="G13" s="336">
        <f>'Other Costs'!N225</f>
        <v>0</v>
      </c>
      <c r="H13" s="336">
        <f>'Other Costs'!P225</f>
        <v>0</v>
      </c>
      <c r="I13" s="336">
        <f>'Other Costs'!R225</f>
        <v>0</v>
      </c>
      <c r="J13" s="336">
        <f>'Other Costs'!T225</f>
        <v>0</v>
      </c>
      <c r="K13" s="336">
        <f>'Other Costs'!V225</f>
        <v>0</v>
      </c>
      <c r="L13" s="336">
        <f>'Other Costs'!X225</f>
        <v>0</v>
      </c>
      <c r="M13" s="336">
        <f>'Other Costs'!Z225</f>
        <v>0</v>
      </c>
      <c r="O13" s="341">
        <f>SUM(D13:M13)</f>
        <v>0</v>
      </c>
      <c r="P13" s="341">
        <f>O13-C13</f>
        <v>0</v>
      </c>
    </row>
    <row r="14" spans="1:16" ht="5.4" customHeight="1" thickBot="1">
      <c r="A14" s="301"/>
      <c r="B14" s="302"/>
      <c r="C14" s="303"/>
      <c r="D14" s="356"/>
      <c r="E14" s="356"/>
      <c r="F14" s="356"/>
      <c r="G14" s="356"/>
      <c r="H14" s="356"/>
      <c r="I14" s="356"/>
      <c r="J14" s="356"/>
      <c r="K14" s="356"/>
      <c r="L14" s="356"/>
      <c r="M14" s="356"/>
      <c r="O14" s="304"/>
      <c r="P14" s="304"/>
    </row>
    <row r="15" spans="1:16" ht="14.4" thickBot="1">
      <c r="A15" s="305" t="s">
        <v>162</v>
      </c>
      <c r="B15" s="334">
        <f>'Other Costs'!D271</f>
        <v>0</v>
      </c>
      <c r="C15" s="335">
        <f>B15-C35</f>
        <v>0</v>
      </c>
      <c r="D15" s="336">
        <f>'Other Costs'!H271</f>
        <v>0</v>
      </c>
      <c r="E15" s="336">
        <f>'Other Costs'!J271</f>
        <v>0</v>
      </c>
      <c r="F15" s="336">
        <f>'Other Costs'!L271</f>
        <v>0</v>
      </c>
      <c r="G15" s="336">
        <f>'Other Costs'!N271</f>
        <v>0</v>
      </c>
      <c r="H15" s="336">
        <f>'Other Costs'!P271</f>
        <v>0</v>
      </c>
      <c r="I15" s="336">
        <f>'Other Costs'!R271</f>
        <v>0</v>
      </c>
      <c r="J15" s="336">
        <f>'Other Costs'!T271</f>
        <v>0</v>
      </c>
      <c r="K15" s="336">
        <f>'Other Costs'!V271</f>
        <v>0</v>
      </c>
      <c r="L15" s="336">
        <f>'Other Costs'!X271</f>
        <v>0</v>
      </c>
      <c r="M15" s="336">
        <f>'Other Costs'!Z271</f>
        <v>0</v>
      </c>
      <c r="O15" s="341">
        <f>SUM(D15:M15)</f>
        <v>0</v>
      </c>
      <c r="P15" s="341">
        <f>O15-C15</f>
        <v>0</v>
      </c>
    </row>
    <row r="16" spans="1:16" ht="5.4" customHeight="1" thickBot="1">
      <c r="A16" s="301"/>
      <c r="B16" s="302"/>
      <c r="C16" s="303"/>
      <c r="D16" s="356"/>
      <c r="E16" s="356"/>
      <c r="F16" s="356"/>
      <c r="G16" s="356"/>
      <c r="H16" s="356"/>
      <c r="I16" s="356"/>
      <c r="J16" s="356"/>
      <c r="K16" s="356"/>
      <c r="L16" s="356"/>
      <c r="M16" s="356"/>
      <c r="O16" s="304"/>
      <c r="P16" s="304"/>
    </row>
    <row r="17" spans="1:21" ht="14.4" thickBot="1">
      <c r="A17" s="305" t="s">
        <v>163</v>
      </c>
      <c r="B17" s="334">
        <f>Salaries!J142</f>
        <v>0</v>
      </c>
      <c r="C17" s="335">
        <f>B17-C37</f>
        <v>0</v>
      </c>
      <c r="D17" s="336">
        <f>Salaries!S142</f>
        <v>0</v>
      </c>
      <c r="E17" s="336">
        <f>Salaries!W142</f>
        <v>0</v>
      </c>
      <c r="F17" s="336">
        <f>Salaries!AA142</f>
        <v>0</v>
      </c>
      <c r="G17" s="336">
        <f>Salaries!AE142</f>
        <v>0</v>
      </c>
      <c r="H17" s="336">
        <f>Salaries!AI142</f>
        <v>0</v>
      </c>
      <c r="I17" s="336">
        <f>Salaries!AM142</f>
        <v>0</v>
      </c>
      <c r="J17" s="336">
        <f>Salaries!AQ142</f>
        <v>0</v>
      </c>
      <c r="K17" s="336">
        <f>Salaries!AU142</f>
        <v>0</v>
      </c>
      <c r="L17" s="336">
        <f>Salaries!AY142</f>
        <v>0</v>
      </c>
      <c r="M17" s="336">
        <f>Salaries!BC142</f>
        <v>0</v>
      </c>
      <c r="O17" s="341">
        <f>SUM(D17:M17)</f>
        <v>0</v>
      </c>
      <c r="P17" s="341">
        <f>O17-C17</f>
        <v>0</v>
      </c>
    </row>
    <row r="18" spans="1:21" ht="5.4" customHeight="1" thickBot="1">
      <c r="A18" s="301"/>
      <c r="B18" s="302"/>
      <c r="C18" s="303"/>
      <c r="D18" s="356"/>
      <c r="E18" s="356"/>
      <c r="F18" s="356"/>
      <c r="G18" s="356"/>
      <c r="H18" s="356"/>
      <c r="I18" s="356"/>
      <c r="J18" s="356"/>
      <c r="K18" s="356"/>
      <c r="L18" s="356"/>
      <c r="M18" s="356"/>
      <c r="O18" s="304"/>
      <c r="P18" s="304"/>
    </row>
    <row r="19" spans="1:21" ht="14.4" thickBot="1">
      <c r="A19" s="305" t="s">
        <v>164</v>
      </c>
      <c r="B19" s="334">
        <f>Depreciation!N115</f>
        <v>0</v>
      </c>
      <c r="C19" s="335">
        <f>B19-C39</f>
        <v>0</v>
      </c>
      <c r="D19" s="336">
        <f>Depreciation!R115</f>
        <v>0</v>
      </c>
      <c r="E19" s="336">
        <f>Depreciation!T115</f>
        <v>0</v>
      </c>
      <c r="F19" s="336">
        <f>Depreciation!V115</f>
        <v>0</v>
      </c>
      <c r="G19" s="336">
        <f>Depreciation!X115</f>
        <v>0</v>
      </c>
      <c r="H19" s="336">
        <f>Depreciation!Z115</f>
        <v>0</v>
      </c>
      <c r="I19" s="336">
        <f>Depreciation!AB115</f>
        <v>0</v>
      </c>
      <c r="J19" s="336">
        <f>Depreciation!AD115</f>
        <v>0</v>
      </c>
      <c r="K19" s="336">
        <f>Depreciation!AF115</f>
        <v>0</v>
      </c>
      <c r="L19" s="336">
        <f>Depreciation!AH115</f>
        <v>0</v>
      </c>
      <c r="M19" s="336">
        <f>Depreciation!AJ115</f>
        <v>0</v>
      </c>
      <c r="O19" s="341">
        <f>SUM(D19:M19)</f>
        <v>0</v>
      </c>
      <c r="P19" s="341">
        <f>O19-C19</f>
        <v>0</v>
      </c>
    </row>
    <row r="20" spans="1:21" ht="5.4" customHeight="1" thickBot="1">
      <c r="A20" s="301"/>
      <c r="B20" s="306"/>
      <c r="C20" s="307"/>
      <c r="D20" s="357"/>
      <c r="E20" s="357"/>
      <c r="F20" s="357"/>
      <c r="G20" s="357"/>
      <c r="H20" s="357"/>
      <c r="I20" s="357"/>
      <c r="J20" s="357"/>
      <c r="K20" s="357"/>
      <c r="L20" s="357"/>
      <c r="M20" s="357"/>
      <c r="O20" s="304"/>
      <c r="P20" s="304"/>
    </row>
    <row r="21" spans="1:21" ht="14.4" thickBot="1">
      <c r="A21" s="281" t="s">
        <v>165</v>
      </c>
      <c r="B21" s="337">
        <f>SUM(B7:B20)</f>
        <v>0</v>
      </c>
      <c r="C21" s="337">
        <f>SUM(C7:C20)</f>
        <v>0</v>
      </c>
      <c r="D21" s="338">
        <f>SUM(D7:D20)</f>
        <v>0</v>
      </c>
      <c r="E21" s="338">
        <f t="shared" ref="E21:M21" si="0">SUM(E7:E20)</f>
        <v>0</v>
      </c>
      <c r="F21" s="338">
        <f t="shared" si="0"/>
        <v>0</v>
      </c>
      <c r="G21" s="338">
        <f t="shared" si="0"/>
        <v>0</v>
      </c>
      <c r="H21" s="338">
        <f t="shared" si="0"/>
        <v>0</v>
      </c>
      <c r="I21" s="338">
        <f t="shared" si="0"/>
        <v>0</v>
      </c>
      <c r="J21" s="338">
        <f t="shared" si="0"/>
        <v>0</v>
      </c>
      <c r="K21" s="338">
        <f t="shared" si="0"/>
        <v>0</v>
      </c>
      <c r="L21" s="338">
        <f t="shared" si="0"/>
        <v>0</v>
      </c>
      <c r="M21" s="338">
        <f t="shared" si="0"/>
        <v>0</v>
      </c>
      <c r="O21" s="341">
        <f>SUM(D21:M21)</f>
        <v>0</v>
      </c>
      <c r="P21" s="341">
        <f>O21-C21</f>
        <v>0</v>
      </c>
    </row>
    <row r="22" spans="1:21" ht="14.4" thickBot="1">
      <c r="O22" s="99"/>
      <c r="P22" s="99"/>
    </row>
    <row r="23" spans="1:21" ht="14.4" thickBot="1">
      <c r="A23" s="487" t="s">
        <v>166</v>
      </c>
      <c r="B23" s="243" t="s">
        <v>157</v>
      </c>
      <c r="F23" s="294" t="s">
        <v>157</v>
      </c>
      <c r="O23" s="99"/>
      <c r="P23" s="99"/>
    </row>
    <row r="24" spans="1:21" ht="14.4" thickBot="1">
      <c r="A24" s="488"/>
      <c r="B24" s="340">
        <f>SUM(D21:M21)</f>
        <v>0</v>
      </c>
      <c r="F24" s="339">
        <f>Depreciation!N115+Salaries!K142+'Other Costs'!D175+'Other Costs'!D205+'Other Costs'!D225+'Other Costs'!D271</f>
        <v>0</v>
      </c>
      <c r="O24" s="99"/>
      <c r="P24" s="99"/>
    </row>
    <row r="25" spans="1:21" ht="14.4" thickBot="1">
      <c r="O25" s="99"/>
      <c r="P25" s="99"/>
      <c r="T25" s="19" t="s">
        <v>174</v>
      </c>
      <c r="U25" s="19" t="s">
        <v>175</v>
      </c>
    </row>
    <row r="26" spans="1:21" ht="29.1" customHeight="1" thickBot="1">
      <c r="A26" s="310" t="s">
        <v>169</v>
      </c>
      <c r="C26" s="181" t="s">
        <v>229</v>
      </c>
      <c r="O26" s="99"/>
      <c r="P26" s="99"/>
    </row>
    <row r="27" spans="1:21" ht="14.4" thickBot="1">
      <c r="A27" s="566" t="s">
        <v>170</v>
      </c>
      <c r="B27" s="567"/>
      <c r="C27" s="332">
        <f>Salaries!N142</f>
        <v>0</v>
      </c>
      <c r="D27" s="359" t="str">
        <f t="shared" ref="D27:M27" si="1">IF($B$24=0,"",$U27*(D$21/$B$24))</f>
        <v/>
      </c>
      <c r="E27" s="359" t="str">
        <f t="shared" si="1"/>
        <v/>
      </c>
      <c r="F27" s="359" t="str">
        <f t="shared" si="1"/>
        <v/>
      </c>
      <c r="G27" s="359" t="str">
        <f t="shared" si="1"/>
        <v/>
      </c>
      <c r="H27" s="359" t="str">
        <f t="shared" si="1"/>
        <v/>
      </c>
      <c r="I27" s="359" t="str">
        <f t="shared" si="1"/>
        <v/>
      </c>
      <c r="J27" s="359" t="str">
        <f t="shared" si="1"/>
        <v/>
      </c>
      <c r="K27" s="359" t="str">
        <f t="shared" si="1"/>
        <v/>
      </c>
      <c r="L27" s="359" t="str">
        <f t="shared" si="1"/>
        <v/>
      </c>
      <c r="M27" s="359" t="str">
        <f t="shared" si="1"/>
        <v/>
      </c>
      <c r="O27" s="341">
        <f>SUM(D27:M27)</f>
        <v>0</v>
      </c>
      <c r="P27" s="341">
        <f>O27-C27</f>
        <v>0</v>
      </c>
      <c r="S27" s="311" t="s">
        <v>176</v>
      </c>
      <c r="T27" s="19">
        <f>Salaries!N74</f>
        <v>0</v>
      </c>
      <c r="U27" s="19">
        <f>Salaries!N142</f>
        <v>0</v>
      </c>
    </row>
    <row r="28" spans="1:21" s="315" customFormat="1" ht="6" customHeight="1" thickBot="1">
      <c r="A28" s="312"/>
      <c r="B28" s="312"/>
      <c r="C28" s="313"/>
      <c r="D28" s="314"/>
      <c r="E28" s="314"/>
      <c r="F28" s="314"/>
      <c r="G28" s="314"/>
      <c r="H28" s="314"/>
      <c r="I28" s="314"/>
      <c r="J28" s="314"/>
      <c r="K28" s="314"/>
      <c r="L28" s="314"/>
      <c r="M28" s="314"/>
      <c r="O28" s="316"/>
      <c r="P28" s="316"/>
      <c r="S28" s="317"/>
    </row>
    <row r="29" spans="1:21" ht="14.4" thickBot="1">
      <c r="A29" s="568" t="s">
        <v>160</v>
      </c>
      <c r="B29" s="569"/>
      <c r="C29" s="343">
        <f>'Other Costs'!F175</f>
        <v>0</v>
      </c>
      <c r="D29" s="359" t="str">
        <f t="shared" ref="D29:M29" si="2">IF($B$24=0,"",$U29*(D$21/$B$24))</f>
        <v/>
      </c>
      <c r="E29" s="359" t="str">
        <f t="shared" si="2"/>
        <v/>
      </c>
      <c r="F29" s="359" t="str">
        <f t="shared" si="2"/>
        <v/>
      </c>
      <c r="G29" s="359" t="str">
        <f t="shared" si="2"/>
        <v/>
      </c>
      <c r="H29" s="359" t="str">
        <f t="shared" si="2"/>
        <v/>
      </c>
      <c r="I29" s="359" t="str">
        <f t="shared" si="2"/>
        <v/>
      </c>
      <c r="J29" s="359" t="str">
        <f t="shared" si="2"/>
        <v/>
      </c>
      <c r="K29" s="359" t="str">
        <f t="shared" si="2"/>
        <v/>
      </c>
      <c r="L29" s="359" t="str">
        <f t="shared" si="2"/>
        <v/>
      </c>
      <c r="M29" s="359" t="str">
        <f t="shared" si="2"/>
        <v/>
      </c>
      <c r="O29" s="341">
        <f>SUM(D29:M29)</f>
        <v>0</v>
      </c>
      <c r="P29" s="341">
        <f>O29-C29</f>
        <v>0</v>
      </c>
      <c r="S29" s="311" t="s">
        <v>177</v>
      </c>
      <c r="T29" s="19">
        <f>'Other Costs'!F40</f>
        <v>0</v>
      </c>
      <c r="U29" s="19">
        <f>'Other Costs'!F175</f>
        <v>0</v>
      </c>
    </row>
    <row r="30" spans="1:21" s="322" customFormat="1" ht="6" customHeight="1" thickBot="1">
      <c r="A30" s="318"/>
      <c r="B30" s="319"/>
      <c r="C30" s="320"/>
      <c r="D30" s="265"/>
      <c r="E30" s="265"/>
      <c r="F30" s="265"/>
      <c r="G30" s="265"/>
      <c r="H30" s="265"/>
      <c r="I30" s="265"/>
      <c r="J30" s="265"/>
      <c r="K30" s="265"/>
      <c r="L30" s="265"/>
      <c r="M30" s="265"/>
      <c r="O30" s="323"/>
      <c r="P30" s="323"/>
      <c r="S30" s="324"/>
    </row>
    <row r="31" spans="1:21" ht="14.4" thickBot="1">
      <c r="A31" s="568" t="s">
        <v>161</v>
      </c>
      <c r="B31" s="569"/>
      <c r="C31" s="343">
        <f>'Other Costs'!F205</f>
        <v>0</v>
      </c>
      <c r="D31" s="359" t="str">
        <f t="shared" ref="D31:M31" si="3">IF($B$24=0,"",$U31*(D$21/$B$24))</f>
        <v/>
      </c>
      <c r="E31" s="359" t="str">
        <f t="shared" si="3"/>
        <v/>
      </c>
      <c r="F31" s="359" t="str">
        <f t="shared" si="3"/>
        <v/>
      </c>
      <c r="G31" s="359" t="str">
        <f t="shared" si="3"/>
        <v/>
      </c>
      <c r="H31" s="359" t="str">
        <f t="shared" si="3"/>
        <v/>
      </c>
      <c r="I31" s="359" t="str">
        <f t="shared" si="3"/>
        <v/>
      </c>
      <c r="J31" s="359" t="str">
        <f t="shared" si="3"/>
        <v/>
      </c>
      <c r="K31" s="359" t="str">
        <f t="shared" si="3"/>
        <v/>
      </c>
      <c r="L31" s="359" t="str">
        <f t="shared" si="3"/>
        <v/>
      </c>
      <c r="M31" s="359" t="str">
        <f t="shared" si="3"/>
        <v/>
      </c>
      <c r="O31" s="341">
        <f>SUM(D31:M31)</f>
        <v>0</v>
      </c>
      <c r="P31" s="341">
        <f>O31-C31</f>
        <v>0</v>
      </c>
      <c r="S31" s="311" t="s">
        <v>178</v>
      </c>
      <c r="T31" s="19">
        <f>'Other Costs'!F70</f>
        <v>0</v>
      </c>
      <c r="U31" s="19">
        <f>'Other Costs'!F205</f>
        <v>0</v>
      </c>
    </row>
    <row r="32" spans="1:21" s="322" customFormat="1" ht="6" customHeight="1" thickBot="1">
      <c r="A32" s="325"/>
      <c r="B32" s="319"/>
      <c r="C32" s="320"/>
      <c r="D32" s="265"/>
      <c r="E32" s="265"/>
      <c r="F32" s="265"/>
      <c r="G32" s="265"/>
      <c r="H32" s="265"/>
      <c r="I32" s="265"/>
      <c r="J32" s="265"/>
      <c r="K32" s="265"/>
      <c r="L32" s="265"/>
      <c r="M32" s="265"/>
      <c r="O32" s="323"/>
      <c r="P32" s="323"/>
      <c r="S32" s="324"/>
    </row>
    <row r="33" spans="1:21" ht="14.4" thickBot="1">
      <c r="A33" s="568" t="s">
        <v>142</v>
      </c>
      <c r="B33" s="569"/>
      <c r="C33" s="343">
        <f>'Other Costs'!F225</f>
        <v>0</v>
      </c>
      <c r="D33" s="359" t="str">
        <f t="shared" ref="D33:M33" si="4">IF($B$24=0,"",$U33*(D$21/$B$24))</f>
        <v/>
      </c>
      <c r="E33" s="359" t="str">
        <f t="shared" si="4"/>
        <v/>
      </c>
      <c r="F33" s="359" t="str">
        <f t="shared" si="4"/>
        <v/>
      </c>
      <c r="G33" s="359" t="str">
        <f t="shared" si="4"/>
        <v/>
      </c>
      <c r="H33" s="359" t="str">
        <f t="shared" si="4"/>
        <v/>
      </c>
      <c r="I33" s="359" t="str">
        <f t="shared" si="4"/>
        <v/>
      </c>
      <c r="J33" s="359" t="str">
        <f t="shared" si="4"/>
        <v/>
      </c>
      <c r="K33" s="359" t="str">
        <f t="shared" si="4"/>
        <v/>
      </c>
      <c r="L33" s="359" t="str">
        <f t="shared" si="4"/>
        <v/>
      </c>
      <c r="M33" s="359" t="str">
        <f t="shared" si="4"/>
        <v/>
      </c>
      <c r="O33" s="341">
        <f>SUM(D33:M33)</f>
        <v>0</v>
      </c>
      <c r="P33" s="341">
        <f>O33-C33</f>
        <v>0</v>
      </c>
      <c r="S33" s="311" t="s">
        <v>179</v>
      </c>
      <c r="T33" s="19">
        <f>'Other Costs'!F90</f>
        <v>0</v>
      </c>
      <c r="U33" s="19">
        <f>'Other Costs'!F225</f>
        <v>0</v>
      </c>
    </row>
    <row r="34" spans="1:21" s="322" customFormat="1" ht="6" customHeight="1" thickBot="1">
      <c r="A34" s="318"/>
      <c r="B34" s="319"/>
      <c r="C34" s="320"/>
      <c r="D34" s="265"/>
      <c r="E34" s="265"/>
      <c r="F34" s="265"/>
      <c r="G34" s="265"/>
      <c r="H34" s="265"/>
      <c r="I34" s="265"/>
      <c r="J34" s="265"/>
      <c r="K34" s="265"/>
      <c r="L34" s="265"/>
      <c r="M34" s="265"/>
      <c r="O34" s="323"/>
      <c r="P34" s="323"/>
      <c r="S34" s="324"/>
    </row>
    <row r="35" spans="1:21" ht="14.4" thickBot="1">
      <c r="A35" s="568" t="s">
        <v>162</v>
      </c>
      <c r="B35" s="569"/>
      <c r="C35" s="343">
        <f>'Other Costs'!F271</f>
        <v>0</v>
      </c>
      <c r="D35" s="359" t="str">
        <f t="shared" ref="D35:M35" si="5">IF($B$24=0,"",$U35*(D$21/$B$24))</f>
        <v/>
      </c>
      <c r="E35" s="359" t="str">
        <f t="shared" si="5"/>
        <v/>
      </c>
      <c r="F35" s="359" t="str">
        <f t="shared" si="5"/>
        <v/>
      </c>
      <c r="G35" s="359" t="str">
        <f t="shared" si="5"/>
        <v/>
      </c>
      <c r="H35" s="359" t="str">
        <f t="shared" si="5"/>
        <v/>
      </c>
      <c r="I35" s="359" t="str">
        <f t="shared" si="5"/>
        <v/>
      </c>
      <c r="J35" s="359" t="str">
        <f t="shared" si="5"/>
        <v/>
      </c>
      <c r="K35" s="359" t="str">
        <f t="shared" si="5"/>
        <v/>
      </c>
      <c r="L35" s="359" t="str">
        <f t="shared" si="5"/>
        <v/>
      </c>
      <c r="M35" s="359" t="str">
        <f t="shared" si="5"/>
        <v/>
      </c>
      <c r="O35" s="341">
        <f>SUM(D35:M35)</f>
        <v>0</v>
      </c>
      <c r="P35" s="341">
        <f>O35-C35</f>
        <v>0</v>
      </c>
      <c r="S35" s="311" t="s">
        <v>180</v>
      </c>
      <c r="T35" s="19">
        <f>'Other Costs'!F136</f>
        <v>0</v>
      </c>
      <c r="U35" s="19">
        <f>'Other Costs'!F271</f>
        <v>0</v>
      </c>
    </row>
    <row r="36" spans="1:21" s="322" customFormat="1" ht="6" customHeight="1" thickBot="1">
      <c r="A36" s="318"/>
      <c r="B36" s="319"/>
      <c r="C36" s="320"/>
      <c r="D36" s="265"/>
      <c r="E36" s="265"/>
      <c r="F36" s="265"/>
      <c r="G36" s="265"/>
      <c r="H36" s="265"/>
      <c r="I36" s="265"/>
      <c r="J36" s="265"/>
      <c r="K36" s="265"/>
      <c r="L36" s="265"/>
      <c r="M36" s="265"/>
      <c r="O36" s="323"/>
      <c r="P36" s="323"/>
      <c r="S36" s="324"/>
    </row>
    <row r="37" spans="1:21" ht="14.4" thickBot="1">
      <c r="A37" s="568" t="s">
        <v>171</v>
      </c>
      <c r="B37" s="569"/>
      <c r="C37" s="335">
        <f>Salaries!O142</f>
        <v>0</v>
      </c>
      <c r="D37" s="359" t="str">
        <f t="shared" ref="D37:M37" si="6">IF($B$24=0,"",$U37*(D$21/$B$24))</f>
        <v/>
      </c>
      <c r="E37" s="359" t="str">
        <f t="shared" si="6"/>
        <v/>
      </c>
      <c r="F37" s="359" t="str">
        <f t="shared" si="6"/>
        <v/>
      </c>
      <c r="G37" s="359" t="str">
        <f t="shared" si="6"/>
        <v/>
      </c>
      <c r="H37" s="359" t="str">
        <f t="shared" si="6"/>
        <v/>
      </c>
      <c r="I37" s="359" t="str">
        <f t="shared" si="6"/>
        <v/>
      </c>
      <c r="J37" s="359" t="str">
        <f t="shared" si="6"/>
        <v/>
      </c>
      <c r="K37" s="359" t="str">
        <f t="shared" si="6"/>
        <v/>
      </c>
      <c r="L37" s="359" t="str">
        <f t="shared" si="6"/>
        <v/>
      </c>
      <c r="M37" s="359" t="str">
        <f t="shared" si="6"/>
        <v/>
      </c>
      <c r="O37" s="341">
        <f>SUM(D37:M37)</f>
        <v>0</v>
      </c>
      <c r="P37" s="341">
        <f>O37-C37</f>
        <v>0</v>
      </c>
      <c r="S37" s="311" t="s">
        <v>181</v>
      </c>
      <c r="T37" s="19">
        <f>Salaries!O74</f>
        <v>0</v>
      </c>
      <c r="U37" s="19">
        <f>Salaries!O142</f>
        <v>0</v>
      </c>
    </row>
    <row r="38" spans="1:21" s="322" customFormat="1" ht="6" customHeight="1" thickBot="1">
      <c r="A38" s="318"/>
      <c r="B38" s="319"/>
      <c r="C38" s="320"/>
      <c r="D38" s="265"/>
      <c r="E38" s="265"/>
      <c r="F38" s="265"/>
      <c r="G38" s="265"/>
      <c r="H38" s="265"/>
      <c r="I38" s="265"/>
      <c r="J38" s="265"/>
      <c r="K38" s="265"/>
      <c r="L38" s="265"/>
      <c r="M38" s="265"/>
      <c r="O38" s="323"/>
      <c r="P38" s="323"/>
      <c r="S38" s="324"/>
    </row>
    <row r="39" spans="1:21" ht="14.4" thickBot="1">
      <c r="A39" s="568" t="s">
        <v>164</v>
      </c>
      <c r="B39" s="569"/>
      <c r="C39" s="335">
        <f>Depreciation!P115</f>
        <v>0</v>
      </c>
      <c r="D39" s="359" t="str">
        <f t="shared" ref="D39:M39" si="7">IF($B$24=0,"",$U39*(D$21/$B$24))</f>
        <v/>
      </c>
      <c r="E39" s="359" t="str">
        <f t="shared" si="7"/>
        <v/>
      </c>
      <c r="F39" s="359" t="str">
        <f t="shared" si="7"/>
        <v/>
      </c>
      <c r="G39" s="359" t="str">
        <f t="shared" si="7"/>
        <v/>
      </c>
      <c r="H39" s="359" t="str">
        <f t="shared" si="7"/>
        <v/>
      </c>
      <c r="I39" s="359" t="str">
        <f t="shared" si="7"/>
        <v/>
      </c>
      <c r="J39" s="359" t="str">
        <f t="shared" si="7"/>
        <v/>
      </c>
      <c r="K39" s="359" t="str">
        <f t="shared" si="7"/>
        <v/>
      </c>
      <c r="L39" s="359" t="str">
        <f t="shared" si="7"/>
        <v/>
      </c>
      <c r="M39" s="359" t="str">
        <f t="shared" si="7"/>
        <v/>
      </c>
      <c r="O39" s="341">
        <f>SUM(D39:M39)</f>
        <v>0</v>
      </c>
      <c r="P39" s="341">
        <f>O39-C39</f>
        <v>0</v>
      </c>
      <c r="S39" s="311" t="s">
        <v>182</v>
      </c>
      <c r="T39" s="19">
        <f>Depreciation!P57</f>
        <v>0</v>
      </c>
      <c r="U39" s="19">
        <f>Depreciation!P115</f>
        <v>0</v>
      </c>
    </row>
    <row r="40" spans="1:21" s="322" customFormat="1" ht="6" customHeight="1" thickBot="1">
      <c r="A40" s="325"/>
      <c r="B40" s="319"/>
      <c r="C40" s="326"/>
      <c r="D40" s="327"/>
      <c r="E40" s="327"/>
      <c r="F40" s="327"/>
      <c r="G40" s="327"/>
      <c r="H40" s="327"/>
      <c r="I40" s="327"/>
      <c r="J40" s="327"/>
      <c r="K40" s="327"/>
      <c r="L40" s="327"/>
      <c r="M40" s="327"/>
      <c r="O40" s="323"/>
      <c r="P40" s="323"/>
    </row>
    <row r="41" spans="1:21" ht="14.4" thickBot="1">
      <c r="A41" s="568" t="s">
        <v>172</v>
      </c>
      <c r="B41" s="569"/>
      <c r="C41" s="344">
        <f>SUM(C27:C39)</f>
        <v>0</v>
      </c>
      <c r="D41" s="345">
        <f>SUM(D27:D39)</f>
        <v>0</v>
      </c>
      <c r="E41" s="345">
        <f t="shared" ref="E41:M41" si="8">SUM(E27:E39)</f>
        <v>0</v>
      </c>
      <c r="F41" s="345">
        <f t="shared" si="8"/>
        <v>0</v>
      </c>
      <c r="G41" s="345">
        <f t="shared" si="8"/>
        <v>0</v>
      </c>
      <c r="H41" s="360">
        <f t="shared" si="8"/>
        <v>0</v>
      </c>
      <c r="I41" s="360">
        <f t="shared" si="8"/>
        <v>0</v>
      </c>
      <c r="J41" s="360">
        <f t="shared" si="8"/>
        <v>0</v>
      </c>
      <c r="K41" s="360">
        <f t="shared" si="8"/>
        <v>0</v>
      </c>
      <c r="L41" s="360">
        <f t="shared" si="8"/>
        <v>0</v>
      </c>
      <c r="M41" s="360">
        <f t="shared" si="8"/>
        <v>0</v>
      </c>
      <c r="O41" s="341">
        <f>SUM(D41:M41)</f>
        <v>0</v>
      </c>
      <c r="P41" s="341">
        <f>O41-C41</f>
        <v>0</v>
      </c>
    </row>
    <row r="42" spans="1:21" ht="14.4" thickBot="1">
      <c r="A42" s="14" t="s">
        <v>173</v>
      </c>
      <c r="B42" s="15">
        <v>0</v>
      </c>
      <c r="C42" s="358"/>
      <c r="D42" s="346">
        <f>IF($B$24=0,0,$B$42*(D$21/$B$24))</f>
        <v>0</v>
      </c>
      <c r="E42" s="346">
        <f>IF($B$24=0,0,$B$42*(E$21/$B$24))</f>
        <v>0</v>
      </c>
      <c r="F42" s="346">
        <f t="shared" ref="F42:M42" si="9">IF($B$24=0,0,$B$42*(F$21/$B$24))</f>
        <v>0</v>
      </c>
      <c r="G42" s="346">
        <f t="shared" si="9"/>
        <v>0</v>
      </c>
      <c r="H42" s="346">
        <f t="shared" si="9"/>
        <v>0</v>
      </c>
      <c r="I42" s="346">
        <f t="shared" si="9"/>
        <v>0</v>
      </c>
      <c r="J42" s="346">
        <f t="shared" si="9"/>
        <v>0</v>
      </c>
      <c r="K42" s="346">
        <f t="shared" si="9"/>
        <v>0</v>
      </c>
      <c r="L42" s="346">
        <f t="shared" si="9"/>
        <v>0</v>
      </c>
      <c r="M42" s="346">
        <f t="shared" si="9"/>
        <v>0</v>
      </c>
    </row>
    <row r="43" spans="1:21" ht="21" customHeight="1" thickBot="1"/>
    <row r="44" spans="1:21" ht="39" customHeight="1" thickBot="1">
      <c r="A44" s="570" t="s">
        <v>183</v>
      </c>
      <c r="B44" s="571"/>
      <c r="C44" s="572"/>
      <c r="D44" s="347">
        <f t="shared" ref="D44:M44" si="10">D42+D41+D21</f>
        <v>0</v>
      </c>
      <c r="E44" s="347">
        <f t="shared" si="10"/>
        <v>0</v>
      </c>
      <c r="F44" s="347">
        <f t="shared" si="10"/>
        <v>0</v>
      </c>
      <c r="G44" s="347">
        <f t="shared" si="10"/>
        <v>0</v>
      </c>
      <c r="H44" s="347">
        <f t="shared" si="10"/>
        <v>0</v>
      </c>
      <c r="I44" s="347">
        <f t="shared" si="10"/>
        <v>0</v>
      </c>
      <c r="J44" s="347">
        <f t="shared" si="10"/>
        <v>0</v>
      </c>
      <c r="K44" s="347">
        <f t="shared" si="10"/>
        <v>0</v>
      </c>
      <c r="L44" s="347">
        <f t="shared" si="10"/>
        <v>0</v>
      </c>
      <c r="M44" s="347">
        <f t="shared" si="10"/>
        <v>0</v>
      </c>
    </row>
    <row r="45" spans="1:21" ht="6" customHeight="1" thickBot="1"/>
    <row r="46" spans="1:21" ht="14.4" thickBot="1">
      <c r="A46" s="568" t="s">
        <v>184</v>
      </c>
      <c r="B46" s="573"/>
      <c r="C46" s="569"/>
      <c r="D46" s="349">
        <f>+Usage!J9+Usage!K9</f>
        <v>0</v>
      </c>
      <c r="E46" s="349">
        <f>+Usage!J10+Usage!K10</f>
        <v>0</v>
      </c>
      <c r="F46" s="349">
        <f>+Usage!J11+Usage!K11</f>
        <v>0</v>
      </c>
      <c r="G46" s="349">
        <f>+Usage!J12+Usage!K12</f>
        <v>0</v>
      </c>
      <c r="H46" s="349">
        <f>+Usage!J13+Usage!K13</f>
        <v>0</v>
      </c>
      <c r="I46" s="349">
        <f>+Usage!J14+Usage!K14</f>
        <v>0</v>
      </c>
      <c r="J46" s="349">
        <f>+Usage!J15+Usage!K15</f>
        <v>0</v>
      </c>
      <c r="K46" s="349">
        <f>+Usage!J16+Usage!K16</f>
        <v>0</v>
      </c>
      <c r="L46" s="349">
        <f>+Usage!J17+Usage!K17</f>
        <v>0</v>
      </c>
      <c r="M46" s="349">
        <f>+Usage!J18+Usage!K18</f>
        <v>0</v>
      </c>
    </row>
    <row r="47" spans="1:21" ht="14.4" thickBot="1">
      <c r="A47" s="568" t="s">
        <v>185</v>
      </c>
      <c r="B47" s="573"/>
      <c r="C47" s="569"/>
      <c r="D47" s="351">
        <f>Usage!D9</f>
        <v>0</v>
      </c>
      <c r="E47" s="351">
        <f>Usage!D10</f>
        <v>0</v>
      </c>
      <c r="F47" s="351">
        <f>Usage!D11</f>
        <v>0</v>
      </c>
      <c r="G47" s="351">
        <f>Usage!D12</f>
        <v>0</v>
      </c>
      <c r="H47" s="351">
        <f>Usage!D13</f>
        <v>0</v>
      </c>
      <c r="I47" s="351">
        <f>Usage!D14</f>
        <v>0</v>
      </c>
      <c r="J47" s="351">
        <f>Usage!D15</f>
        <v>0</v>
      </c>
      <c r="K47" s="351">
        <f>Usage!D16</f>
        <v>0</v>
      </c>
      <c r="L47" s="351">
        <f>Usage!D17</f>
        <v>0</v>
      </c>
      <c r="M47" s="351">
        <f>Usage!D18</f>
        <v>0</v>
      </c>
    </row>
    <row r="48" spans="1:21" ht="12" customHeight="1" thickBot="1"/>
    <row r="49" spans="1:13" ht="16.350000000000001" customHeight="1" thickBot="1">
      <c r="A49" s="564" t="s">
        <v>186</v>
      </c>
      <c r="B49" s="136"/>
      <c r="C49" s="244" t="s">
        <v>157</v>
      </c>
      <c r="D49" s="135" t="s">
        <v>187</v>
      </c>
    </row>
    <row r="50" spans="1:13" ht="16.350000000000001" customHeight="1" thickBot="1">
      <c r="A50" s="565"/>
      <c r="B50" s="137"/>
      <c r="C50" s="18"/>
      <c r="D50" s="352">
        <f>IF(D46=0,0,(($C$50*(D21/$B$24))/D46))</f>
        <v>0</v>
      </c>
      <c r="E50" s="352">
        <f>IF(E46=0,0,(($C$50*(E21/$B$24))/E46))</f>
        <v>0</v>
      </c>
      <c r="F50" s="352">
        <f t="shared" ref="F50:M50" si="11">IF(F46=0,0,(($C$50*(F21/$B$24))/F46))</f>
        <v>0</v>
      </c>
      <c r="G50" s="352">
        <f t="shared" si="11"/>
        <v>0</v>
      </c>
      <c r="H50" s="352">
        <f t="shared" si="11"/>
        <v>0</v>
      </c>
      <c r="I50" s="352">
        <f t="shared" si="11"/>
        <v>0</v>
      </c>
      <c r="J50" s="352">
        <f t="shared" si="11"/>
        <v>0</v>
      </c>
      <c r="K50" s="352">
        <f t="shared" si="11"/>
        <v>0</v>
      </c>
      <c r="L50" s="352">
        <f t="shared" si="11"/>
        <v>0</v>
      </c>
      <c r="M50" s="352">
        <f t="shared" si="11"/>
        <v>0</v>
      </c>
    </row>
    <row r="51" spans="1:13" ht="8.1" customHeight="1" thickBot="1"/>
    <row r="52" spans="1:13" ht="14.4" thickBot="1">
      <c r="A52" s="558" t="s">
        <v>232</v>
      </c>
      <c r="B52" s="559"/>
      <c r="C52" s="559"/>
      <c r="D52" s="354">
        <f t="shared" ref="D52:M52" si="12">(IF(D46&lt;&gt;0,(D44/D46)-D50,0))</f>
        <v>0</v>
      </c>
      <c r="E52" s="354">
        <f t="shared" si="12"/>
        <v>0</v>
      </c>
      <c r="F52" s="354">
        <f t="shared" si="12"/>
        <v>0</v>
      </c>
      <c r="G52" s="354">
        <f t="shared" si="12"/>
        <v>0</v>
      </c>
      <c r="H52" s="361">
        <f t="shared" si="12"/>
        <v>0</v>
      </c>
      <c r="I52" s="354">
        <f t="shared" si="12"/>
        <v>0</v>
      </c>
      <c r="J52" s="362">
        <f t="shared" si="12"/>
        <v>0</v>
      </c>
      <c r="K52" s="361">
        <f t="shared" si="12"/>
        <v>0</v>
      </c>
      <c r="L52" s="361">
        <f t="shared" si="12"/>
        <v>0</v>
      </c>
      <c r="M52" s="363">
        <f t="shared" si="12"/>
        <v>0</v>
      </c>
    </row>
    <row r="53" spans="1:13" ht="6.6" customHeight="1" thickBot="1">
      <c r="A53" s="329"/>
      <c r="B53" s="329"/>
      <c r="C53" s="329"/>
    </row>
    <row r="54" spans="1:13" ht="14.4" thickBot="1">
      <c r="A54" s="558" t="s">
        <v>233</v>
      </c>
      <c r="B54" s="559"/>
      <c r="C54" s="559"/>
      <c r="D54" s="354">
        <f t="shared" ref="D54:M54" si="13">(IF(D46&lt;&gt;0,(D44/D46),0))</f>
        <v>0</v>
      </c>
      <c r="E54" s="354">
        <f t="shared" si="13"/>
        <v>0</v>
      </c>
      <c r="F54" s="354">
        <f t="shared" si="13"/>
        <v>0</v>
      </c>
      <c r="G54" s="354">
        <f t="shared" si="13"/>
        <v>0</v>
      </c>
      <c r="H54" s="354">
        <f t="shared" si="13"/>
        <v>0</v>
      </c>
      <c r="I54" s="362">
        <f t="shared" si="13"/>
        <v>0</v>
      </c>
      <c r="J54" s="354">
        <f t="shared" si="13"/>
        <v>0</v>
      </c>
      <c r="K54" s="354">
        <f t="shared" si="13"/>
        <v>0</v>
      </c>
      <c r="L54" s="354">
        <f t="shared" si="13"/>
        <v>0</v>
      </c>
      <c r="M54" s="363">
        <f t="shared" si="13"/>
        <v>0</v>
      </c>
    </row>
    <row r="55" spans="1:13" ht="8.1" customHeight="1"/>
    <row r="56" spans="1:13">
      <c r="A56" s="560" t="s">
        <v>188</v>
      </c>
      <c r="B56" s="561"/>
      <c r="C56" s="562"/>
      <c r="D56" s="166"/>
      <c r="E56" s="166"/>
      <c r="F56" s="166"/>
      <c r="G56" s="166"/>
      <c r="H56" s="166"/>
      <c r="I56" s="166"/>
      <c r="J56" s="166"/>
      <c r="K56" s="166"/>
      <c r="L56" s="166"/>
      <c r="M56" s="166"/>
    </row>
    <row r="57" spans="1:13" ht="8.1" customHeight="1"/>
    <row r="58" spans="1:13">
      <c r="A58" s="558" t="s">
        <v>189</v>
      </c>
      <c r="B58" s="559"/>
      <c r="C58" s="563"/>
      <c r="D58" s="352">
        <f>(D54+D56)*'General Information'!$B$11</f>
        <v>0</v>
      </c>
      <c r="E58" s="352">
        <f>(E54+E56)*'General Information'!$B$11</f>
        <v>0</v>
      </c>
      <c r="F58" s="352">
        <f>(F54+F56)*'General Information'!$B$11</f>
        <v>0</v>
      </c>
      <c r="G58" s="352">
        <f>(G54+G56)*'General Information'!$B$11</f>
        <v>0</v>
      </c>
      <c r="H58" s="352">
        <f>(H54+H56)*'General Information'!$B$11</f>
        <v>0</v>
      </c>
      <c r="I58" s="352">
        <f>(I54+I56)*'General Information'!$B$11</f>
        <v>0</v>
      </c>
      <c r="J58" s="352">
        <f>(J54+J56)*'General Information'!$B$11</f>
        <v>0</v>
      </c>
      <c r="K58" s="352">
        <f>(K54+K56)*'General Information'!$B$11</f>
        <v>0</v>
      </c>
      <c r="L58" s="352">
        <f>(L54+L56)*'General Information'!$B$11</f>
        <v>0</v>
      </c>
      <c r="M58" s="352">
        <f>(M54+M56)*'General Information'!$B$11</f>
        <v>0</v>
      </c>
    </row>
    <row r="59" spans="1:13" ht="8.1" customHeight="1" thickBot="1"/>
    <row r="60" spans="1:13" ht="14.4" thickBot="1">
      <c r="A60" s="558" t="s">
        <v>190</v>
      </c>
      <c r="B60" s="559"/>
      <c r="C60" s="559"/>
      <c r="D60" s="354">
        <f t="shared" ref="D60:M60" si="14">D54+D56+D58</f>
        <v>0</v>
      </c>
      <c r="E60" s="354">
        <f t="shared" si="14"/>
        <v>0</v>
      </c>
      <c r="F60" s="354">
        <f t="shared" si="14"/>
        <v>0</v>
      </c>
      <c r="G60" s="354">
        <f t="shared" si="14"/>
        <v>0</v>
      </c>
      <c r="H60" s="354">
        <f t="shared" si="14"/>
        <v>0</v>
      </c>
      <c r="I60" s="362">
        <f t="shared" si="14"/>
        <v>0</v>
      </c>
      <c r="J60" s="361">
        <f t="shared" si="14"/>
        <v>0</v>
      </c>
      <c r="K60" s="361">
        <f t="shared" si="14"/>
        <v>0</v>
      </c>
      <c r="L60" s="361">
        <f t="shared" si="14"/>
        <v>0</v>
      </c>
      <c r="M60" s="363">
        <f t="shared" si="14"/>
        <v>0</v>
      </c>
    </row>
  </sheetData>
  <sheetProtection algorithmName="SHA-512" hashValue="nYd6s9AgPMIsrSfz2LEbeRWC73R+3tm0mL9zb2GeAyrzgquvp8TkM1yce1+06AMPJ3ISu2ys+RPAMF/dqSyMIA==" saltValue="EdRsPMmY7RifQUdGxHq3ZA==" spinCount="100000" sheet="1" formatCells="0" formatColumns="0" formatRows="0" insertColumns="0" insertRows="0"/>
  <mergeCells count="21">
    <mergeCell ref="A23:A24"/>
    <mergeCell ref="A1:H1"/>
    <mergeCell ref="A2:H2"/>
    <mergeCell ref="A3:H3"/>
    <mergeCell ref="A49:A50"/>
    <mergeCell ref="A27:B27"/>
    <mergeCell ref="A29:B29"/>
    <mergeCell ref="A31:B31"/>
    <mergeCell ref="A33:B33"/>
    <mergeCell ref="A35:B35"/>
    <mergeCell ref="A37:B37"/>
    <mergeCell ref="A39:B39"/>
    <mergeCell ref="A41:B41"/>
    <mergeCell ref="A44:C44"/>
    <mergeCell ref="A46:C46"/>
    <mergeCell ref="A47:C47"/>
    <mergeCell ref="A52:C52"/>
    <mergeCell ref="A54:C54"/>
    <mergeCell ref="A56:C56"/>
    <mergeCell ref="A58:C58"/>
    <mergeCell ref="A60:C60"/>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4"/>
  <sheetViews>
    <sheetView workbookViewId="0"/>
  </sheetViews>
  <sheetFormatPr defaultRowHeight="14.4"/>
  <cols>
    <col min="1" max="1" width="27" customWidth="1"/>
    <col min="2" max="2" width="16.109375" bestFit="1" customWidth="1"/>
    <col min="3" max="3" width="10.5546875" customWidth="1"/>
    <col min="4" max="4" width="12.88671875" bestFit="1" customWidth="1"/>
  </cols>
  <sheetData>
    <row r="1" spans="1:4" ht="15.6">
      <c r="A1" s="2" t="s">
        <v>151</v>
      </c>
    </row>
    <row r="2" spans="1:4">
      <c r="A2" s="12" t="s">
        <v>152</v>
      </c>
    </row>
    <row r="3" spans="1:4" ht="15" thickBot="1"/>
    <row r="4" spans="1:4" ht="15" thickBot="1">
      <c r="A4" s="13" t="s">
        <v>153</v>
      </c>
      <c r="B4" s="13" t="s">
        <v>29</v>
      </c>
      <c r="C4" s="13" t="s">
        <v>79</v>
      </c>
      <c r="D4" s="13"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P34"/>
  <sheetViews>
    <sheetView tabSelected="1" topLeftCell="C1" zoomScaleNormal="100" workbookViewId="0">
      <selection activeCell="K1" sqref="K1:L2"/>
    </sheetView>
  </sheetViews>
  <sheetFormatPr defaultRowHeight="14.4"/>
  <cols>
    <col min="1" max="1" width="11" customWidth="1"/>
    <col min="4" max="4" width="10.44140625" customWidth="1"/>
    <col min="11" max="11" width="39.5546875" bestFit="1" customWidth="1"/>
    <col min="12" max="12" width="9.5546875" bestFit="1" customWidth="1"/>
  </cols>
  <sheetData>
    <row r="1" spans="1:16" ht="21" customHeight="1" thickBot="1">
      <c r="A1" s="376" t="s">
        <v>0</v>
      </c>
      <c r="B1" s="377"/>
      <c r="C1" s="377"/>
      <c r="D1" s="378"/>
      <c r="K1" s="375" t="s">
        <v>322</v>
      </c>
      <c r="L1" s="373">
        <v>44277</v>
      </c>
      <c r="M1" s="374"/>
      <c r="N1" s="374"/>
      <c r="O1" s="374"/>
      <c r="P1" s="374"/>
    </row>
    <row r="2" spans="1:16" ht="16.2" thickBot="1">
      <c r="K2" s="375" t="s">
        <v>323</v>
      </c>
      <c r="L2">
        <v>1</v>
      </c>
    </row>
    <row r="3" spans="1:16" ht="15.6">
      <c r="A3" s="382" t="s">
        <v>1</v>
      </c>
      <c r="B3" s="383"/>
      <c r="C3" s="383"/>
      <c r="D3" s="384"/>
      <c r="E3" s="1"/>
    </row>
    <row r="4" spans="1:16" ht="15.6">
      <c r="A4" s="3" t="s">
        <v>2</v>
      </c>
      <c r="B4" s="385" t="s">
        <v>6</v>
      </c>
      <c r="C4" s="386"/>
      <c r="D4" s="387"/>
      <c r="E4" s="1"/>
    </row>
    <row r="5" spans="1:16" ht="15.6">
      <c r="A5" s="4" t="s">
        <v>3</v>
      </c>
      <c r="B5" s="385" t="s">
        <v>7</v>
      </c>
      <c r="C5" s="386"/>
      <c r="D5" s="387"/>
      <c r="E5" s="1"/>
    </row>
    <row r="6" spans="1:16" ht="16.2" thickBot="1">
      <c r="A6" s="11" t="s">
        <v>4</v>
      </c>
      <c r="B6" s="388" t="s">
        <v>8</v>
      </c>
      <c r="C6" s="389"/>
      <c r="D6" s="390"/>
      <c r="E6" s="1"/>
    </row>
    <row r="7" spans="1:16" ht="15.6">
      <c r="A7" s="1"/>
      <c r="B7" s="1"/>
      <c r="C7" s="1"/>
      <c r="D7" s="1"/>
      <c r="E7" s="1"/>
    </row>
    <row r="8" spans="1:16" ht="15.6">
      <c r="B8" s="167"/>
      <c r="C8" s="167"/>
      <c r="D8" s="167"/>
      <c r="E8" s="168"/>
    </row>
    <row r="9" spans="1:16" ht="15" thickBot="1"/>
    <row r="10" spans="1:16" ht="16.2" thickBot="1">
      <c r="D10" s="379" t="s">
        <v>5</v>
      </c>
      <c r="E10" s="380"/>
      <c r="F10" s="380"/>
      <c r="G10" s="381"/>
    </row>
    <row r="33" spans="4:7" ht="15" thickBot="1"/>
    <row r="34" spans="4:7" ht="16.2" thickBot="1">
      <c r="D34" s="379" t="s">
        <v>9</v>
      </c>
      <c r="E34" s="380"/>
      <c r="F34" s="380"/>
      <c r="G34" s="381"/>
    </row>
  </sheetData>
  <sheetProtection algorithmName="SHA-512" hashValue="GvjInay/viHbd/19JR9z1KUiT0IAeTFt28hY5n4858er/TJWMr5CpASDhlq5pAudRQulIIjdOobghhbsewCwyQ==" saltValue="odCMiyt7x84OCziPgi7bEg==" spinCount="100000" sheet="1" objects="1" scenarios="1"/>
  <mergeCells count="7">
    <mergeCell ref="A1:D1"/>
    <mergeCell ref="D34:G34"/>
    <mergeCell ref="A3:D3"/>
    <mergeCell ref="D10:G10"/>
    <mergeCell ref="B4:D4"/>
    <mergeCell ref="B5:D5"/>
    <mergeCell ref="B6:D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Y73"/>
  <sheetViews>
    <sheetView zoomScale="90" zoomScaleNormal="90" workbookViewId="0">
      <selection activeCell="A28" sqref="A28"/>
    </sheetView>
  </sheetViews>
  <sheetFormatPr defaultRowHeight="14.4"/>
  <cols>
    <col min="1" max="2" width="45.5546875" customWidth="1"/>
    <col min="3" max="3" width="23.44140625" customWidth="1"/>
    <col min="5" max="5" width="25.44140625" customWidth="1"/>
    <col min="7" max="7" width="10.5546875" bestFit="1" customWidth="1"/>
  </cols>
  <sheetData>
    <row r="1" spans="1:25" ht="20.399999999999999" customHeight="1" thickBot="1">
      <c r="A1" s="401" t="s">
        <v>10</v>
      </c>
      <c r="B1" s="402"/>
      <c r="C1" s="21"/>
      <c r="D1" s="99"/>
      <c r="E1" s="215"/>
      <c r="F1" s="215"/>
      <c r="G1" s="216"/>
      <c r="H1" s="21"/>
      <c r="I1" s="21"/>
      <c r="J1" s="21"/>
      <c r="K1" s="21"/>
      <c r="L1" s="21"/>
      <c r="M1" s="21"/>
      <c r="N1" s="21"/>
      <c r="O1" s="21"/>
      <c r="P1" s="21"/>
      <c r="Q1" s="21"/>
      <c r="R1" s="21"/>
      <c r="S1" s="21"/>
      <c r="T1" s="21"/>
      <c r="U1" s="21"/>
      <c r="V1" s="21"/>
      <c r="W1" s="21"/>
      <c r="X1" s="21"/>
      <c r="Y1" s="21"/>
    </row>
    <row r="2" spans="1:25" ht="15" thickBot="1">
      <c r="C2" s="21"/>
      <c r="D2" s="21"/>
      <c r="E2" s="21"/>
      <c r="F2" s="21"/>
      <c r="G2" s="217"/>
      <c r="H2" s="21"/>
      <c r="I2" s="21"/>
      <c r="J2" s="21"/>
      <c r="K2" s="21"/>
      <c r="L2" s="21"/>
      <c r="M2" s="21"/>
      <c r="N2" s="21"/>
      <c r="O2" s="21"/>
      <c r="P2" s="21"/>
      <c r="Q2" s="21"/>
      <c r="R2" s="21"/>
      <c r="S2" s="21"/>
      <c r="T2" s="21"/>
      <c r="U2" s="21"/>
      <c r="V2" s="21"/>
      <c r="W2" s="21"/>
      <c r="X2" s="21"/>
      <c r="Y2" s="21"/>
    </row>
    <row r="3" spans="1:25" ht="17.399999999999999" customHeight="1" thickBot="1">
      <c r="A3" s="403" t="s">
        <v>11</v>
      </c>
      <c r="B3" s="404"/>
      <c r="C3" s="21"/>
      <c r="D3" s="21"/>
      <c r="E3" s="21"/>
      <c r="F3" s="21"/>
      <c r="G3" s="21"/>
      <c r="H3" s="21"/>
      <c r="I3" s="21"/>
      <c r="J3" s="21"/>
      <c r="K3" s="21"/>
      <c r="L3" s="21"/>
      <c r="M3" s="21"/>
      <c r="N3" s="21"/>
      <c r="O3" s="21"/>
      <c r="P3" s="21"/>
      <c r="Q3" s="21"/>
      <c r="R3" s="21"/>
      <c r="S3" s="21"/>
      <c r="T3" s="21"/>
      <c r="U3" s="21"/>
      <c r="V3" s="21"/>
      <c r="W3" s="21"/>
      <c r="X3" s="21"/>
      <c r="Y3" s="21"/>
    </row>
    <row r="4" spans="1:25" ht="27" customHeight="1" thickBot="1">
      <c r="A4" s="5" t="s">
        <v>12</v>
      </c>
      <c r="B4" s="206"/>
      <c r="C4" s="21"/>
      <c r="D4" s="21"/>
      <c r="E4" s="21"/>
      <c r="F4" s="21"/>
      <c r="G4" s="21"/>
      <c r="H4" s="21"/>
      <c r="I4" s="21"/>
      <c r="J4" s="21"/>
      <c r="K4" s="21"/>
      <c r="L4" s="21"/>
      <c r="M4" s="21"/>
      <c r="N4" s="21"/>
      <c r="O4" s="21"/>
      <c r="P4" s="21"/>
      <c r="Q4" s="21"/>
      <c r="R4" s="21"/>
      <c r="S4" s="21"/>
      <c r="T4" s="21"/>
      <c r="U4" s="21"/>
      <c r="V4" s="21"/>
      <c r="W4" s="21"/>
      <c r="X4" s="21"/>
      <c r="Y4" s="21"/>
    </row>
    <row r="5" spans="1:25" ht="27" customHeight="1" thickBot="1">
      <c r="A5" s="5" t="s">
        <v>13</v>
      </c>
      <c r="B5" s="207"/>
      <c r="C5" s="21"/>
      <c r="D5" s="21"/>
      <c r="E5" s="21"/>
      <c r="F5" s="21"/>
      <c r="G5" s="21"/>
      <c r="H5" s="21"/>
      <c r="I5" s="21"/>
      <c r="J5" s="21"/>
      <c r="K5" s="21"/>
      <c r="L5" s="21"/>
      <c r="M5" s="21"/>
      <c r="N5" s="21"/>
      <c r="O5" s="21"/>
      <c r="P5" s="21"/>
      <c r="Q5" s="21"/>
      <c r="R5" s="21"/>
      <c r="S5" s="21"/>
      <c r="T5" s="21"/>
      <c r="U5" s="21"/>
      <c r="V5" s="21"/>
      <c r="W5" s="21"/>
      <c r="X5" s="21"/>
      <c r="Y5" s="21"/>
    </row>
    <row r="6" spans="1:25" ht="27" customHeight="1" thickBot="1">
      <c r="A6" s="5" t="s">
        <v>14</v>
      </c>
      <c r="B6" s="206"/>
      <c r="C6" s="21"/>
      <c r="D6" s="21"/>
      <c r="E6" s="21"/>
      <c r="F6" s="21"/>
      <c r="G6" s="21"/>
      <c r="H6" s="21"/>
      <c r="I6" s="21"/>
      <c r="J6" s="21"/>
      <c r="K6" s="21"/>
      <c r="L6" s="21"/>
      <c r="M6" s="21"/>
      <c r="N6" s="21"/>
      <c r="O6" s="21"/>
      <c r="P6" s="21"/>
      <c r="Q6" s="21"/>
      <c r="R6" s="21"/>
      <c r="S6" s="21"/>
      <c r="T6" s="21"/>
      <c r="U6" s="21"/>
      <c r="V6" s="21"/>
      <c r="W6" s="21"/>
      <c r="X6" s="21"/>
      <c r="Y6" s="21"/>
    </row>
    <row r="7" spans="1:25" ht="27" customHeight="1" thickBot="1">
      <c r="A7" s="5" t="s">
        <v>236</v>
      </c>
      <c r="B7" s="208"/>
      <c r="C7" s="21"/>
      <c r="D7" s="21"/>
      <c r="E7" s="21"/>
      <c r="F7" s="21"/>
      <c r="G7" s="21"/>
      <c r="H7" s="21"/>
      <c r="I7" s="21"/>
      <c r="J7" s="21"/>
      <c r="K7" s="21"/>
      <c r="L7" s="21"/>
      <c r="M7" s="21"/>
      <c r="N7" s="21"/>
      <c r="O7" s="21"/>
      <c r="P7" s="21"/>
      <c r="Q7" s="21"/>
      <c r="R7" s="21"/>
      <c r="S7" s="21"/>
      <c r="T7" s="21"/>
      <c r="U7" s="21"/>
      <c r="V7" s="21"/>
      <c r="W7" s="21"/>
      <c r="X7" s="21"/>
      <c r="Y7" s="21"/>
    </row>
    <row r="8" spans="1:25" ht="27" customHeight="1" thickBot="1">
      <c r="A8" s="5" t="s">
        <v>237</v>
      </c>
      <c r="B8" s="208"/>
      <c r="C8" s="21"/>
      <c r="D8" s="21"/>
      <c r="E8" s="21"/>
      <c r="F8" s="21"/>
      <c r="G8" s="21"/>
      <c r="H8" s="21"/>
      <c r="I8" s="21"/>
      <c r="J8" s="21"/>
      <c r="K8" s="21"/>
      <c r="L8" s="21"/>
      <c r="M8" s="21"/>
      <c r="N8" s="21"/>
      <c r="O8" s="21"/>
      <c r="P8" s="21"/>
      <c r="Q8" s="21"/>
      <c r="R8" s="21"/>
      <c r="S8" s="21"/>
      <c r="T8" s="21"/>
      <c r="U8" s="21"/>
      <c r="V8" s="21"/>
      <c r="W8" s="21"/>
      <c r="X8" s="21"/>
      <c r="Y8" s="21"/>
    </row>
    <row r="9" spans="1:25" ht="27" customHeight="1" thickBot="1">
      <c r="A9" s="5" t="s">
        <v>235</v>
      </c>
      <c r="B9" s="208"/>
      <c r="C9" s="21"/>
      <c r="D9" s="21"/>
      <c r="E9" s="21"/>
      <c r="F9" s="21"/>
      <c r="G9" s="21"/>
      <c r="H9" s="21"/>
      <c r="I9" s="21"/>
      <c r="J9" s="21"/>
      <c r="K9" s="21"/>
      <c r="L9" s="21"/>
      <c r="M9" s="21"/>
      <c r="N9" s="21"/>
      <c r="O9" s="21"/>
      <c r="P9" s="21"/>
      <c r="Q9" s="21"/>
      <c r="R9" s="21"/>
      <c r="S9" s="21"/>
      <c r="T9" s="21"/>
      <c r="U9" s="21"/>
      <c r="V9" s="21"/>
      <c r="W9" s="21"/>
      <c r="X9" s="21"/>
      <c r="Y9" s="21"/>
    </row>
    <row r="10" spans="1:25" ht="27" customHeight="1" thickBot="1">
      <c r="A10" s="5" t="s">
        <v>234</v>
      </c>
      <c r="B10" s="208"/>
      <c r="C10" s="21"/>
      <c r="D10" s="21"/>
      <c r="E10" s="21"/>
      <c r="F10" s="21"/>
      <c r="G10" s="21"/>
      <c r="H10" s="21"/>
      <c r="I10" s="21"/>
      <c r="J10" s="21"/>
      <c r="K10" s="21"/>
      <c r="L10" s="21"/>
      <c r="M10" s="21"/>
      <c r="N10" s="21"/>
      <c r="O10" s="21"/>
      <c r="P10" s="21"/>
      <c r="Q10" s="21"/>
      <c r="R10" s="21"/>
      <c r="S10" s="21"/>
      <c r="T10" s="21"/>
      <c r="U10" s="21"/>
      <c r="V10" s="21"/>
      <c r="W10" s="21"/>
      <c r="X10" s="21"/>
      <c r="Y10" s="21"/>
    </row>
    <row r="11" spans="1:25" ht="27" customHeight="1" thickBot="1">
      <c r="A11" s="5" t="s">
        <v>15</v>
      </c>
      <c r="B11" s="209">
        <v>0</v>
      </c>
      <c r="C11" s="21"/>
      <c r="D11" s="21"/>
      <c r="E11" s="21"/>
      <c r="F11" s="21"/>
      <c r="G11" s="21"/>
      <c r="H11" s="21"/>
      <c r="I11" s="21"/>
      <c r="J11" s="21"/>
      <c r="K11" s="21"/>
      <c r="L11" s="21"/>
      <c r="M11" s="21"/>
      <c r="N11" s="21"/>
      <c r="O11" s="21"/>
      <c r="P11" s="21"/>
      <c r="Q11" s="21"/>
      <c r="R11" s="21"/>
      <c r="S11" s="21"/>
      <c r="T11" s="21"/>
      <c r="U11" s="21"/>
      <c r="V11" s="21"/>
      <c r="W11" s="21"/>
      <c r="X11" s="21"/>
      <c r="Y11" s="21"/>
    </row>
    <row r="12" spans="1:25" ht="15" thickBot="1">
      <c r="C12" s="21"/>
      <c r="D12" s="21"/>
      <c r="E12" s="21"/>
      <c r="F12" s="21"/>
      <c r="G12" s="21"/>
      <c r="H12" s="21"/>
      <c r="I12" s="21"/>
      <c r="J12" s="21"/>
      <c r="K12" s="21"/>
      <c r="L12" s="21"/>
      <c r="M12" s="21"/>
      <c r="N12" s="21"/>
      <c r="O12" s="21"/>
      <c r="P12" s="21"/>
      <c r="Q12" s="21"/>
      <c r="R12" s="21"/>
      <c r="S12" s="21"/>
      <c r="T12" s="21"/>
      <c r="U12" s="21"/>
      <c r="V12" s="21"/>
      <c r="W12" s="21"/>
      <c r="X12" s="21"/>
      <c r="Y12" s="21"/>
    </row>
    <row r="13" spans="1:25" ht="20.100000000000001" customHeight="1" thickBot="1">
      <c r="A13" s="405" t="s">
        <v>16</v>
      </c>
      <c r="B13" s="406"/>
      <c r="C13" s="21"/>
      <c r="D13" s="21"/>
      <c r="E13" s="21"/>
      <c r="F13" s="21"/>
      <c r="G13" s="21"/>
      <c r="H13" s="21"/>
      <c r="I13" s="21"/>
      <c r="J13" s="21"/>
      <c r="K13" s="21"/>
      <c r="L13" s="21"/>
      <c r="M13" s="21"/>
      <c r="N13" s="21"/>
      <c r="O13" s="21"/>
      <c r="P13" s="21"/>
      <c r="Q13" s="21"/>
      <c r="R13" s="21"/>
      <c r="S13" s="21"/>
      <c r="T13" s="21"/>
      <c r="U13" s="21"/>
      <c r="V13" s="21"/>
      <c r="W13" s="21"/>
      <c r="X13" s="21"/>
      <c r="Y13" s="21"/>
    </row>
    <row r="14" spans="1:25">
      <c r="A14" s="6" t="s">
        <v>17</v>
      </c>
      <c r="B14" s="210"/>
      <c r="C14" s="21"/>
      <c r="D14" s="21"/>
      <c r="E14" s="21"/>
      <c r="F14" s="21"/>
      <c r="G14" s="21"/>
      <c r="H14" s="21"/>
      <c r="I14" s="21"/>
      <c r="J14" s="21"/>
      <c r="K14" s="21"/>
      <c r="L14" s="21"/>
      <c r="M14" s="21"/>
      <c r="N14" s="21"/>
      <c r="O14" s="21"/>
      <c r="P14" s="21"/>
      <c r="Q14" s="21"/>
      <c r="R14" s="21"/>
      <c r="S14" s="21"/>
      <c r="T14" s="21"/>
      <c r="U14" s="21"/>
      <c r="V14" s="21"/>
      <c r="W14" s="21"/>
      <c r="X14" s="21"/>
      <c r="Y14" s="21"/>
    </row>
    <row r="15" spans="1:25">
      <c r="A15" s="7" t="s">
        <v>18</v>
      </c>
      <c r="B15" s="211"/>
      <c r="C15" s="21"/>
      <c r="D15" s="21"/>
      <c r="E15" s="21"/>
      <c r="F15" s="21"/>
      <c r="G15" s="21"/>
      <c r="H15" s="21"/>
      <c r="I15" s="21"/>
      <c r="J15" s="21"/>
      <c r="K15" s="21"/>
      <c r="L15" s="21"/>
      <c r="M15" s="21"/>
      <c r="N15" s="21"/>
      <c r="O15" s="21"/>
      <c r="P15" s="21"/>
      <c r="Q15" s="21"/>
      <c r="R15" s="21"/>
      <c r="S15" s="21"/>
      <c r="T15" s="21"/>
      <c r="U15" s="21"/>
      <c r="V15" s="21"/>
      <c r="W15" s="21"/>
      <c r="X15" s="21"/>
      <c r="Y15" s="21"/>
    </row>
    <row r="16" spans="1:25">
      <c r="A16" s="7" t="s">
        <v>19</v>
      </c>
      <c r="B16" s="212"/>
      <c r="C16" s="21"/>
      <c r="D16" s="21"/>
      <c r="E16" s="21"/>
      <c r="F16" s="21"/>
      <c r="G16" s="21"/>
      <c r="H16" s="21"/>
      <c r="I16" s="21"/>
      <c r="J16" s="21"/>
      <c r="K16" s="21"/>
      <c r="L16" s="21"/>
      <c r="M16" s="21"/>
      <c r="N16" s="21"/>
      <c r="O16" s="21"/>
      <c r="P16" s="21"/>
      <c r="Q16" s="21"/>
      <c r="R16" s="21"/>
      <c r="S16" s="21"/>
      <c r="T16" s="21"/>
      <c r="U16" s="21"/>
      <c r="V16" s="21"/>
      <c r="W16" s="21"/>
      <c r="X16" s="21"/>
      <c r="Y16" s="21"/>
    </row>
    <row r="17" spans="1:25" ht="15" thickBot="1">
      <c r="A17" s="8" t="s">
        <v>20</v>
      </c>
      <c r="B17" s="213"/>
      <c r="C17" s="21"/>
      <c r="D17" s="21"/>
      <c r="E17" s="21"/>
      <c r="F17" s="21"/>
      <c r="G17" s="21"/>
      <c r="H17" s="21"/>
      <c r="I17" s="21"/>
      <c r="J17" s="21"/>
      <c r="K17" s="21"/>
      <c r="L17" s="21"/>
      <c r="M17" s="21"/>
      <c r="N17" s="21"/>
      <c r="O17" s="21"/>
      <c r="P17" s="21"/>
      <c r="Q17" s="21"/>
      <c r="R17" s="21"/>
      <c r="S17" s="21"/>
      <c r="T17" s="21"/>
      <c r="U17" s="21"/>
      <c r="V17" s="21"/>
      <c r="W17" s="21"/>
      <c r="X17" s="21"/>
      <c r="Y17" s="21"/>
    </row>
    <row r="18" spans="1:25" ht="15" thickBot="1">
      <c r="C18" s="21"/>
      <c r="D18" s="21"/>
      <c r="E18" s="21"/>
      <c r="F18" s="21"/>
      <c r="G18" s="21"/>
      <c r="H18" s="21"/>
      <c r="I18" s="21"/>
      <c r="J18" s="21"/>
      <c r="K18" s="21"/>
      <c r="L18" s="21"/>
      <c r="M18" s="21"/>
      <c r="N18" s="21"/>
      <c r="O18" s="21"/>
      <c r="P18" s="21"/>
      <c r="Q18" s="21"/>
      <c r="R18" s="21"/>
      <c r="S18" s="21"/>
      <c r="T18" s="21"/>
      <c r="U18" s="21"/>
      <c r="V18" s="21"/>
      <c r="W18" s="21"/>
      <c r="X18" s="21"/>
      <c r="Y18" s="21"/>
    </row>
    <row r="19" spans="1:25" ht="16.2" thickBot="1">
      <c r="A19" s="407" t="s">
        <v>21</v>
      </c>
      <c r="B19" s="408"/>
      <c r="C19" s="21"/>
      <c r="D19" s="21"/>
      <c r="E19" s="21"/>
      <c r="F19" s="21"/>
      <c r="G19" s="21"/>
      <c r="H19" s="21"/>
      <c r="I19" s="21"/>
      <c r="J19" s="21"/>
      <c r="K19" s="21"/>
      <c r="L19" s="21"/>
      <c r="M19" s="21"/>
      <c r="N19" s="21"/>
      <c r="O19" s="21"/>
      <c r="P19" s="21"/>
      <c r="Q19" s="21"/>
      <c r="R19" s="21"/>
      <c r="S19" s="21"/>
      <c r="T19" s="21"/>
      <c r="U19" s="21"/>
      <c r="V19" s="21"/>
      <c r="W19" s="21"/>
      <c r="X19" s="21"/>
      <c r="Y19" s="21"/>
    </row>
    <row r="20" spans="1:25" ht="50.1" customHeight="1" thickBot="1">
      <c r="A20" s="409" t="s">
        <v>22</v>
      </c>
      <c r="B20" s="410"/>
      <c r="C20" s="21"/>
      <c r="D20" s="21"/>
      <c r="E20" s="21"/>
      <c r="F20" s="21"/>
      <c r="G20" s="21"/>
      <c r="H20" s="21"/>
      <c r="I20" s="21"/>
      <c r="J20" s="21"/>
      <c r="K20" s="21"/>
      <c r="L20" s="21"/>
      <c r="M20" s="21"/>
      <c r="N20" s="21"/>
      <c r="O20" s="21"/>
      <c r="P20" s="21"/>
      <c r="Q20" s="21"/>
      <c r="R20" s="21"/>
      <c r="S20" s="21"/>
      <c r="T20" s="21"/>
      <c r="U20" s="21"/>
      <c r="V20" s="21"/>
      <c r="W20" s="21"/>
      <c r="X20" s="21"/>
      <c r="Y20" s="21"/>
    </row>
    <row r="21" spans="1:25" ht="14.1" customHeight="1">
      <c r="A21" s="391"/>
      <c r="B21" s="392"/>
      <c r="C21" s="21"/>
      <c r="D21" s="21"/>
      <c r="E21" s="21"/>
      <c r="F21" s="21"/>
      <c r="G21" s="21"/>
      <c r="H21" s="21"/>
      <c r="I21" s="21"/>
      <c r="J21" s="21"/>
      <c r="K21" s="21"/>
      <c r="L21" s="21"/>
      <c r="M21" s="21"/>
      <c r="N21" s="21"/>
      <c r="O21" s="21"/>
      <c r="P21" s="21"/>
      <c r="Q21" s="21"/>
      <c r="R21" s="21"/>
      <c r="S21" s="21"/>
      <c r="T21" s="21"/>
      <c r="U21" s="21"/>
      <c r="V21" s="21"/>
      <c r="W21" s="21"/>
      <c r="X21" s="21"/>
      <c r="Y21" s="21"/>
    </row>
    <row r="22" spans="1:25" ht="30" customHeight="1">
      <c r="A22" s="393"/>
      <c r="B22" s="394"/>
      <c r="C22" s="21"/>
      <c r="D22" s="21"/>
      <c r="E22" s="21"/>
      <c r="F22" s="21"/>
      <c r="G22" s="21"/>
      <c r="H22" s="21"/>
      <c r="I22" s="21"/>
      <c r="J22" s="21"/>
      <c r="K22" s="21"/>
      <c r="L22" s="21"/>
      <c r="M22" s="21"/>
      <c r="N22" s="21"/>
      <c r="O22" s="21"/>
      <c r="P22" s="21"/>
      <c r="Q22" s="21"/>
      <c r="R22" s="21"/>
      <c r="S22" s="21"/>
      <c r="T22" s="21"/>
      <c r="U22" s="21"/>
      <c r="V22" s="21"/>
      <c r="W22" s="21"/>
      <c r="X22" s="21"/>
      <c r="Y22" s="21"/>
    </row>
    <row r="23" spans="1:25" ht="60" customHeight="1">
      <c r="A23" s="393"/>
      <c r="B23" s="394"/>
      <c r="C23" s="21"/>
      <c r="D23" s="21"/>
      <c r="E23" s="21"/>
      <c r="F23" s="21"/>
      <c r="G23" s="21"/>
      <c r="H23" s="21"/>
      <c r="I23" s="21"/>
      <c r="J23" s="21"/>
      <c r="K23" s="21"/>
      <c r="L23" s="21"/>
      <c r="M23" s="21"/>
      <c r="N23" s="21"/>
      <c r="O23" s="21"/>
      <c r="P23" s="21"/>
      <c r="Q23" s="21"/>
      <c r="R23" s="21"/>
      <c r="S23" s="21"/>
      <c r="T23" s="21"/>
      <c r="U23" s="21"/>
      <c r="V23" s="21"/>
      <c r="W23" s="21"/>
      <c r="X23" s="21"/>
      <c r="Y23" s="21"/>
    </row>
    <row r="24" spans="1:25" ht="60" customHeight="1" thickBot="1">
      <c r="A24" s="395"/>
      <c r="B24" s="396"/>
      <c r="C24" s="21"/>
      <c r="D24" s="21"/>
      <c r="E24" s="21"/>
      <c r="F24" s="21"/>
      <c r="G24" s="21"/>
      <c r="H24" s="21"/>
      <c r="I24" s="21"/>
      <c r="J24" s="21"/>
      <c r="K24" s="21"/>
      <c r="L24" s="21"/>
      <c r="M24" s="21"/>
      <c r="N24" s="21"/>
      <c r="O24" s="21"/>
      <c r="P24" s="21"/>
      <c r="Q24" s="21"/>
      <c r="R24" s="21"/>
      <c r="S24" s="21"/>
      <c r="T24" s="21"/>
      <c r="U24" s="21"/>
      <c r="V24" s="21"/>
      <c r="W24" s="21"/>
      <c r="X24" s="21"/>
      <c r="Y24" s="21"/>
    </row>
    <row r="25" spans="1:25" ht="15" thickBot="1">
      <c r="A25" s="8" t="s">
        <v>242</v>
      </c>
      <c r="B25" s="213"/>
      <c r="C25" s="21"/>
      <c r="D25" s="21"/>
      <c r="E25" s="21"/>
      <c r="F25" s="21"/>
      <c r="G25" s="21"/>
      <c r="H25" s="21"/>
      <c r="I25" s="21"/>
      <c r="J25" s="21"/>
      <c r="K25" s="21"/>
      <c r="L25" s="21"/>
      <c r="M25" s="21"/>
      <c r="N25" s="21"/>
      <c r="O25" s="21"/>
      <c r="P25" s="21"/>
      <c r="Q25" s="21"/>
      <c r="R25" s="21"/>
      <c r="S25" s="21"/>
      <c r="T25" s="21"/>
      <c r="U25" s="21"/>
      <c r="V25" s="21"/>
      <c r="W25" s="21"/>
      <c r="X25" s="21"/>
      <c r="Y25" s="21"/>
    </row>
    <row r="26" spans="1:25" ht="15" thickBot="1">
      <c r="C26" s="21"/>
      <c r="D26" s="21"/>
      <c r="E26" s="21"/>
      <c r="F26" s="21"/>
      <c r="G26" s="21"/>
      <c r="H26" s="21"/>
      <c r="I26" s="21"/>
      <c r="J26" s="21"/>
      <c r="K26" s="21"/>
      <c r="L26" s="21"/>
      <c r="M26" s="21"/>
      <c r="N26" s="21"/>
      <c r="O26" s="21"/>
      <c r="P26" s="21"/>
      <c r="Q26" s="21"/>
      <c r="R26" s="21"/>
      <c r="S26" s="21"/>
      <c r="T26" s="21"/>
      <c r="U26" s="21"/>
      <c r="V26" s="21"/>
      <c r="W26" s="21"/>
      <c r="X26" s="21"/>
      <c r="Y26" s="21"/>
    </row>
    <row r="27" spans="1:25" ht="20.399999999999999" customHeight="1" thickBot="1">
      <c r="A27" s="397" t="s">
        <v>23</v>
      </c>
      <c r="B27" s="398"/>
      <c r="C27" s="21"/>
      <c r="D27" s="21"/>
      <c r="E27" s="21"/>
      <c r="F27" s="21"/>
      <c r="G27" s="21"/>
      <c r="H27" s="21"/>
      <c r="I27" s="21"/>
      <c r="J27" s="21"/>
      <c r="K27" s="21"/>
      <c r="L27" s="21"/>
      <c r="M27" s="21"/>
      <c r="N27" s="21"/>
      <c r="O27" s="21"/>
      <c r="P27" s="21"/>
      <c r="Q27" s="21"/>
      <c r="R27" s="21"/>
      <c r="S27" s="21"/>
      <c r="T27" s="21"/>
      <c r="U27" s="21"/>
      <c r="V27" s="21"/>
      <c r="W27" s="21"/>
      <c r="X27" s="21"/>
      <c r="Y27" s="21"/>
    </row>
    <row r="28" spans="1:25" ht="15" thickBot="1">
      <c r="A28" s="9" t="s">
        <v>24</v>
      </c>
      <c r="B28" s="10" t="s">
        <v>25</v>
      </c>
      <c r="C28" s="21"/>
      <c r="D28" s="21"/>
      <c r="E28" s="21"/>
      <c r="F28" s="21"/>
      <c r="G28" s="21"/>
      <c r="H28" s="21"/>
      <c r="I28" s="21"/>
      <c r="J28" s="21"/>
      <c r="K28" s="21"/>
      <c r="L28" s="21"/>
      <c r="M28" s="21"/>
      <c r="N28" s="21"/>
      <c r="O28" s="21"/>
      <c r="P28" s="21"/>
      <c r="Q28" s="21"/>
      <c r="R28" s="21"/>
      <c r="S28" s="21"/>
      <c r="T28" s="21"/>
      <c r="U28" s="21"/>
      <c r="V28" s="21"/>
      <c r="W28" s="21"/>
      <c r="X28" s="21"/>
      <c r="Y28" s="21"/>
    </row>
    <row r="29" spans="1:25" ht="40.35" customHeight="1" thickBot="1">
      <c r="A29" s="116" t="s">
        <v>28</v>
      </c>
      <c r="B29" s="214"/>
      <c r="C29" s="21"/>
      <c r="D29" s="21"/>
      <c r="E29" s="21"/>
      <c r="F29" s="21"/>
      <c r="G29" s="21"/>
      <c r="H29" s="21"/>
      <c r="I29" s="21"/>
      <c r="J29" s="21"/>
      <c r="K29" s="21"/>
      <c r="L29" s="21"/>
      <c r="M29" s="21"/>
      <c r="N29" s="21"/>
      <c r="O29" s="21"/>
      <c r="P29" s="21"/>
      <c r="Q29" s="21"/>
      <c r="R29" s="21"/>
      <c r="S29" s="21"/>
      <c r="T29" s="21"/>
      <c r="U29" s="21"/>
      <c r="V29" s="21"/>
      <c r="W29" s="21"/>
      <c r="X29" s="21"/>
      <c r="Y29" s="21"/>
    </row>
    <row r="30" spans="1:25" ht="42.6" customHeight="1" thickBot="1">
      <c r="A30" s="116" t="s">
        <v>26</v>
      </c>
      <c r="B30" s="214"/>
      <c r="C30" s="21"/>
      <c r="D30" s="21"/>
      <c r="E30" s="21"/>
      <c r="F30" s="21"/>
      <c r="G30" s="21"/>
      <c r="H30" s="21"/>
      <c r="I30" s="21"/>
      <c r="J30" s="21"/>
      <c r="K30" s="21"/>
      <c r="L30" s="21"/>
      <c r="M30" s="21"/>
      <c r="N30" s="21"/>
      <c r="O30" s="21"/>
      <c r="P30" s="21"/>
      <c r="Q30" s="21"/>
      <c r="R30" s="21"/>
      <c r="S30" s="21"/>
      <c r="T30" s="21"/>
      <c r="U30" s="21"/>
      <c r="V30" s="21"/>
      <c r="W30" s="21"/>
      <c r="X30" s="21"/>
      <c r="Y30" s="21"/>
    </row>
    <row r="31" spans="1:25" ht="79.5" customHeight="1" thickBot="1">
      <c r="A31" s="117" t="s">
        <v>27</v>
      </c>
      <c r="B31" s="214"/>
      <c r="C31" s="21"/>
      <c r="D31" s="21"/>
      <c r="E31" s="21"/>
      <c r="F31" s="21"/>
      <c r="G31" s="21"/>
      <c r="H31" s="21"/>
      <c r="I31" s="21"/>
      <c r="J31" s="21"/>
      <c r="K31" s="21"/>
      <c r="L31" s="21"/>
      <c r="M31" s="21"/>
      <c r="N31" s="21"/>
      <c r="O31" s="21"/>
      <c r="P31" s="21"/>
      <c r="Q31" s="21"/>
      <c r="R31" s="21"/>
      <c r="S31" s="21"/>
      <c r="T31" s="21"/>
      <c r="U31" s="21"/>
      <c r="V31" s="21"/>
      <c r="W31" s="21"/>
      <c r="X31" s="21"/>
      <c r="Y31" s="21"/>
    </row>
    <row r="32" spans="1:25" ht="29.4" customHeight="1">
      <c r="A32" s="399" t="str">
        <f>IF(B31="Yes", "Please explain how the activity supports the primary University mission below:", "")</f>
        <v/>
      </c>
      <c r="B32" s="400"/>
      <c r="C32" s="21"/>
      <c r="D32" s="21"/>
      <c r="E32" s="21"/>
      <c r="F32" s="21"/>
      <c r="G32" s="21"/>
      <c r="H32" s="21"/>
      <c r="I32" s="21"/>
      <c r="J32" s="21"/>
      <c r="K32" s="21"/>
      <c r="L32" s="21"/>
      <c r="M32" s="21"/>
      <c r="N32" s="21"/>
      <c r="O32" s="21"/>
      <c r="P32" s="21"/>
      <c r="Q32" s="21"/>
      <c r="R32" s="21"/>
      <c r="S32" s="21"/>
      <c r="T32" s="21"/>
      <c r="U32" s="21"/>
      <c r="V32" s="21"/>
      <c r="W32" s="21"/>
      <c r="X32" s="21"/>
      <c r="Y32" s="21"/>
    </row>
    <row r="33" spans="1:25" ht="30" customHeight="1" thickBot="1">
      <c r="A33" s="395"/>
      <c r="B33" s="396"/>
      <c r="C33" s="21"/>
      <c r="D33" s="21"/>
      <c r="E33" s="21"/>
      <c r="F33" s="21"/>
      <c r="G33" s="21"/>
      <c r="H33" s="21"/>
      <c r="I33" s="21"/>
      <c r="J33" s="21"/>
      <c r="K33" s="21"/>
      <c r="L33" s="21"/>
      <c r="M33" s="21"/>
      <c r="N33" s="21"/>
      <c r="O33" s="21"/>
      <c r="P33" s="21"/>
      <c r="Q33" s="21"/>
      <c r="R33" s="21"/>
      <c r="S33" s="21"/>
      <c r="T33" s="21"/>
      <c r="U33" s="21"/>
      <c r="V33" s="21"/>
      <c r="W33" s="21"/>
      <c r="X33" s="21"/>
      <c r="Y33" s="21"/>
    </row>
    <row r="34" spans="1:25" ht="50.4" thickBot="1">
      <c r="A34" s="116" t="s">
        <v>250</v>
      </c>
      <c r="B34" s="214"/>
      <c r="C34" s="21"/>
      <c r="D34" s="21"/>
      <c r="E34" s="21"/>
      <c r="F34" s="21"/>
      <c r="G34" s="21"/>
      <c r="H34" s="21"/>
      <c r="I34" s="21"/>
      <c r="J34" s="21"/>
      <c r="K34" s="21"/>
      <c r="L34" s="21"/>
      <c r="M34" s="21"/>
      <c r="N34" s="21"/>
      <c r="O34" s="21"/>
      <c r="P34" s="21"/>
      <c r="Q34" s="21"/>
      <c r="R34" s="21"/>
      <c r="S34" s="21"/>
      <c r="T34" s="21"/>
      <c r="U34" s="21"/>
      <c r="V34" s="21"/>
      <c r="W34" s="21"/>
      <c r="X34" s="21"/>
      <c r="Y34" s="21"/>
    </row>
    <row r="35" spans="1:25">
      <c r="A35" s="2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ht="18.600000000000001">
      <c r="A36" s="204" t="s">
        <v>251</v>
      </c>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ht="15.6">
      <c r="A37" s="205" t="s">
        <v>269</v>
      </c>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c r="A47" s="2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c r="A48" s="2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c r="A49" s="2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c r="A50" s="2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c r="A51" s="2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c r="A52" s="21"/>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1:25">
      <c r="A53" s="2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1:25">
      <c r="A54" s="2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c r="A55" s="2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1:25">
      <c r="A56" s="2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c r="A57" s="2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1:25">
      <c r="A58" s="21"/>
      <c r="B58" s="21"/>
      <c r="C58" s="21"/>
      <c r="D58" s="21"/>
      <c r="E58" s="21"/>
      <c r="F58" s="21"/>
      <c r="G58" s="21"/>
      <c r="H58" s="21"/>
      <c r="I58" s="21"/>
      <c r="J58" s="21"/>
      <c r="K58" s="21"/>
      <c r="L58" s="21"/>
      <c r="M58" s="21"/>
      <c r="N58" s="21"/>
      <c r="O58" s="21"/>
      <c r="P58" s="21"/>
      <c r="Q58" s="21"/>
      <c r="R58" s="21"/>
    </row>
    <row r="59" spans="1:25">
      <c r="A59" s="21"/>
      <c r="B59" s="21"/>
      <c r="C59" s="21"/>
      <c r="D59" s="21"/>
      <c r="E59" s="21"/>
      <c r="F59" s="21"/>
      <c r="G59" s="21"/>
      <c r="H59" s="21"/>
      <c r="I59" s="21"/>
      <c r="J59" s="21"/>
      <c r="K59" s="21"/>
      <c r="L59" s="21"/>
      <c r="M59" s="21"/>
      <c r="N59" s="21"/>
      <c r="O59" s="21"/>
      <c r="P59" s="21"/>
      <c r="Q59" s="21"/>
      <c r="R59" s="21"/>
    </row>
    <row r="60" spans="1:25">
      <c r="A60" s="21"/>
      <c r="B60" s="21"/>
      <c r="C60" s="21"/>
      <c r="D60" s="21"/>
      <c r="E60" s="21"/>
      <c r="F60" s="21"/>
      <c r="G60" s="21"/>
      <c r="H60" s="21"/>
      <c r="I60" s="21"/>
      <c r="J60" s="21"/>
      <c r="K60" s="21"/>
      <c r="L60" s="21"/>
      <c r="M60" s="21"/>
      <c r="N60" s="21"/>
      <c r="O60" s="21"/>
      <c r="P60" s="21"/>
      <c r="Q60" s="21"/>
      <c r="R60" s="21"/>
    </row>
    <row r="61" spans="1:25">
      <c r="A61" s="21"/>
      <c r="B61" s="21"/>
      <c r="C61" s="21"/>
      <c r="D61" s="21"/>
      <c r="E61" s="21"/>
      <c r="F61" s="21"/>
      <c r="G61" s="21"/>
      <c r="H61" s="21"/>
      <c r="I61" s="21"/>
      <c r="J61" s="21"/>
      <c r="K61" s="21"/>
      <c r="L61" s="21"/>
      <c r="M61" s="21"/>
      <c r="N61" s="21"/>
      <c r="O61" s="21"/>
      <c r="P61" s="21"/>
      <c r="Q61" s="21"/>
      <c r="R61" s="21"/>
    </row>
    <row r="62" spans="1:25">
      <c r="A62" s="21"/>
      <c r="B62" s="21"/>
      <c r="C62" s="21"/>
      <c r="D62" s="21"/>
      <c r="E62" s="21"/>
      <c r="F62" s="21"/>
      <c r="G62" s="21"/>
      <c r="H62" s="21"/>
      <c r="I62" s="21"/>
      <c r="J62" s="21"/>
      <c r="K62" s="21"/>
      <c r="L62" s="21"/>
      <c r="M62" s="21"/>
      <c r="N62" s="21"/>
      <c r="O62" s="21"/>
      <c r="P62" s="21"/>
      <c r="Q62" s="21"/>
      <c r="R62" s="21"/>
    </row>
    <row r="63" spans="1:25">
      <c r="A63" s="21"/>
      <c r="B63" s="21"/>
      <c r="C63" s="21"/>
      <c r="D63" s="21"/>
      <c r="E63" s="21"/>
      <c r="F63" s="21"/>
      <c r="G63" s="21"/>
      <c r="H63" s="21"/>
      <c r="I63" s="21"/>
      <c r="J63" s="21"/>
      <c r="K63" s="21"/>
      <c r="L63" s="21"/>
      <c r="M63" s="21"/>
      <c r="N63" s="21"/>
      <c r="O63" s="21"/>
      <c r="P63" s="21"/>
      <c r="Q63" s="21"/>
      <c r="R63" s="21"/>
    </row>
    <row r="64" spans="1:25">
      <c r="A64" s="21"/>
      <c r="B64" s="21"/>
      <c r="C64" s="21"/>
      <c r="D64" s="21"/>
      <c r="E64" s="21"/>
      <c r="F64" s="21"/>
      <c r="G64" s="21"/>
      <c r="H64" s="21"/>
      <c r="I64" s="21"/>
      <c r="J64" s="21"/>
      <c r="K64" s="21"/>
      <c r="L64" s="21"/>
      <c r="M64" s="21"/>
      <c r="N64" s="21"/>
      <c r="O64" s="21"/>
      <c r="P64" s="21"/>
      <c r="Q64" s="21"/>
      <c r="R64" s="21"/>
    </row>
    <row r="65" spans="1:18">
      <c r="A65" s="21"/>
      <c r="B65" s="21"/>
      <c r="C65" s="21"/>
      <c r="D65" s="21"/>
      <c r="E65" s="21"/>
      <c r="F65" s="21"/>
      <c r="G65" s="21"/>
      <c r="H65" s="21"/>
      <c r="I65" s="21"/>
      <c r="J65" s="21"/>
      <c r="K65" s="21"/>
      <c r="L65" s="21"/>
      <c r="M65" s="21"/>
      <c r="N65" s="21"/>
      <c r="O65" s="21"/>
      <c r="P65" s="21"/>
      <c r="Q65" s="21"/>
      <c r="R65" s="21"/>
    </row>
    <row r="66" spans="1:18">
      <c r="A66" s="21"/>
      <c r="B66" s="21"/>
      <c r="C66" s="21"/>
      <c r="D66" s="21"/>
      <c r="E66" s="21"/>
      <c r="F66" s="21"/>
      <c r="G66" s="21"/>
      <c r="H66" s="21"/>
      <c r="I66" s="21"/>
      <c r="J66" s="21"/>
      <c r="K66" s="21"/>
      <c r="L66" s="21"/>
      <c r="M66" s="21"/>
      <c r="N66" s="21"/>
      <c r="O66" s="21"/>
      <c r="P66" s="21"/>
      <c r="Q66" s="21"/>
      <c r="R66" s="21"/>
    </row>
    <row r="67" spans="1:18">
      <c r="A67" s="21"/>
      <c r="B67" s="21"/>
      <c r="C67" s="21"/>
      <c r="D67" s="21"/>
      <c r="E67" s="21"/>
      <c r="F67" s="21"/>
      <c r="G67" s="21"/>
      <c r="H67" s="21"/>
      <c r="I67" s="21"/>
      <c r="J67" s="21"/>
      <c r="K67" s="21"/>
      <c r="L67" s="21"/>
      <c r="M67" s="21"/>
      <c r="N67" s="21"/>
      <c r="O67" s="21"/>
      <c r="P67" s="21"/>
      <c r="Q67" s="21"/>
      <c r="R67" s="21"/>
    </row>
    <row r="68" spans="1:18">
      <c r="A68" s="21"/>
      <c r="B68" s="21"/>
      <c r="C68" s="21"/>
      <c r="D68" s="21"/>
      <c r="E68" s="21"/>
      <c r="F68" s="21"/>
      <c r="G68" s="21"/>
      <c r="H68" s="21"/>
      <c r="I68" s="21"/>
      <c r="J68" s="21"/>
      <c r="K68" s="21"/>
      <c r="L68" s="21"/>
      <c r="M68" s="21"/>
      <c r="N68" s="21"/>
      <c r="O68" s="21"/>
      <c r="P68" s="21"/>
      <c r="Q68" s="21"/>
      <c r="R68" s="21"/>
    </row>
    <row r="69" spans="1:18">
      <c r="A69" s="21"/>
      <c r="B69" s="21"/>
      <c r="C69" s="21"/>
      <c r="D69" s="21"/>
      <c r="E69" s="21"/>
      <c r="F69" s="21"/>
      <c r="G69" s="21"/>
      <c r="H69" s="21"/>
      <c r="I69" s="21"/>
      <c r="J69" s="21"/>
      <c r="K69" s="21"/>
      <c r="L69" s="21"/>
      <c r="M69" s="21"/>
      <c r="N69" s="21"/>
      <c r="O69" s="21"/>
      <c r="P69" s="21"/>
      <c r="Q69" s="21"/>
      <c r="R69" s="21"/>
    </row>
    <row r="70" spans="1:18">
      <c r="A70" s="21"/>
      <c r="B70" s="21"/>
      <c r="C70" s="21"/>
      <c r="D70" s="21"/>
      <c r="E70" s="21"/>
      <c r="F70" s="21"/>
      <c r="G70" s="21"/>
      <c r="H70" s="21"/>
      <c r="I70" s="21"/>
      <c r="J70" s="21"/>
      <c r="K70" s="21"/>
      <c r="L70" s="21"/>
      <c r="M70" s="21"/>
      <c r="N70" s="21"/>
      <c r="O70" s="21"/>
      <c r="P70" s="21"/>
      <c r="Q70" s="21"/>
      <c r="R70" s="21"/>
    </row>
    <row r="71" spans="1:18">
      <c r="A71" s="21"/>
      <c r="B71" s="21"/>
      <c r="C71" s="21"/>
      <c r="D71" s="21"/>
      <c r="E71" s="21"/>
      <c r="F71" s="21"/>
      <c r="G71" s="21"/>
      <c r="H71" s="21"/>
      <c r="I71" s="21"/>
      <c r="J71" s="21"/>
      <c r="K71" s="21"/>
      <c r="L71" s="21"/>
      <c r="M71" s="21"/>
      <c r="N71" s="21"/>
      <c r="O71" s="21"/>
      <c r="P71" s="21"/>
      <c r="Q71" s="21"/>
      <c r="R71" s="21"/>
    </row>
    <row r="72" spans="1:18">
      <c r="A72" s="21"/>
      <c r="B72" s="21"/>
      <c r="C72" s="21"/>
      <c r="D72" s="21"/>
      <c r="E72" s="21"/>
      <c r="F72" s="21"/>
      <c r="G72" s="21"/>
      <c r="H72" s="21"/>
      <c r="I72" s="21"/>
      <c r="J72" s="21"/>
      <c r="K72" s="21"/>
      <c r="L72" s="21"/>
      <c r="M72" s="21"/>
      <c r="N72" s="21"/>
      <c r="O72" s="21"/>
      <c r="P72" s="21"/>
      <c r="Q72" s="21"/>
      <c r="R72" s="21"/>
    </row>
    <row r="73" spans="1:18">
      <c r="A73" s="21"/>
      <c r="B73" s="21"/>
      <c r="C73" s="21"/>
      <c r="D73" s="21"/>
      <c r="E73" s="21"/>
      <c r="F73" s="21"/>
      <c r="G73" s="21"/>
      <c r="H73" s="21"/>
      <c r="I73" s="21"/>
      <c r="J73" s="21"/>
      <c r="K73" s="21"/>
      <c r="L73" s="21"/>
      <c r="M73" s="21"/>
      <c r="N73" s="21"/>
      <c r="O73" s="21"/>
      <c r="P73" s="21"/>
      <c r="Q73" s="21"/>
      <c r="R73" s="21"/>
    </row>
  </sheetData>
  <sheetProtection algorithmName="SHA-512" hashValue="3GzKSkJntsUizlGD0QPgYz4uvFmadpxch5PPc8m/fHpYOLnjJyk8hF67RaeseF3W7T8Wu+3iq9YOCNtUj3hSqQ==" saltValue="n9xn0A7MoJMbECUEF27scQ==" spinCount="100000" sheet="1" objects="1" scenarios="1"/>
  <mergeCells count="9">
    <mergeCell ref="A21:B24"/>
    <mergeCell ref="A27:B27"/>
    <mergeCell ref="A32:B32"/>
    <mergeCell ref="A33:B33"/>
    <mergeCell ref="A1:B1"/>
    <mergeCell ref="A3:B3"/>
    <mergeCell ref="A13:B13"/>
    <mergeCell ref="A19:B19"/>
    <mergeCell ref="A20:B20"/>
  </mergeCells>
  <dataValidations count="2">
    <dataValidation type="list" allowBlank="1" showInputMessage="1" showErrorMessage="1" sqref="B29 B31" xr:uid="{00000000-0002-0000-0100-000000000000}">
      <formula1>"Yes, No"</formula1>
    </dataValidation>
    <dataValidation type="list" allowBlank="1" showInputMessage="1" showErrorMessage="1" sqref="B30" xr:uid="{00000000-0002-0000-0100-000001000000}">
      <formula1>"Daily, Weekly, Monthly, Quarterly, Annually"</formula1>
    </dataValidation>
  </dataValidations>
  <hyperlinks>
    <hyperlink ref="A31" r:id="rId1" xr:uid="{00000000-0004-0000-0100-000000000000}"/>
    <hyperlink ref="A37" r:id="rId2" display="1 Please see MAA website for Marketplace Analysis Template" xr:uid="{00000000-0004-0000-0100-000001000000}"/>
  </hyperlinks>
  <pageMargins left="0.7" right="0.7" top="0.75" bottom="0.75" header="0.3" footer="0.3"/>
  <pageSetup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60FA8-F5E3-4832-BEA1-9CD79C85F10C}">
  <sheetPr>
    <tabColor theme="9" tint="0.59999389629810485"/>
  </sheetPr>
  <dimension ref="A1:K60"/>
  <sheetViews>
    <sheetView workbookViewId="0">
      <selection activeCell="C19" sqref="C19"/>
    </sheetView>
  </sheetViews>
  <sheetFormatPr defaultRowHeight="14.4"/>
  <cols>
    <col min="1" max="1" width="14.109375" style="21" customWidth="1"/>
    <col min="2" max="2" width="8.88671875" style="21"/>
    <col min="3" max="3" width="15.44140625" style="21" customWidth="1"/>
    <col min="4" max="5" width="16.33203125" style="21" customWidth="1"/>
    <col min="6" max="6" width="21.109375" style="21" customWidth="1"/>
    <col min="7" max="7" width="9.6640625" style="21" customWidth="1"/>
    <col min="8" max="8" width="25.6640625" style="21" customWidth="1"/>
    <col min="9" max="9" width="19" style="21" customWidth="1"/>
    <col min="10" max="10" width="19.33203125" style="21" customWidth="1"/>
    <col min="11" max="16384" width="8.88671875" style="21"/>
  </cols>
  <sheetData>
    <row r="1" spans="1:11" ht="29.4" customHeight="1" thickBot="1">
      <c r="A1" s="411" t="s">
        <v>306</v>
      </c>
      <c r="B1" s="412"/>
      <c r="C1" s="412"/>
      <c r="D1" s="412"/>
      <c r="E1" s="412"/>
      <c r="F1" s="413"/>
      <c r="G1" s="364"/>
      <c r="H1" s="364"/>
    </row>
    <row r="9" spans="1:11" ht="15" thickBot="1"/>
    <row r="10" spans="1:11" ht="42" customHeight="1" thickBot="1">
      <c r="A10" s="296" t="s">
        <v>319</v>
      </c>
      <c r="B10" s="296" t="s">
        <v>29</v>
      </c>
      <c r="C10" s="296" t="s">
        <v>307</v>
      </c>
      <c r="D10" s="296" t="s">
        <v>320</v>
      </c>
      <c r="E10" s="296" t="s">
        <v>308</v>
      </c>
      <c r="F10" s="296" t="s">
        <v>309</v>
      </c>
      <c r="G10" s="296" t="s">
        <v>310</v>
      </c>
      <c r="H10" s="296" t="s">
        <v>311</v>
      </c>
      <c r="I10" s="296" t="s">
        <v>312</v>
      </c>
      <c r="J10" s="296" t="s">
        <v>313</v>
      </c>
      <c r="K10" s="229"/>
    </row>
    <row r="11" spans="1:11">
      <c r="A11" s="365">
        <v>1</v>
      </c>
      <c r="B11" s="366"/>
      <c r="C11" s="230"/>
      <c r="D11" s="230"/>
      <c r="E11" s="230"/>
      <c r="F11" s="230"/>
      <c r="G11" s="231"/>
      <c r="H11" s="231"/>
      <c r="I11" s="232"/>
      <c r="J11" s="231"/>
      <c r="K11" s="233"/>
    </row>
    <row r="12" spans="1:11">
      <c r="A12" s="367">
        <v>2</v>
      </c>
      <c r="B12" s="368"/>
      <c r="C12" s="234" t="s">
        <v>314</v>
      </c>
      <c r="D12" s="234"/>
      <c r="E12" s="234"/>
      <c r="F12" s="234"/>
      <c r="G12" s="235"/>
      <c r="H12" s="235"/>
      <c r="I12" s="236"/>
      <c r="J12" s="235"/>
      <c r="K12" s="233"/>
    </row>
    <row r="13" spans="1:11">
      <c r="A13" s="369">
        <v>3</v>
      </c>
      <c r="B13" s="370"/>
      <c r="C13" s="237"/>
      <c r="D13" s="237"/>
      <c r="E13" s="237"/>
      <c r="F13" s="237"/>
      <c r="G13" s="238"/>
      <c r="H13" s="238"/>
      <c r="I13" s="239"/>
      <c r="J13" s="238"/>
      <c r="K13" s="233"/>
    </row>
    <row r="14" spans="1:11">
      <c r="A14" s="367">
        <v>4</v>
      </c>
      <c r="B14" s="368"/>
      <c r="C14" s="234"/>
      <c r="D14" s="234"/>
      <c r="E14" s="234"/>
      <c r="F14" s="234"/>
      <c r="G14" s="235"/>
      <c r="H14" s="235"/>
      <c r="I14" s="236"/>
      <c r="J14" s="235"/>
      <c r="K14" s="233"/>
    </row>
    <row r="15" spans="1:11">
      <c r="A15" s="369">
        <v>5</v>
      </c>
      <c r="B15" s="370"/>
      <c r="C15" s="237"/>
      <c r="D15" s="237"/>
      <c r="E15" s="237"/>
      <c r="F15" s="237"/>
      <c r="G15" s="238"/>
      <c r="H15" s="238"/>
      <c r="I15" s="239"/>
      <c r="J15" s="238"/>
      <c r="K15" s="233"/>
    </row>
    <row r="16" spans="1:11">
      <c r="A16" s="367">
        <v>6</v>
      </c>
      <c r="B16" s="368"/>
      <c r="C16" s="234"/>
      <c r="D16" s="234"/>
      <c r="E16" s="234"/>
      <c r="F16" s="234"/>
      <c r="G16" s="235"/>
      <c r="H16" s="235"/>
      <c r="I16" s="236"/>
      <c r="J16" s="235"/>
      <c r="K16" s="233"/>
    </row>
    <row r="17" spans="1:11">
      <c r="A17" s="369">
        <v>7</v>
      </c>
      <c r="B17" s="370"/>
      <c r="C17" s="237"/>
      <c r="D17" s="237"/>
      <c r="E17" s="237"/>
      <c r="F17" s="237"/>
      <c r="G17" s="238"/>
      <c r="H17" s="238"/>
      <c r="I17" s="239"/>
      <c r="J17" s="238"/>
      <c r="K17" s="233"/>
    </row>
    <row r="18" spans="1:11">
      <c r="A18" s="367">
        <v>8</v>
      </c>
      <c r="B18" s="368"/>
      <c r="C18" s="234"/>
      <c r="D18" s="234"/>
      <c r="E18" s="234"/>
      <c r="F18" s="234"/>
      <c r="G18" s="235"/>
      <c r="H18" s="235"/>
      <c r="I18" s="236"/>
      <c r="J18" s="235"/>
      <c r="K18" s="233"/>
    </row>
    <row r="19" spans="1:11">
      <c r="A19" s="369">
        <v>9</v>
      </c>
      <c r="B19" s="370"/>
      <c r="C19" s="237"/>
      <c r="D19" s="237"/>
      <c r="E19" s="237"/>
      <c r="F19" s="237"/>
      <c r="G19" s="238"/>
      <c r="H19" s="238"/>
      <c r="I19" s="239"/>
      <c r="J19" s="238"/>
      <c r="K19" s="233"/>
    </row>
    <row r="20" spans="1:11">
      <c r="A20" s="367">
        <v>10</v>
      </c>
      <c r="B20" s="368"/>
      <c r="C20" s="234"/>
      <c r="D20" s="234"/>
      <c r="E20" s="234"/>
      <c r="F20" s="234"/>
      <c r="G20" s="235"/>
      <c r="H20" s="235"/>
      <c r="I20" s="236"/>
      <c r="J20" s="235"/>
      <c r="K20" s="233"/>
    </row>
    <row r="21" spans="1:11">
      <c r="A21" s="369">
        <v>11</v>
      </c>
      <c r="B21" s="370"/>
      <c r="C21" s="237"/>
      <c r="D21" s="237"/>
      <c r="E21" s="237"/>
      <c r="F21" s="237"/>
      <c r="G21" s="238"/>
      <c r="H21" s="238"/>
      <c r="I21" s="239"/>
      <c r="J21" s="238"/>
      <c r="K21" s="233"/>
    </row>
    <row r="22" spans="1:11">
      <c r="A22" s="367">
        <v>12</v>
      </c>
      <c r="B22" s="368"/>
      <c r="C22" s="234"/>
      <c r="D22" s="234"/>
      <c r="E22" s="234"/>
      <c r="F22" s="234"/>
      <c r="G22" s="235"/>
      <c r="H22" s="235"/>
      <c r="I22" s="236"/>
      <c r="J22" s="235"/>
      <c r="K22" s="233"/>
    </row>
    <row r="23" spans="1:11">
      <c r="A23" s="369">
        <v>13</v>
      </c>
      <c r="B23" s="370"/>
      <c r="C23" s="237"/>
      <c r="D23" s="237"/>
      <c r="E23" s="237"/>
      <c r="F23" s="237"/>
      <c r="G23" s="238"/>
      <c r="H23" s="238"/>
      <c r="I23" s="239"/>
      <c r="J23" s="238"/>
      <c r="K23" s="233"/>
    </row>
    <row r="24" spans="1:11">
      <c r="A24" s="367">
        <v>14</v>
      </c>
      <c r="B24" s="368"/>
      <c r="C24" s="234"/>
      <c r="D24" s="234"/>
      <c r="E24" s="234"/>
      <c r="F24" s="234"/>
      <c r="G24" s="235"/>
      <c r="H24" s="235"/>
      <c r="I24" s="236"/>
      <c r="J24" s="235"/>
      <c r="K24" s="233"/>
    </row>
    <row r="25" spans="1:11">
      <c r="A25" s="369">
        <v>15</v>
      </c>
      <c r="B25" s="370"/>
      <c r="C25" s="237"/>
      <c r="D25" s="237"/>
      <c r="E25" s="237"/>
      <c r="F25" s="237"/>
      <c r="G25" s="238"/>
      <c r="H25" s="238"/>
      <c r="I25" s="239"/>
      <c r="J25" s="238"/>
      <c r="K25" s="233"/>
    </row>
    <row r="26" spans="1:11">
      <c r="A26" s="367">
        <v>16</v>
      </c>
      <c r="B26" s="368"/>
      <c r="C26" s="234"/>
      <c r="D26" s="234"/>
      <c r="E26" s="234"/>
      <c r="F26" s="234"/>
      <c r="G26" s="235"/>
      <c r="H26" s="235"/>
      <c r="I26" s="236"/>
      <c r="J26" s="235"/>
      <c r="K26" s="233"/>
    </row>
    <row r="27" spans="1:11">
      <c r="A27" s="369">
        <v>17</v>
      </c>
      <c r="B27" s="370"/>
      <c r="C27" s="237"/>
      <c r="D27" s="237"/>
      <c r="E27" s="237"/>
      <c r="F27" s="237"/>
      <c r="G27" s="238"/>
      <c r="H27" s="238"/>
      <c r="I27" s="239"/>
      <c r="J27" s="238"/>
      <c r="K27" s="233"/>
    </row>
    <row r="28" spans="1:11">
      <c r="A28" s="367">
        <v>18</v>
      </c>
      <c r="B28" s="368"/>
      <c r="C28" s="234"/>
      <c r="D28" s="234"/>
      <c r="E28" s="234"/>
      <c r="F28" s="234"/>
      <c r="G28" s="235"/>
      <c r="H28" s="235"/>
      <c r="I28" s="236"/>
      <c r="J28" s="235"/>
      <c r="K28" s="233"/>
    </row>
    <row r="29" spans="1:11">
      <c r="A29" s="369">
        <v>19</v>
      </c>
      <c r="B29" s="370"/>
      <c r="C29" s="237"/>
      <c r="D29" s="237"/>
      <c r="E29" s="237"/>
      <c r="F29" s="237"/>
      <c r="G29" s="238"/>
      <c r="H29" s="238"/>
      <c r="I29" s="239"/>
      <c r="J29" s="238"/>
      <c r="K29" s="233"/>
    </row>
    <row r="30" spans="1:11">
      <c r="A30" s="367">
        <v>20</v>
      </c>
      <c r="B30" s="368"/>
      <c r="C30" s="234" t="s">
        <v>314</v>
      </c>
      <c r="D30" s="234"/>
      <c r="E30" s="234"/>
      <c r="F30" s="234"/>
      <c r="G30" s="235"/>
      <c r="H30" s="235"/>
      <c r="I30" s="236"/>
      <c r="J30" s="235"/>
      <c r="K30" s="233"/>
    </row>
    <row r="31" spans="1:11">
      <c r="A31" s="369">
        <v>21</v>
      </c>
      <c r="B31" s="370"/>
      <c r="C31" s="237"/>
      <c r="D31" s="237"/>
      <c r="E31" s="237"/>
      <c r="F31" s="237"/>
      <c r="G31" s="238"/>
      <c r="H31" s="238"/>
      <c r="I31" s="239"/>
      <c r="J31" s="238"/>
      <c r="K31" s="233"/>
    </row>
    <row r="32" spans="1:11">
      <c r="A32" s="367">
        <v>22</v>
      </c>
      <c r="B32" s="368"/>
      <c r="C32" s="234"/>
      <c r="D32" s="234"/>
      <c r="E32" s="234"/>
      <c r="F32" s="234"/>
      <c r="G32" s="235"/>
      <c r="H32" s="235"/>
      <c r="I32" s="236"/>
      <c r="J32" s="235"/>
      <c r="K32" s="233"/>
    </row>
    <row r="33" spans="1:11">
      <c r="A33" s="369">
        <v>23</v>
      </c>
      <c r="B33" s="370"/>
      <c r="C33" s="237"/>
      <c r="D33" s="237"/>
      <c r="E33" s="237"/>
      <c r="F33" s="237"/>
      <c r="G33" s="238"/>
      <c r="H33" s="238"/>
      <c r="I33" s="239"/>
      <c r="J33" s="238"/>
      <c r="K33" s="233"/>
    </row>
    <row r="34" spans="1:11">
      <c r="A34" s="367">
        <v>24</v>
      </c>
      <c r="B34" s="368"/>
      <c r="C34" s="234"/>
      <c r="D34" s="234"/>
      <c r="E34" s="234"/>
      <c r="F34" s="234"/>
      <c r="G34" s="235"/>
      <c r="H34" s="235"/>
      <c r="I34" s="236"/>
      <c r="J34" s="235"/>
      <c r="K34" s="233"/>
    </row>
    <row r="35" spans="1:11">
      <c r="A35" s="369">
        <v>25</v>
      </c>
      <c r="B35" s="370"/>
      <c r="C35" s="237"/>
      <c r="D35" s="237"/>
      <c r="E35" s="237"/>
      <c r="F35" s="237"/>
      <c r="G35" s="238"/>
      <c r="H35" s="238"/>
      <c r="I35" s="239"/>
      <c r="J35" s="238"/>
      <c r="K35" s="233"/>
    </row>
    <row r="36" spans="1:11">
      <c r="A36" s="367">
        <v>26</v>
      </c>
      <c r="B36" s="368"/>
      <c r="C36" s="234"/>
      <c r="D36" s="234"/>
      <c r="E36" s="234"/>
      <c r="F36" s="234"/>
      <c r="G36" s="235"/>
      <c r="H36" s="235"/>
      <c r="I36" s="236"/>
      <c r="J36" s="235"/>
      <c r="K36" s="233"/>
    </row>
    <row r="37" spans="1:11">
      <c r="A37" s="369">
        <v>27</v>
      </c>
      <c r="B37" s="370"/>
      <c r="C37" s="237"/>
      <c r="D37" s="237"/>
      <c r="E37" s="237"/>
      <c r="F37" s="237"/>
      <c r="G37" s="238"/>
      <c r="H37" s="238"/>
      <c r="I37" s="239"/>
      <c r="J37" s="238"/>
      <c r="K37" s="233"/>
    </row>
    <row r="38" spans="1:11">
      <c r="A38" s="367">
        <v>28</v>
      </c>
      <c r="B38" s="368"/>
      <c r="C38" s="234"/>
      <c r="D38" s="234"/>
      <c r="E38" s="234"/>
      <c r="F38" s="234"/>
      <c r="G38" s="235"/>
      <c r="H38" s="235"/>
      <c r="I38" s="236"/>
      <c r="J38" s="235"/>
      <c r="K38" s="233"/>
    </row>
    <row r="39" spans="1:11">
      <c r="A39" s="369">
        <v>29</v>
      </c>
      <c r="B39" s="370"/>
      <c r="C39" s="237"/>
      <c r="D39" s="237"/>
      <c r="E39" s="237"/>
      <c r="F39" s="237"/>
      <c r="G39" s="238"/>
      <c r="H39" s="238"/>
      <c r="I39" s="239"/>
      <c r="J39" s="238"/>
      <c r="K39" s="233"/>
    </row>
    <row r="40" spans="1:11">
      <c r="A40" s="367">
        <v>30</v>
      </c>
      <c r="B40" s="368"/>
      <c r="C40" s="234"/>
      <c r="D40" s="234"/>
      <c r="E40" s="234"/>
      <c r="F40" s="234"/>
      <c r="G40" s="235"/>
      <c r="H40" s="235"/>
      <c r="I40" s="236"/>
      <c r="J40" s="235"/>
      <c r="K40" s="233"/>
    </row>
    <row r="41" spans="1:11">
      <c r="A41" s="369">
        <v>31</v>
      </c>
      <c r="B41" s="370"/>
      <c r="C41" s="237"/>
      <c r="D41" s="237"/>
      <c r="E41" s="237"/>
      <c r="F41" s="237"/>
      <c r="G41" s="238"/>
      <c r="H41" s="238"/>
      <c r="I41" s="239"/>
      <c r="J41" s="238"/>
      <c r="K41" s="233"/>
    </row>
    <row r="42" spans="1:11">
      <c r="A42" s="367">
        <v>32</v>
      </c>
      <c r="B42" s="368"/>
      <c r="C42" s="234"/>
      <c r="D42" s="234"/>
      <c r="E42" s="234"/>
      <c r="F42" s="234"/>
      <c r="G42" s="235"/>
      <c r="H42" s="235"/>
      <c r="I42" s="236"/>
      <c r="J42" s="235"/>
      <c r="K42" s="233"/>
    </row>
    <row r="43" spans="1:11">
      <c r="A43" s="369">
        <v>33</v>
      </c>
      <c r="B43" s="370"/>
      <c r="C43" s="237"/>
      <c r="D43" s="237"/>
      <c r="E43" s="237"/>
      <c r="F43" s="237"/>
      <c r="G43" s="238"/>
      <c r="H43" s="238"/>
      <c r="I43" s="239"/>
      <c r="J43" s="238"/>
      <c r="K43" s="233"/>
    </row>
    <row r="44" spans="1:11">
      <c r="A44" s="367">
        <v>34</v>
      </c>
      <c r="B44" s="368"/>
      <c r="C44" s="234"/>
      <c r="D44" s="234"/>
      <c r="E44" s="234"/>
      <c r="F44" s="234"/>
      <c r="G44" s="235"/>
      <c r="H44" s="235"/>
      <c r="I44" s="236"/>
      <c r="J44" s="235"/>
      <c r="K44" s="233"/>
    </row>
    <row r="45" spans="1:11">
      <c r="A45" s="369">
        <v>35</v>
      </c>
      <c r="B45" s="370"/>
      <c r="C45" s="237"/>
      <c r="D45" s="237"/>
      <c r="E45" s="237"/>
      <c r="F45" s="237"/>
      <c r="G45" s="238"/>
      <c r="H45" s="238"/>
      <c r="I45" s="239"/>
      <c r="J45" s="238"/>
      <c r="K45" s="233"/>
    </row>
    <row r="46" spans="1:11">
      <c r="A46" s="367">
        <v>36</v>
      </c>
      <c r="B46" s="368"/>
      <c r="C46" s="234"/>
      <c r="D46" s="234"/>
      <c r="E46" s="234"/>
      <c r="F46" s="234"/>
      <c r="G46" s="235"/>
      <c r="H46" s="235"/>
      <c r="I46" s="236"/>
      <c r="J46" s="235"/>
      <c r="K46" s="233"/>
    </row>
    <row r="47" spans="1:11">
      <c r="A47" s="369">
        <v>37</v>
      </c>
      <c r="B47" s="370"/>
      <c r="C47" s="237"/>
      <c r="D47" s="237"/>
      <c r="E47" s="237"/>
      <c r="F47" s="237"/>
      <c r="G47" s="238"/>
      <c r="H47" s="238"/>
      <c r="I47" s="239"/>
      <c r="J47" s="238"/>
      <c r="K47" s="233"/>
    </row>
    <row r="48" spans="1:11">
      <c r="A48" s="367">
        <v>38</v>
      </c>
      <c r="B48" s="368"/>
      <c r="C48" s="234" t="s">
        <v>314</v>
      </c>
      <c r="D48" s="234"/>
      <c r="E48" s="234"/>
      <c r="F48" s="234"/>
      <c r="G48" s="235"/>
      <c r="H48" s="235"/>
      <c r="I48" s="236"/>
      <c r="J48" s="235"/>
      <c r="K48" s="233"/>
    </row>
    <row r="49" spans="1:11">
      <c r="A49" s="369">
        <v>39</v>
      </c>
      <c r="B49" s="370"/>
      <c r="C49" s="237"/>
      <c r="D49" s="237"/>
      <c r="E49" s="237"/>
      <c r="F49" s="237"/>
      <c r="G49" s="238"/>
      <c r="H49" s="238"/>
      <c r="I49" s="239"/>
      <c r="J49" s="238"/>
      <c r="K49" s="233"/>
    </row>
    <row r="50" spans="1:11">
      <c r="A50" s="367">
        <v>40</v>
      </c>
      <c r="B50" s="368"/>
      <c r="C50" s="234"/>
      <c r="D50" s="234"/>
      <c r="E50" s="234"/>
      <c r="F50" s="234"/>
      <c r="G50" s="235"/>
      <c r="H50" s="235"/>
      <c r="I50" s="236"/>
      <c r="J50" s="235"/>
      <c r="K50" s="233"/>
    </row>
    <row r="51" spans="1:11">
      <c r="A51" s="369">
        <v>41</v>
      </c>
      <c r="B51" s="370"/>
      <c r="C51" s="237"/>
      <c r="D51" s="237"/>
      <c r="E51" s="237"/>
      <c r="F51" s="237"/>
      <c r="G51" s="238"/>
      <c r="H51" s="238"/>
      <c r="I51" s="239"/>
      <c r="J51" s="238"/>
      <c r="K51" s="233"/>
    </row>
    <row r="52" spans="1:11">
      <c r="A52" s="367">
        <v>42</v>
      </c>
      <c r="B52" s="368"/>
      <c r="C52" s="234"/>
      <c r="D52" s="234"/>
      <c r="E52" s="234"/>
      <c r="F52" s="234"/>
      <c r="G52" s="235"/>
      <c r="H52" s="235"/>
      <c r="I52" s="236"/>
      <c r="J52" s="235"/>
      <c r="K52" s="233"/>
    </row>
    <row r="53" spans="1:11">
      <c r="A53" s="369">
        <v>43</v>
      </c>
      <c r="B53" s="370"/>
      <c r="C53" s="237"/>
      <c r="D53" s="237"/>
      <c r="E53" s="237"/>
      <c r="F53" s="237"/>
      <c r="G53" s="238"/>
      <c r="H53" s="238"/>
      <c r="I53" s="239"/>
      <c r="J53" s="238"/>
      <c r="K53" s="233"/>
    </row>
    <row r="54" spans="1:11">
      <c r="A54" s="367">
        <v>44</v>
      </c>
      <c r="B54" s="368"/>
      <c r="C54" s="234"/>
      <c r="D54" s="234"/>
      <c r="E54" s="234"/>
      <c r="F54" s="234"/>
      <c r="G54" s="235"/>
      <c r="H54" s="235"/>
      <c r="I54" s="236"/>
      <c r="J54" s="235"/>
      <c r="K54" s="233"/>
    </row>
    <row r="55" spans="1:11">
      <c r="A55" s="369">
        <v>45</v>
      </c>
      <c r="B55" s="370"/>
      <c r="C55" s="237"/>
      <c r="D55" s="237"/>
      <c r="E55" s="237"/>
      <c r="F55" s="237"/>
      <c r="G55" s="238"/>
      <c r="H55" s="238"/>
      <c r="I55" s="239"/>
      <c r="J55" s="238"/>
      <c r="K55" s="233"/>
    </row>
    <row r="56" spans="1:11">
      <c r="A56" s="367">
        <v>46</v>
      </c>
      <c r="B56" s="368"/>
      <c r="C56" s="234"/>
      <c r="D56" s="234"/>
      <c r="E56" s="234"/>
      <c r="F56" s="234"/>
      <c r="G56" s="235"/>
      <c r="H56" s="235"/>
      <c r="I56" s="236"/>
      <c r="J56" s="235"/>
      <c r="K56" s="233"/>
    </row>
    <row r="57" spans="1:11">
      <c r="A57" s="369">
        <v>47</v>
      </c>
      <c r="B57" s="370"/>
      <c r="C57" s="237"/>
      <c r="D57" s="237"/>
      <c r="E57" s="237"/>
      <c r="F57" s="237"/>
      <c r="G57" s="238"/>
      <c r="H57" s="238"/>
      <c r="I57" s="239"/>
      <c r="J57" s="238"/>
      <c r="K57" s="233"/>
    </row>
    <row r="58" spans="1:11">
      <c r="A58" s="367">
        <v>48</v>
      </c>
      <c r="B58" s="368"/>
      <c r="C58" s="234"/>
      <c r="D58" s="234"/>
      <c r="E58" s="234"/>
      <c r="F58" s="234"/>
      <c r="G58" s="235"/>
      <c r="H58" s="235"/>
      <c r="I58" s="236"/>
      <c r="J58" s="235"/>
      <c r="K58" s="233"/>
    </row>
    <row r="59" spans="1:11">
      <c r="A59" s="369">
        <v>49</v>
      </c>
      <c r="B59" s="370"/>
      <c r="C59" s="237"/>
      <c r="D59" s="237"/>
      <c r="E59" s="237"/>
      <c r="F59" s="237"/>
      <c r="G59" s="238"/>
      <c r="H59" s="238"/>
      <c r="I59" s="239"/>
      <c r="J59" s="238"/>
      <c r="K59" s="233"/>
    </row>
    <row r="60" spans="1:11" ht="15" thickBot="1">
      <c r="A60" s="371">
        <v>50</v>
      </c>
      <c r="B60" s="372"/>
      <c r="C60" s="240"/>
      <c r="D60" s="240"/>
      <c r="E60" s="240"/>
      <c r="F60" s="240"/>
      <c r="G60" s="241"/>
      <c r="H60" s="241"/>
      <c r="I60" s="242"/>
      <c r="J60" s="241"/>
      <c r="K60" s="233"/>
    </row>
  </sheetData>
  <protectedRanges>
    <protectedRange password="CC1E" sqref="A10:J10 A11:B60" name="Center Space_1_1"/>
  </protectedRanges>
  <mergeCells count="1">
    <mergeCell ref="A1:F1"/>
  </mergeCells>
  <dataValidations count="2">
    <dataValidation type="list" allowBlank="1" showInputMessage="1" showErrorMessage="1" sqref="H11:H60" xr:uid="{A3707CCE-AFB6-4136-B46E-22FCE28E2212}">
      <formula1>"In, Out, Both, No"</formula1>
    </dataValidation>
    <dataValidation type="list" allowBlank="1" showInputMessage="1" showErrorMessage="1" sqref="G11:G60" xr:uid="{22114500-CEE1-4FFA-B556-7A762A41D441}">
      <formula1>"Yes, No"</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X37"/>
  <sheetViews>
    <sheetView zoomScale="80" zoomScaleNormal="80" workbookViewId="0">
      <selection activeCell="T13" sqref="T13"/>
    </sheetView>
  </sheetViews>
  <sheetFormatPr defaultColWidth="8.88671875" defaultRowHeight="13.8"/>
  <cols>
    <col min="1" max="1" width="17.88671875" style="19" customWidth="1"/>
    <col min="2" max="2" width="18.44140625" style="19" customWidth="1"/>
    <col min="3" max="3" width="31.5546875" style="19" customWidth="1"/>
    <col min="4" max="4" width="13" style="19" customWidth="1"/>
    <col min="5" max="5" width="20.5546875" style="19" customWidth="1"/>
    <col min="6" max="14" width="14.5546875" style="19" customWidth="1"/>
    <col min="15" max="15" width="12.44140625" style="19" customWidth="1"/>
    <col min="16" max="16" width="23.44140625" style="19" customWidth="1"/>
    <col min="17" max="17" width="21.44140625" style="19" customWidth="1"/>
    <col min="18" max="18" width="13.44140625" style="121" customWidth="1"/>
    <col min="19" max="19" width="21.5546875" style="19" customWidth="1"/>
    <col min="20" max="20" width="13.44140625" style="121" customWidth="1"/>
    <col min="21" max="21" width="17.109375" style="19" bestFit="1" customWidth="1"/>
    <col min="22" max="22" width="13" style="19" bestFit="1" customWidth="1"/>
    <col min="23" max="23" width="17.109375" style="19" bestFit="1" customWidth="1"/>
    <col min="24" max="24" width="13.5546875" style="19" bestFit="1" customWidth="1"/>
    <col min="25" max="26" width="15.5546875" style="19" customWidth="1"/>
    <col min="27" max="16384" width="8.88671875" style="19"/>
  </cols>
  <sheetData>
    <row r="1" spans="1:24" s="91" customFormat="1" ht="22.35" customHeight="1" thickBot="1">
      <c r="A1" s="438" t="s">
        <v>30</v>
      </c>
      <c r="B1" s="439"/>
      <c r="C1" s="440"/>
    </row>
    <row r="2" spans="1:24">
      <c r="A2" s="84" t="s">
        <v>31</v>
      </c>
      <c r="B2" s="84"/>
      <c r="C2" s="84"/>
      <c r="R2" s="19"/>
      <c r="T2" s="19"/>
    </row>
    <row r="3" spans="1:24" ht="21.6" customHeight="1">
      <c r="R3" s="19"/>
      <c r="T3" s="19"/>
    </row>
    <row r="4" spans="1:24" ht="15" customHeight="1">
      <c r="G4" s="21"/>
      <c r="H4" s="21"/>
      <c r="I4" s="21"/>
      <c r="J4" s="21"/>
      <c r="K4" s="21"/>
      <c r="R4" s="19"/>
      <c r="T4" s="19"/>
    </row>
    <row r="5" spans="1:24" ht="15" thickBot="1">
      <c r="G5" s="21"/>
      <c r="H5" s="21"/>
      <c r="I5" s="21"/>
      <c r="J5" s="21"/>
      <c r="K5" s="21"/>
      <c r="R5" s="19"/>
      <c r="T5" s="19"/>
    </row>
    <row r="6" spans="1:24" ht="16.2" thickBot="1">
      <c r="A6" s="441" t="s">
        <v>32</v>
      </c>
      <c r="B6" s="443" t="s">
        <v>33</v>
      </c>
      <c r="C6" s="443" t="s">
        <v>34</v>
      </c>
      <c r="D6" s="443" t="s">
        <v>35</v>
      </c>
      <c r="E6" s="445" t="s">
        <v>36</v>
      </c>
      <c r="F6" s="435" t="s">
        <v>37</v>
      </c>
      <c r="G6" s="436"/>
      <c r="H6" s="436"/>
      <c r="I6" s="436"/>
      <c r="J6" s="436"/>
      <c r="K6" s="437"/>
      <c r="L6" s="447" t="s">
        <v>241</v>
      </c>
      <c r="M6" s="448"/>
      <c r="N6" s="449"/>
      <c r="Q6" s="426" t="s">
        <v>156</v>
      </c>
      <c r="R6" s="427"/>
      <c r="S6" s="427"/>
      <c r="T6" s="428"/>
      <c r="U6" s="426" t="s">
        <v>157</v>
      </c>
      <c r="V6" s="427"/>
      <c r="W6" s="427"/>
      <c r="X6" s="428"/>
    </row>
    <row r="7" spans="1:24" ht="66.75" customHeight="1" thickBot="1">
      <c r="A7" s="442"/>
      <c r="B7" s="444"/>
      <c r="C7" s="444"/>
      <c r="D7" s="444"/>
      <c r="E7" s="446"/>
      <c r="F7" s="132" t="s">
        <v>209</v>
      </c>
      <c r="G7" s="133" t="s">
        <v>210</v>
      </c>
      <c r="H7" s="134" t="s">
        <v>215</v>
      </c>
      <c r="I7" s="133" t="s">
        <v>216</v>
      </c>
      <c r="J7" s="134" t="s">
        <v>217</v>
      </c>
      <c r="K7" s="159" t="s">
        <v>218</v>
      </c>
      <c r="L7" s="162" t="s">
        <v>239</v>
      </c>
      <c r="M7" s="169" t="s">
        <v>240</v>
      </c>
      <c r="N7" s="163" t="s">
        <v>238</v>
      </c>
      <c r="P7" s="429" t="s">
        <v>219</v>
      </c>
      <c r="Q7" s="433" t="s">
        <v>211</v>
      </c>
      <c r="R7" s="433" t="s">
        <v>213</v>
      </c>
      <c r="S7" s="433" t="s">
        <v>212</v>
      </c>
      <c r="T7" s="433" t="s">
        <v>214</v>
      </c>
      <c r="U7" s="431" t="s">
        <v>220</v>
      </c>
      <c r="V7" s="431" t="s">
        <v>213</v>
      </c>
      <c r="W7" s="431" t="s">
        <v>221</v>
      </c>
      <c r="X7" s="431" t="s">
        <v>214</v>
      </c>
    </row>
    <row r="8" spans="1:24" ht="14.25" customHeight="1">
      <c r="A8" s="85" t="s">
        <v>38</v>
      </c>
      <c r="B8" s="86" t="s">
        <v>38</v>
      </c>
      <c r="C8" s="98"/>
      <c r="D8" s="98"/>
      <c r="E8" s="98"/>
      <c r="F8" s="98"/>
      <c r="G8" s="98"/>
      <c r="H8" s="98"/>
      <c r="I8" s="98"/>
      <c r="J8" s="98"/>
      <c r="K8" s="160"/>
      <c r="L8" s="140"/>
      <c r="M8" s="140"/>
      <c r="N8" s="141"/>
      <c r="P8" s="430"/>
      <c r="Q8" s="434"/>
      <c r="R8" s="434"/>
      <c r="S8" s="434"/>
      <c r="T8" s="434"/>
      <c r="U8" s="432"/>
      <c r="V8" s="432"/>
      <c r="W8" s="432"/>
      <c r="X8" s="432"/>
    </row>
    <row r="9" spans="1:24">
      <c r="A9" s="87" t="s">
        <v>39</v>
      </c>
      <c r="B9" s="88"/>
      <c r="C9" s="92"/>
      <c r="D9" s="92"/>
      <c r="E9" s="92"/>
      <c r="F9" s="92"/>
      <c r="G9" s="92"/>
      <c r="H9" s="92"/>
      <c r="I9" s="92"/>
      <c r="J9" s="92"/>
      <c r="K9" s="161"/>
      <c r="L9" s="170"/>
      <c r="M9" s="171"/>
      <c r="N9" s="172">
        <f>(F9*L9)+(G9*M9)</f>
        <v>0</v>
      </c>
      <c r="P9" s="164">
        <f t="shared" ref="P9:P18" si="0">(F9+G9)-E9</f>
        <v>0</v>
      </c>
      <c r="Q9" s="164">
        <f t="shared" ref="Q9:Q18" si="1">H9-F9</f>
        <v>0</v>
      </c>
      <c r="R9" s="165">
        <f t="shared" ref="R9:R18" si="2">IF(H9+F9&lt;&gt;0,((H9-F9)/F9),0)</f>
        <v>0</v>
      </c>
      <c r="S9" s="164">
        <f t="shared" ref="S9:S18" si="3">I9-G9</f>
        <v>0</v>
      </c>
      <c r="T9" s="165">
        <f t="shared" ref="T9:T18" si="4">IF(I9+G9&lt;&gt;0,((I9-G9)/G9),0)</f>
        <v>0</v>
      </c>
      <c r="U9" s="164">
        <f t="shared" ref="U9:U18" si="5">J9-F9</f>
        <v>0</v>
      </c>
      <c r="V9" s="165">
        <f t="shared" ref="V9:V18" si="6">IF(J9+F9&lt;&gt;0,((J9-F9)/F9),0)</f>
        <v>0</v>
      </c>
      <c r="W9" s="164">
        <f t="shared" ref="W9:W18" si="7">K9-G9</f>
        <v>0</v>
      </c>
      <c r="X9" s="165">
        <f>IF(K9+G9&lt;&gt;0,((K9-G9)/G9),0)</f>
        <v>0</v>
      </c>
    </row>
    <row r="10" spans="1:24">
      <c r="A10" s="87" t="s">
        <v>40</v>
      </c>
      <c r="B10" s="88"/>
      <c r="C10" s="92"/>
      <c r="D10" s="92"/>
      <c r="E10" s="92"/>
      <c r="F10" s="92"/>
      <c r="G10" s="92"/>
      <c r="H10" s="92"/>
      <c r="I10" s="92"/>
      <c r="J10" s="92"/>
      <c r="K10" s="161"/>
      <c r="L10" s="170"/>
      <c r="M10" s="171"/>
      <c r="N10" s="172">
        <f t="shared" ref="N10:N18" si="8">(F10*L10)+(G10*M10)</f>
        <v>0</v>
      </c>
      <c r="P10" s="164">
        <f t="shared" si="0"/>
        <v>0</v>
      </c>
      <c r="Q10" s="164">
        <f t="shared" si="1"/>
        <v>0</v>
      </c>
      <c r="R10" s="165">
        <f t="shared" si="2"/>
        <v>0</v>
      </c>
      <c r="S10" s="164">
        <f t="shared" si="3"/>
        <v>0</v>
      </c>
      <c r="T10" s="165">
        <f t="shared" si="4"/>
        <v>0</v>
      </c>
      <c r="U10" s="164">
        <f t="shared" si="5"/>
        <v>0</v>
      </c>
      <c r="V10" s="165">
        <f t="shared" si="6"/>
        <v>0</v>
      </c>
      <c r="W10" s="164">
        <f t="shared" si="7"/>
        <v>0</v>
      </c>
      <c r="X10" s="165">
        <f t="shared" ref="X10:X18" si="9">IF(K10+G10&lt;&gt;0,((K10-G10)/G10),0)</f>
        <v>0</v>
      </c>
    </row>
    <row r="11" spans="1:24">
      <c r="A11" s="87" t="s">
        <v>41</v>
      </c>
      <c r="B11" s="88"/>
      <c r="C11" s="92"/>
      <c r="D11" s="92"/>
      <c r="E11" s="92"/>
      <c r="F11" s="92"/>
      <c r="G11" s="92"/>
      <c r="H11" s="92"/>
      <c r="I11" s="92"/>
      <c r="J11" s="92"/>
      <c r="K11" s="161"/>
      <c r="L11" s="170"/>
      <c r="M11" s="171"/>
      <c r="N11" s="172">
        <f t="shared" si="8"/>
        <v>0</v>
      </c>
      <c r="P11" s="164">
        <f t="shared" si="0"/>
        <v>0</v>
      </c>
      <c r="Q11" s="164">
        <f t="shared" si="1"/>
        <v>0</v>
      </c>
      <c r="R11" s="165">
        <f t="shared" si="2"/>
        <v>0</v>
      </c>
      <c r="S11" s="164">
        <f t="shared" si="3"/>
        <v>0</v>
      </c>
      <c r="T11" s="165">
        <f t="shared" si="4"/>
        <v>0</v>
      </c>
      <c r="U11" s="164">
        <f t="shared" si="5"/>
        <v>0</v>
      </c>
      <c r="V11" s="165">
        <f t="shared" si="6"/>
        <v>0</v>
      </c>
      <c r="W11" s="164">
        <f t="shared" si="7"/>
        <v>0</v>
      </c>
      <c r="X11" s="165">
        <f t="shared" si="9"/>
        <v>0</v>
      </c>
    </row>
    <row r="12" spans="1:24">
      <c r="A12" s="87" t="s">
        <v>42</v>
      </c>
      <c r="B12" s="88"/>
      <c r="C12" s="92"/>
      <c r="D12" s="92"/>
      <c r="E12" s="92"/>
      <c r="F12" s="92"/>
      <c r="G12" s="92"/>
      <c r="H12" s="92"/>
      <c r="I12" s="92"/>
      <c r="J12" s="92"/>
      <c r="K12" s="161"/>
      <c r="L12" s="170"/>
      <c r="M12" s="171"/>
      <c r="N12" s="172">
        <f t="shared" si="8"/>
        <v>0</v>
      </c>
      <c r="P12" s="164">
        <f t="shared" si="0"/>
        <v>0</v>
      </c>
      <c r="Q12" s="164">
        <f t="shared" si="1"/>
        <v>0</v>
      </c>
      <c r="R12" s="165">
        <f t="shared" si="2"/>
        <v>0</v>
      </c>
      <c r="S12" s="164">
        <f t="shared" si="3"/>
        <v>0</v>
      </c>
      <c r="T12" s="165">
        <f t="shared" si="4"/>
        <v>0</v>
      </c>
      <c r="U12" s="164">
        <f t="shared" si="5"/>
        <v>0</v>
      </c>
      <c r="V12" s="165">
        <f t="shared" si="6"/>
        <v>0</v>
      </c>
      <c r="W12" s="164">
        <f t="shared" si="7"/>
        <v>0</v>
      </c>
      <c r="X12" s="165">
        <f t="shared" si="9"/>
        <v>0</v>
      </c>
    </row>
    <row r="13" spans="1:24">
      <c r="A13" s="87" t="s">
        <v>43</v>
      </c>
      <c r="B13" s="88"/>
      <c r="C13" s="92"/>
      <c r="D13" s="92"/>
      <c r="E13" s="92"/>
      <c r="F13" s="92"/>
      <c r="G13" s="92"/>
      <c r="H13" s="92"/>
      <c r="I13" s="92"/>
      <c r="J13" s="92"/>
      <c r="K13" s="161"/>
      <c r="L13" s="170"/>
      <c r="M13" s="171"/>
      <c r="N13" s="172">
        <f t="shared" si="8"/>
        <v>0</v>
      </c>
      <c r="P13" s="164">
        <f t="shared" si="0"/>
        <v>0</v>
      </c>
      <c r="Q13" s="164">
        <f t="shared" si="1"/>
        <v>0</v>
      </c>
      <c r="R13" s="165">
        <f t="shared" si="2"/>
        <v>0</v>
      </c>
      <c r="S13" s="164">
        <f t="shared" si="3"/>
        <v>0</v>
      </c>
      <c r="T13" s="165">
        <f t="shared" si="4"/>
        <v>0</v>
      </c>
      <c r="U13" s="164">
        <f t="shared" si="5"/>
        <v>0</v>
      </c>
      <c r="V13" s="165">
        <f t="shared" si="6"/>
        <v>0</v>
      </c>
      <c r="W13" s="164">
        <f t="shared" si="7"/>
        <v>0</v>
      </c>
      <c r="X13" s="165">
        <f t="shared" si="9"/>
        <v>0</v>
      </c>
    </row>
    <row r="14" spans="1:24">
      <c r="A14" s="87" t="s">
        <v>192</v>
      </c>
      <c r="B14" s="88"/>
      <c r="C14" s="92"/>
      <c r="D14" s="92"/>
      <c r="E14" s="92"/>
      <c r="F14" s="92"/>
      <c r="G14" s="92"/>
      <c r="H14" s="92"/>
      <c r="I14" s="92"/>
      <c r="J14" s="92"/>
      <c r="K14" s="161"/>
      <c r="L14" s="170"/>
      <c r="M14" s="171"/>
      <c r="N14" s="172">
        <f t="shared" si="8"/>
        <v>0</v>
      </c>
      <c r="P14" s="164">
        <f t="shared" si="0"/>
        <v>0</v>
      </c>
      <c r="Q14" s="164">
        <f t="shared" si="1"/>
        <v>0</v>
      </c>
      <c r="R14" s="165">
        <f t="shared" si="2"/>
        <v>0</v>
      </c>
      <c r="S14" s="164">
        <f t="shared" si="3"/>
        <v>0</v>
      </c>
      <c r="T14" s="165">
        <f t="shared" si="4"/>
        <v>0</v>
      </c>
      <c r="U14" s="164">
        <f t="shared" si="5"/>
        <v>0</v>
      </c>
      <c r="V14" s="165">
        <f t="shared" si="6"/>
        <v>0</v>
      </c>
      <c r="W14" s="164">
        <f t="shared" si="7"/>
        <v>0</v>
      </c>
      <c r="X14" s="165">
        <f t="shared" si="9"/>
        <v>0</v>
      </c>
    </row>
    <row r="15" spans="1:24">
      <c r="A15" s="87" t="s">
        <v>193</v>
      </c>
      <c r="B15" s="88"/>
      <c r="C15" s="92"/>
      <c r="D15" s="92"/>
      <c r="E15" s="92"/>
      <c r="F15" s="92"/>
      <c r="G15" s="92"/>
      <c r="H15" s="92"/>
      <c r="I15" s="92"/>
      <c r="J15" s="92"/>
      <c r="K15" s="161"/>
      <c r="L15" s="170"/>
      <c r="M15" s="171"/>
      <c r="N15" s="172">
        <f t="shared" si="8"/>
        <v>0</v>
      </c>
      <c r="P15" s="164">
        <f t="shared" si="0"/>
        <v>0</v>
      </c>
      <c r="Q15" s="164">
        <f t="shared" si="1"/>
        <v>0</v>
      </c>
      <c r="R15" s="165">
        <f t="shared" si="2"/>
        <v>0</v>
      </c>
      <c r="S15" s="164">
        <f t="shared" si="3"/>
        <v>0</v>
      </c>
      <c r="T15" s="165">
        <f t="shared" si="4"/>
        <v>0</v>
      </c>
      <c r="U15" s="164">
        <f t="shared" si="5"/>
        <v>0</v>
      </c>
      <c r="V15" s="165">
        <f t="shared" si="6"/>
        <v>0</v>
      </c>
      <c r="W15" s="164">
        <f t="shared" si="7"/>
        <v>0</v>
      </c>
      <c r="X15" s="165">
        <f t="shared" si="9"/>
        <v>0</v>
      </c>
    </row>
    <row r="16" spans="1:24">
      <c r="A16" s="87" t="s">
        <v>194</v>
      </c>
      <c r="B16" s="88"/>
      <c r="C16" s="92"/>
      <c r="D16" s="92"/>
      <c r="E16" s="92"/>
      <c r="F16" s="92"/>
      <c r="G16" s="92"/>
      <c r="H16" s="92"/>
      <c r="I16" s="92"/>
      <c r="J16" s="92"/>
      <c r="K16" s="161"/>
      <c r="L16" s="170"/>
      <c r="M16" s="171"/>
      <c r="N16" s="172">
        <f t="shared" si="8"/>
        <v>0</v>
      </c>
      <c r="P16" s="164">
        <f t="shared" si="0"/>
        <v>0</v>
      </c>
      <c r="Q16" s="164">
        <f t="shared" si="1"/>
        <v>0</v>
      </c>
      <c r="R16" s="165">
        <f t="shared" si="2"/>
        <v>0</v>
      </c>
      <c r="S16" s="164">
        <f t="shared" si="3"/>
        <v>0</v>
      </c>
      <c r="T16" s="165">
        <f t="shared" si="4"/>
        <v>0</v>
      </c>
      <c r="U16" s="164">
        <f t="shared" si="5"/>
        <v>0</v>
      </c>
      <c r="V16" s="165">
        <f t="shared" si="6"/>
        <v>0</v>
      </c>
      <c r="W16" s="164">
        <f t="shared" si="7"/>
        <v>0</v>
      </c>
      <c r="X16" s="165">
        <f t="shared" si="9"/>
        <v>0</v>
      </c>
    </row>
    <row r="17" spans="1:24">
      <c r="A17" s="87" t="s">
        <v>195</v>
      </c>
      <c r="B17" s="88"/>
      <c r="C17" s="92"/>
      <c r="D17" s="92"/>
      <c r="E17" s="92"/>
      <c r="F17" s="92"/>
      <c r="G17" s="92"/>
      <c r="H17" s="92"/>
      <c r="I17" s="92"/>
      <c r="J17" s="92"/>
      <c r="K17" s="161"/>
      <c r="L17" s="170"/>
      <c r="M17" s="171"/>
      <c r="N17" s="172">
        <f t="shared" si="8"/>
        <v>0</v>
      </c>
      <c r="P17" s="164">
        <f t="shared" si="0"/>
        <v>0</v>
      </c>
      <c r="Q17" s="164">
        <f t="shared" si="1"/>
        <v>0</v>
      </c>
      <c r="R17" s="165">
        <f t="shared" si="2"/>
        <v>0</v>
      </c>
      <c r="S17" s="164">
        <f t="shared" si="3"/>
        <v>0</v>
      </c>
      <c r="T17" s="165">
        <f t="shared" si="4"/>
        <v>0</v>
      </c>
      <c r="U17" s="164">
        <f t="shared" si="5"/>
        <v>0</v>
      </c>
      <c r="V17" s="165">
        <f t="shared" si="6"/>
        <v>0</v>
      </c>
      <c r="W17" s="164">
        <f t="shared" si="7"/>
        <v>0</v>
      </c>
      <c r="X17" s="165">
        <f t="shared" si="9"/>
        <v>0</v>
      </c>
    </row>
    <row r="18" spans="1:24">
      <c r="A18" s="87" t="s">
        <v>196</v>
      </c>
      <c r="B18" s="88"/>
      <c r="C18" s="92"/>
      <c r="D18" s="92"/>
      <c r="E18" s="92"/>
      <c r="F18" s="92"/>
      <c r="G18" s="92"/>
      <c r="H18" s="92"/>
      <c r="I18" s="92"/>
      <c r="J18" s="92"/>
      <c r="K18" s="161"/>
      <c r="L18" s="170"/>
      <c r="M18" s="171"/>
      <c r="N18" s="172">
        <f t="shared" si="8"/>
        <v>0</v>
      </c>
      <c r="P18" s="164">
        <f t="shared" si="0"/>
        <v>0</v>
      </c>
      <c r="Q18" s="164">
        <f t="shared" si="1"/>
        <v>0</v>
      </c>
      <c r="R18" s="165">
        <f t="shared" si="2"/>
        <v>0</v>
      </c>
      <c r="S18" s="164">
        <f t="shared" si="3"/>
        <v>0</v>
      </c>
      <c r="T18" s="165">
        <f t="shared" si="4"/>
        <v>0</v>
      </c>
      <c r="U18" s="164">
        <f t="shared" si="5"/>
        <v>0</v>
      </c>
      <c r="V18" s="165">
        <f t="shared" si="6"/>
        <v>0</v>
      </c>
      <c r="W18" s="164">
        <f t="shared" si="7"/>
        <v>0</v>
      </c>
      <c r="X18" s="165">
        <f t="shared" si="9"/>
        <v>0</v>
      </c>
    </row>
    <row r="19" spans="1:24" ht="14.4" thickBot="1"/>
    <row r="20" spans="1:24" ht="28.2" thickBot="1">
      <c r="B20" s="420" t="s">
        <v>104</v>
      </c>
      <c r="C20" s="420"/>
      <c r="D20" s="420"/>
      <c r="E20" s="420"/>
      <c r="F20" s="420"/>
      <c r="G20" s="420"/>
      <c r="M20" s="249" t="s">
        <v>317</v>
      </c>
      <c r="N20" s="253">
        <f>SUM(N9:N18)</f>
        <v>0</v>
      </c>
    </row>
    <row r="21" spans="1:24">
      <c r="B21" s="420" t="s">
        <v>268</v>
      </c>
      <c r="C21" s="420"/>
      <c r="D21" s="420"/>
      <c r="E21" s="420"/>
      <c r="F21" s="420"/>
      <c r="G21" s="420"/>
      <c r="H21" s="420"/>
    </row>
    <row r="22" spans="1:24" ht="14.4" thickBot="1"/>
    <row r="23" spans="1:24" ht="15" thickBot="1">
      <c r="B23" s="421" t="s">
        <v>252</v>
      </c>
      <c r="C23" s="422"/>
      <c r="D23" s="423"/>
      <c r="E23" s="197"/>
    </row>
    <row r="24" spans="1:24" ht="14.4">
      <c r="B24" s="424" t="s">
        <v>253</v>
      </c>
      <c r="C24" s="425"/>
      <c r="D24" s="198">
        <v>2080</v>
      </c>
      <c r="E24" s="199" t="s">
        <v>254</v>
      </c>
    </row>
    <row r="25" spans="1:24" ht="14.4">
      <c r="B25" s="414" t="s">
        <v>255</v>
      </c>
      <c r="C25" s="415"/>
      <c r="D25" s="200">
        <v>88</v>
      </c>
      <c r="E25" s="199" t="s">
        <v>256</v>
      </c>
    </row>
    <row r="26" spans="1:24" ht="14.4">
      <c r="B26" s="414" t="s">
        <v>257</v>
      </c>
      <c r="C26" s="415"/>
      <c r="D26" s="201">
        <v>80</v>
      </c>
      <c r="E26" s="202" t="s">
        <v>258</v>
      </c>
    </row>
    <row r="27" spans="1:24" ht="14.4">
      <c r="B27" s="414" t="s">
        <v>259</v>
      </c>
      <c r="C27" s="415"/>
      <c r="D27" s="201">
        <v>40</v>
      </c>
      <c r="E27" s="202" t="s">
        <v>260</v>
      </c>
    </row>
    <row r="28" spans="1:24" ht="15" thickBot="1">
      <c r="B28" s="416" t="s">
        <v>261</v>
      </c>
      <c r="C28" s="417"/>
      <c r="D28" s="203">
        <v>300</v>
      </c>
      <c r="E28" s="199" t="s">
        <v>262</v>
      </c>
    </row>
    <row r="29" spans="1:24" ht="15" thickBot="1">
      <c r="B29" s="418" t="s">
        <v>263</v>
      </c>
      <c r="C29" s="419"/>
      <c r="D29" s="254">
        <f>D24-SUM(D25:D28)</f>
        <v>1572</v>
      </c>
      <c r="E29" s="199"/>
    </row>
    <row r="30" spans="1:24" ht="14.4" thickBot="1"/>
    <row r="31" spans="1:24">
      <c r="C31" s="250" t="s">
        <v>264</v>
      </c>
      <c r="D31" s="255">
        <f>Salaries!H48+SUM(Salaries!H54:H69)</f>
        <v>0</v>
      </c>
    </row>
    <row r="32" spans="1:24">
      <c r="C32" s="251" t="s">
        <v>265</v>
      </c>
      <c r="D32" s="256">
        <f>D31*D29</f>
        <v>0</v>
      </c>
    </row>
    <row r="33" spans="1:4">
      <c r="C33" s="251" t="s">
        <v>266</v>
      </c>
      <c r="D33" s="257">
        <f>Salaries!H117+SUM(Salaries!H123:H138)</f>
        <v>0</v>
      </c>
    </row>
    <row r="34" spans="1:4" ht="14.4" thickBot="1">
      <c r="C34" s="252" t="s">
        <v>267</v>
      </c>
      <c r="D34" s="258">
        <f>D33*D29</f>
        <v>0</v>
      </c>
    </row>
    <row r="37" spans="1:4">
      <c r="A37" s="89" t="s">
        <v>44</v>
      </c>
    </row>
  </sheetData>
  <sheetProtection algorithmName="SHA-512" hashValue="xgDifRVcNPM1D14AUC7XnpGsEP7sciZ/OTICGcKBMLbKCwKsYYZvMdLkGpSAdgJScM64nxUtl+9TCPdS4Y06Ew==" saltValue="5muDPSm6jPuRnxcTjlAHeg==" spinCount="100000" sheet="1" formatCells="0" formatColumns="0" formatRows="0" insertColumns="0" insertRows="0"/>
  <mergeCells count="28">
    <mergeCell ref="B20:G20"/>
    <mergeCell ref="F6:K6"/>
    <mergeCell ref="A1:C1"/>
    <mergeCell ref="Q7:Q8"/>
    <mergeCell ref="R7:R8"/>
    <mergeCell ref="A6:A7"/>
    <mergeCell ref="B6:B7"/>
    <mergeCell ref="C6:C7"/>
    <mergeCell ref="D6:D7"/>
    <mergeCell ref="E6:E7"/>
    <mergeCell ref="L6:N6"/>
    <mergeCell ref="Q6:T6"/>
    <mergeCell ref="U6:X6"/>
    <mergeCell ref="P7:P8"/>
    <mergeCell ref="U7:U8"/>
    <mergeCell ref="V7:V8"/>
    <mergeCell ref="W7:W8"/>
    <mergeCell ref="X7:X8"/>
    <mergeCell ref="S7:S8"/>
    <mergeCell ref="T7:T8"/>
    <mergeCell ref="B27:C27"/>
    <mergeCell ref="B28:C28"/>
    <mergeCell ref="B29:C29"/>
    <mergeCell ref="B21:H21"/>
    <mergeCell ref="B23:D23"/>
    <mergeCell ref="B24:C24"/>
    <mergeCell ref="B25:C25"/>
    <mergeCell ref="B26:C26"/>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BJ149"/>
  <sheetViews>
    <sheetView zoomScale="80" zoomScaleNormal="80" workbookViewId="0">
      <selection activeCell="F23" sqref="F23"/>
    </sheetView>
  </sheetViews>
  <sheetFormatPr defaultColWidth="8.88671875" defaultRowHeight="13.8"/>
  <cols>
    <col min="1" max="1" width="46.109375" style="19" customWidth="1"/>
    <col min="2" max="2" width="35" style="19" customWidth="1"/>
    <col min="3" max="3" width="21.44140625" style="19" customWidth="1"/>
    <col min="4" max="4" width="19.44140625" style="19" customWidth="1"/>
    <col min="5" max="6" width="32.44140625" style="19" customWidth="1"/>
    <col min="7" max="7" width="16" style="19" customWidth="1"/>
    <col min="8" max="8" width="13.44140625" style="19" customWidth="1"/>
    <col min="9" max="9" width="17.44140625" style="19" customWidth="1"/>
    <col min="10" max="10" width="15.44140625" style="19" customWidth="1"/>
    <col min="11" max="11" width="17.44140625" style="19" customWidth="1"/>
    <col min="12" max="12" width="19.5546875" style="19" customWidth="1"/>
    <col min="13" max="13" width="11.88671875" style="19" customWidth="1"/>
    <col min="14" max="14" width="13.6640625" style="19" bestFit="1" customWidth="1"/>
    <col min="15" max="15" width="9.44140625" style="19" customWidth="1"/>
    <col min="16" max="16" width="19.5546875" style="19" customWidth="1"/>
    <col min="17" max="17" width="11.88671875" style="19" hidden="1" customWidth="1"/>
    <col min="18" max="19" width="9.44140625" style="19" hidden="1" customWidth="1"/>
    <col min="20" max="20" width="19.5546875" style="19" customWidth="1"/>
    <col min="21" max="21" width="11.88671875" style="19" hidden="1" customWidth="1"/>
    <col min="22" max="23" width="9.44140625" style="19" hidden="1" customWidth="1"/>
    <col min="24" max="24" width="19.44140625" style="19" customWidth="1"/>
    <col min="25" max="25" width="11.88671875" style="19" hidden="1" customWidth="1"/>
    <col min="26" max="27" width="9.44140625" style="19" hidden="1" customWidth="1"/>
    <col min="28" max="28" width="19.44140625" style="19" customWidth="1"/>
    <col min="29" max="29" width="11.88671875" style="19" hidden="1" customWidth="1"/>
    <col min="30" max="30" width="8.88671875" style="19" hidden="1" customWidth="1"/>
    <col min="31" max="31" width="9.44140625" style="19" hidden="1" customWidth="1"/>
    <col min="32" max="32" width="19.5546875" style="19" customWidth="1"/>
    <col min="33" max="33" width="11.88671875" style="19" hidden="1" customWidth="1"/>
    <col min="34" max="35" width="9.44140625" style="19" hidden="1" customWidth="1"/>
    <col min="36" max="36" width="19.5546875" style="19" customWidth="1"/>
    <col min="37" max="37" width="11" style="19" hidden="1" customWidth="1"/>
    <col min="38" max="39" width="9.44140625" style="19" hidden="1" customWidth="1"/>
    <col min="40" max="40" width="19.5546875" style="19" customWidth="1"/>
    <col min="41" max="41" width="11.88671875" style="19" hidden="1" customWidth="1"/>
    <col min="42" max="43" width="9.44140625" style="19" hidden="1" customWidth="1"/>
    <col min="44" max="44" width="19.5546875" style="19" customWidth="1"/>
    <col min="45" max="45" width="11.88671875" style="19" hidden="1" customWidth="1"/>
    <col min="46" max="47" width="9.44140625" style="19" hidden="1" customWidth="1"/>
    <col min="48" max="48" width="19.5546875" style="19" customWidth="1"/>
    <col min="49" max="49" width="11.88671875" style="19" hidden="1" customWidth="1"/>
    <col min="50" max="51" width="9.44140625" style="19" hidden="1" customWidth="1"/>
    <col min="52" max="52" width="19.5546875" style="19" customWidth="1"/>
    <col min="53" max="53" width="11.88671875" style="19" hidden="1" customWidth="1"/>
    <col min="54" max="55" width="9.44140625" style="19" hidden="1" customWidth="1"/>
    <col min="56" max="56" width="8.5546875" style="19" customWidth="1"/>
    <col min="57" max="57" width="24.5546875" style="19" customWidth="1"/>
    <col min="58" max="58" width="11.5546875" style="100" customWidth="1"/>
    <col min="59" max="59" width="30.44140625" style="100" customWidth="1"/>
    <col min="60" max="60" width="8.88671875" style="19"/>
    <col min="61" max="61" width="8.88671875" style="19" customWidth="1"/>
    <col min="62" max="62" width="8.88671875" style="19" hidden="1" customWidth="1"/>
    <col min="63" max="63" width="8.88671875" style="19" customWidth="1"/>
    <col min="64" max="16384" width="8.88671875" style="19"/>
  </cols>
  <sheetData>
    <row r="1" spans="1:62" ht="57" customHeight="1" thickBot="1">
      <c r="A1" s="512" t="s">
        <v>45</v>
      </c>
      <c r="B1" s="513"/>
      <c r="C1" s="514"/>
      <c r="K1" s="515" t="s">
        <v>245</v>
      </c>
      <c r="L1" s="516"/>
      <c r="M1" s="516"/>
      <c r="N1" s="517"/>
    </row>
    <row r="2" spans="1:62" ht="62.1" customHeight="1" thickBot="1">
      <c r="A2" s="482" t="s">
        <v>46</v>
      </c>
      <c r="B2" s="482"/>
      <c r="C2" s="191"/>
      <c r="E2" s="472" t="s">
        <v>247</v>
      </c>
      <c r="F2" s="473"/>
      <c r="G2" s="472" t="s">
        <v>248</v>
      </c>
      <c r="H2" s="473"/>
      <c r="I2" s="472" t="s">
        <v>249</v>
      </c>
      <c r="J2" s="473"/>
      <c r="K2" s="518" t="s">
        <v>156</v>
      </c>
      <c r="L2" s="476"/>
      <c r="M2" s="519" t="s">
        <v>157</v>
      </c>
      <c r="N2" s="520"/>
    </row>
    <row r="3" spans="1:62" ht="27.75" customHeight="1" thickBot="1">
      <c r="A3" s="113" t="s">
        <v>47</v>
      </c>
      <c r="B3" s="113"/>
      <c r="E3" s="71" t="s">
        <v>49</v>
      </c>
      <c r="F3" s="42" t="s">
        <v>246</v>
      </c>
      <c r="G3" s="474" t="s">
        <v>50</v>
      </c>
      <c r="H3" s="475"/>
      <c r="I3" s="474" t="s">
        <v>51</v>
      </c>
      <c r="J3" s="476"/>
      <c r="K3" s="245" t="s">
        <v>243</v>
      </c>
      <c r="L3" s="181" t="s">
        <v>244</v>
      </c>
      <c r="M3" s="245" t="s">
        <v>243</v>
      </c>
      <c r="N3" s="181" t="s">
        <v>244</v>
      </c>
    </row>
    <row r="4" spans="1:62" s="91" customFormat="1" ht="18.600000000000001" customHeight="1">
      <c r="A4" s="113" t="s">
        <v>96</v>
      </c>
      <c r="B4" s="113"/>
      <c r="E4" s="176" t="s">
        <v>52</v>
      </c>
      <c r="F4" s="175">
        <v>0</v>
      </c>
      <c r="G4" s="479">
        <v>0</v>
      </c>
      <c r="H4" s="480"/>
      <c r="I4" s="479">
        <v>0</v>
      </c>
      <c r="J4" s="481"/>
      <c r="K4" s="187">
        <v>12</v>
      </c>
      <c r="L4" s="182">
        <f>IF(K4="","",12-K4)</f>
        <v>0</v>
      </c>
      <c r="M4" s="187">
        <v>12</v>
      </c>
      <c r="N4" s="195">
        <f>IF(M4="","",12-M4)</f>
        <v>0</v>
      </c>
      <c r="BF4" s="259"/>
      <c r="BG4" s="259"/>
      <c r="BJ4" s="260" t="s">
        <v>82</v>
      </c>
    </row>
    <row r="5" spans="1:62" s="91" customFormat="1" ht="18.600000000000001" customHeight="1">
      <c r="A5" s="114" t="s">
        <v>95</v>
      </c>
      <c r="B5" s="114"/>
      <c r="E5" s="72" t="s">
        <v>53</v>
      </c>
      <c r="F5" s="247">
        <v>0</v>
      </c>
      <c r="G5" s="477">
        <v>0</v>
      </c>
      <c r="H5" s="477"/>
      <c r="I5" s="477">
        <v>0</v>
      </c>
      <c r="J5" s="478"/>
      <c r="K5" s="185">
        <v>12</v>
      </c>
      <c r="L5" s="186">
        <f>IF(K5="","",12-K5)</f>
        <v>0</v>
      </c>
      <c r="M5" s="192">
        <v>12</v>
      </c>
      <c r="N5" s="196">
        <f>IF(M5="","",12-M5)</f>
        <v>0</v>
      </c>
      <c r="BF5" s="259"/>
      <c r="BG5" s="259"/>
      <c r="BJ5" s="260" t="s">
        <v>83</v>
      </c>
    </row>
    <row r="6" spans="1:62" s="91" customFormat="1" ht="18.600000000000001" customHeight="1">
      <c r="A6" s="114" t="s">
        <v>48</v>
      </c>
      <c r="B6" s="114"/>
      <c r="E6" s="72" t="s">
        <v>55</v>
      </c>
      <c r="F6" s="247">
        <v>0</v>
      </c>
      <c r="G6" s="477">
        <v>0</v>
      </c>
      <c r="H6" s="477"/>
      <c r="I6" s="477">
        <v>0</v>
      </c>
      <c r="J6" s="478"/>
      <c r="K6" s="188">
        <v>12</v>
      </c>
      <c r="L6" s="186">
        <f t="shared" ref="L6:N7" si="0">IF(K6="","",12-K6)</f>
        <v>0</v>
      </c>
      <c r="M6" s="193">
        <v>12</v>
      </c>
      <c r="N6" s="196">
        <f t="shared" si="0"/>
        <v>0</v>
      </c>
      <c r="BF6" s="259"/>
      <c r="BG6" s="259"/>
      <c r="BJ6" s="260" t="s">
        <v>84</v>
      </c>
    </row>
    <row r="7" spans="1:62" s="91" customFormat="1" ht="18.600000000000001" customHeight="1" thickBot="1">
      <c r="E7" s="73" t="s">
        <v>54</v>
      </c>
      <c r="F7" s="246">
        <v>0</v>
      </c>
      <c r="G7" s="467">
        <v>0</v>
      </c>
      <c r="H7" s="467"/>
      <c r="I7" s="467">
        <v>0</v>
      </c>
      <c r="J7" s="468"/>
      <c r="K7" s="189">
        <v>12</v>
      </c>
      <c r="L7" s="183">
        <f t="shared" si="0"/>
        <v>0</v>
      </c>
      <c r="M7" s="194">
        <v>12</v>
      </c>
      <c r="N7" s="183">
        <f t="shared" si="0"/>
        <v>0</v>
      </c>
      <c r="BF7" s="259"/>
      <c r="BG7" s="259"/>
      <c r="BJ7" s="260" t="s">
        <v>85</v>
      </c>
    </row>
    <row r="8" spans="1:62" s="178" customFormat="1" ht="18" customHeight="1">
      <c r="A8" s="177"/>
      <c r="B8" s="177"/>
      <c r="E8" s="179"/>
      <c r="F8" s="180"/>
      <c r="G8" s="180"/>
      <c r="H8" s="180"/>
      <c r="I8" s="180"/>
      <c r="J8" s="180"/>
      <c r="L8" s="184"/>
      <c r="BF8" s="261"/>
      <c r="BG8" s="261"/>
      <c r="BJ8" s="262"/>
    </row>
    <row r="9" spans="1:62" ht="14.4" thickBot="1">
      <c r="F9" s="263"/>
    </row>
    <row r="10" spans="1:62" ht="14.4" thickBot="1">
      <c r="A10" s="469" t="str">
        <f>IF('General Information'!B7=0, "Please Enter Start Date On General Information Sheet", "Year 1: "&amp;TEXT('General Information'!B7,"mm/dd/yy")&amp;" to "&amp;TEXT('General Information'!B8, "mm/dd/yy"))</f>
        <v>Please Enter Start Date On General Information Sheet</v>
      </c>
      <c r="B10" s="470"/>
      <c r="C10" s="471"/>
    </row>
    <row r="11" spans="1:62" ht="35.4" customHeight="1">
      <c r="A11" s="483" t="s">
        <v>58</v>
      </c>
      <c r="B11" s="483" t="s">
        <v>59</v>
      </c>
      <c r="C11" s="483" t="s">
        <v>60</v>
      </c>
      <c r="D11" s="483" t="s">
        <v>61</v>
      </c>
      <c r="E11" s="483" t="s">
        <v>62</v>
      </c>
      <c r="F11" s="485" t="s">
        <v>63</v>
      </c>
      <c r="G11" s="487" t="s">
        <v>64</v>
      </c>
      <c r="H11" s="489" t="s">
        <v>65</v>
      </c>
      <c r="I11" s="485" t="s">
        <v>66</v>
      </c>
      <c r="J11" s="485" t="s">
        <v>67</v>
      </c>
      <c r="K11" s="491" t="s">
        <v>68</v>
      </c>
      <c r="L11" s="464" t="s">
        <v>69</v>
      </c>
      <c r="M11" s="465"/>
      <c r="N11" s="465"/>
      <c r="O11" s="466"/>
      <c r="P11" s="464" t="s">
        <v>70</v>
      </c>
      <c r="Q11" s="465"/>
      <c r="R11" s="465"/>
      <c r="S11" s="466"/>
      <c r="T11" s="464" t="s">
        <v>71</v>
      </c>
      <c r="U11" s="465"/>
      <c r="V11" s="465"/>
      <c r="W11" s="466"/>
      <c r="X11" s="464" t="s">
        <v>73</v>
      </c>
      <c r="Y11" s="465"/>
      <c r="Z11" s="465"/>
      <c r="AA11" s="466"/>
      <c r="AB11" s="464" t="s">
        <v>74</v>
      </c>
      <c r="AC11" s="465"/>
      <c r="AD11" s="465"/>
      <c r="AE11" s="466"/>
      <c r="AF11" s="464" t="s">
        <v>76</v>
      </c>
      <c r="AG11" s="465"/>
      <c r="AH11" s="465"/>
      <c r="AI11" s="466"/>
      <c r="AJ11" s="464" t="s">
        <v>197</v>
      </c>
      <c r="AK11" s="465"/>
      <c r="AL11" s="465"/>
      <c r="AM11" s="466"/>
      <c r="AN11" s="464" t="s">
        <v>198</v>
      </c>
      <c r="AO11" s="465"/>
      <c r="AP11" s="465"/>
      <c r="AQ11" s="466"/>
      <c r="AR11" s="464" t="s">
        <v>199</v>
      </c>
      <c r="AS11" s="465"/>
      <c r="AT11" s="465"/>
      <c r="AU11" s="466"/>
      <c r="AV11" s="464" t="s">
        <v>200</v>
      </c>
      <c r="AW11" s="465"/>
      <c r="AX11" s="465"/>
      <c r="AY11" s="466"/>
      <c r="AZ11" s="464" t="s">
        <v>201</v>
      </c>
      <c r="BA11" s="465"/>
      <c r="BB11" s="465"/>
      <c r="BC11" s="466"/>
      <c r="BE11" s="264" t="s">
        <v>86</v>
      </c>
      <c r="BF11" s="496" t="s">
        <v>88</v>
      </c>
      <c r="BG11" s="496" t="s">
        <v>89</v>
      </c>
    </row>
    <row r="12" spans="1:62" ht="33.6" customHeight="1" thickBot="1">
      <c r="A12" s="484"/>
      <c r="B12" s="484"/>
      <c r="C12" s="484"/>
      <c r="D12" s="484"/>
      <c r="E12" s="484"/>
      <c r="F12" s="486"/>
      <c r="G12" s="488"/>
      <c r="H12" s="490"/>
      <c r="I12" s="486"/>
      <c r="J12" s="486"/>
      <c r="K12" s="492"/>
      <c r="L12" s="450" t="str">
        <f>IF(Usage!$B$8=0, "", Usage!$B$8)</f>
        <v>Center Overhead</v>
      </c>
      <c r="M12" s="451"/>
      <c r="N12" s="451"/>
      <c r="O12" s="452"/>
      <c r="P12" s="450" t="str">
        <f>IF(Usage!$B$9=0, "", Usage!$B$9)</f>
        <v/>
      </c>
      <c r="Q12" s="451"/>
      <c r="R12" s="451"/>
      <c r="S12" s="452"/>
      <c r="T12" s="450" t="str">
        <f>IF(Usage!$B$10=0, "", Usage!$B$10)</f>
        <v/>
      </c>
      <c r="U12" s="451"/>
      <c r="V12" s="451"/>
      <c r="W12" s="452"/>
      <c r="X12" s="450" t="str">
        <f>IF(Usage!$B$11=0, "", Usage!$B$11)</f>
        <v/>
      </c>
      <c r="Y12" s="451"/>
      <c r="Z12" s="451"/>
      <c r="AA12" s="452"/>
      <c r="AB12" s="450" t="str">
        <f>IF(Usage!$B$12=0, "", Usage!$B$12)</f>
        <v/>
      </c>
      <c r="AC12" s="451"/>
      <c r="AD12" s="451"/>
      <c r="AE12" s="452"/>
      <c r="AF12" s="450" t="str">
        <f>IF(Usage!$B$13=0, "", Usage!$B$13)</f>
        <v/>
      </c>
      <c r="AG12" s="451"/>
      <c r="AH12" s="451"/>
      <c r="AI12" s="452"/>
      <c r="AJ12" s="450" t="str">
        <f>IF(Usage!$B$14=0, "", Usage!$B$14)</f>
        <v/>
      </c>
      <c r="AK12" s="451"/>
      <c r="AL12" s="451"/>
      <c r="AM12" s="452"/>
      <c r="AN12" s="450" t="str">
        <f>IF(Usage!$B$15=0, "", Usage!$B$15)</f>
        <v/>
      </c>
      <c r="AO12" s="451"/>
      <c r="AP12" s="451"/>
      <c r="AQ12" s="452"/>
      <c r="AR12" s="450" t="str">
        <f>IF(Usage!$B$16=0, "", Usage!$B$16)</f>
        <v/>
      </c>
      <c r="AS12" s="451"/>
      <c r="AT12" s="451"/>
      <c r="AU12" s="452"/>
      <c r="AV12" s="450" t="str">
        <f>IF(Usage!$B$17=0, "", Usage!$B$17)</f>
        <v/>
      </c>
      <c r="AW12" s="451"/>
      <c r="AX12" s="451"/>
      <c r="AY12" s="452"/>
      <c r="AZ12" s="450" t="str">
        <f>IF(Usage!$B$18=0, "", Usage!$B$18)</f>
        <v/>
      </c>
      <c r="BA12" s="451"/>
      <c r="BB12" s="451"/>
      <c r="BC12" s="452"/>
      <c r="BD12" s="99"/>
      <c r="BE12" s="494" t="s">
        <v>87</v>
      </c>
      <c r="BF12" s="497"/>
      <c r="BG12" s="497"/>
    </row>
    <row r="13" spans="1:62" ht="18" customHeight="1">
      <c r="A13" s="493" t="s">
        <v>77</v>
      </c>
      <c r="B13" s="493"/>
      <c r="C13" s="493"/>
      <c r="D13" s="493"/>
      <c r="E13" s="493"/>
      <c r="F13" s="493"/>
      <c r="G13" s="493"/>
      <c r="H13" s="493"/>
      <c r="I13" s="493"/>
      <c r="J13" s="493"/>
      <c r="L13" s="74" t="s">
        <v>78</v>
      </c>
      <c r="M13" s="75" t="s">
        <v>79</v>
      </c>
      <c r="N13" s="75" t="s">
        <v>80</v>
      </c>
      <c r="O13" s="75" t="s">
        <v>81</v>
      </c>
      <c r="P13" s="76" t="s">
        <v>78</v>
      </c>
      <c r="Q13" s="75" t="s">
        <v>79</v>
      </c>
      <c r="R13" s="75" t="s">
        <v>80</v>
      </c>
      <c r="S13" s="75" t="s">
        <v>81</v>
      </c>
      <c r="T13" s="76" t="s">
        <v>78</v>
      </c>
      <c r="U13" s="75" t="s">
        <v>79</v>
      </c>
      <c r="V13" s="75" t="s">
        <v>80</v>
      </c>
      <c r="W13" s="75" t="s">
        <v>81</v>
      </c>
      <c r="X13" s="76" t="s">
        <v>78</v>
      </c>
      <c r="Y13" s="75" t="s">
        <v>79</v>
      </c>
      <c r="Z13" s="75" t="s">
        <v>80</v>
      </c>
      <c r="AA13" s="75" t="s">
        <v>81</v>
      </c>
      <c r="AB13" s="76" t="s">
        <v>78</v>
      </c>
      <c r="AC13" s="75" t="s">
        <v>79</v>
      </c>
      <c r="AD13" s="75" t="s">
        <v>80</v>
      </c>
      <c r="AE13" s="75" t="s">
        <v>81</v>
      </c>
      <c r="AF13" s="76" t="s">
        <v>78</v>
      </c>
      <c r="AG13" s="75" t="s">
        <v>79</v>
      </c>
      <c r="AH13" s="75" t="s">
        <v>80</v>
      </c>
      <c r="AI13" s="77" t="s">
        <v>81</v>
      </c>
      <c r="AJ13" s="76" t="s">
        <v>78</v>
      </c>
      <c r="AK13" s="75" t="s">
        <v>79</v>
      </c>
      <c r="AL13" s="75" t="s">
        <v>80</v>
      </c>
      <c r="AM13" s="77" t="s">
        <v>81</v>
      </c>
      <c r="AN13" s="76" t="s">
        <v>78</v>
      </c>
      <c r="AO13" s="75" t="s">
        <v>79</v>
      </c>
      <c r="AP13" s="75" t="s">
        <v>80</v>
      </c>
      <c r="AQ13" s="77" t="s">
        <v>81</v>
      </c>
      <c r="AR13" s="76" t="s">
        <v>78</v>
      </c>
      <c r="AS13" s="75" t="s">
        <v>79</v>
      </c>
      <c r="AT13" s="75" t="s">
        <v>80</v>
      </c>
      <c r="AU13" s="77" t="s">
        <v>81</v>
      </c>
      <c r="AV13" s="76" t="s">
        <v>78</v>
      </c>
      <c r="AW13" s="75" t="s">
        <v>79</v>
      </c>
      <c r="AX13" s="75" t="s">
        <v>80</v>
      </c>
      <c r="AY13" s="77" t="s">
        <v>81</v>
      </c>
      <c r="AZ13" s="76" t="s">
        <v>78</v>
      </c>
      <c r="BA13" s="75" t="s">
        <v>79</v>
      </c>
      <c r="BB13" s="75" t="s">
        <v>80</v>
      </c>
      <c r="BC13" s="77" t="s">
        <v>81</v>
      </c>
      <c r="BE13" s="495"/>
      <c r="BF13" s="498"/>
      <c r="BG13" s="498"/>
    </row>
    <row r="14" spans="1:62" ht="14.4" customHeight="1">
      <c r="A14" s="92"/>
      <c r="B14" s="93"/>
      <c r="C14" s="93"/>
      <c r="D14" s="92"/>
      <c r="E14" s="92"/>
      <c r="F14" s="190">
        <f>E14*(IF(C14="",0,IF(C14="01-70",$K$4,IF(C14="01-60",$K$5,IF(C14="01-10",$K$6,IF(C14="01-80",$K$7))))))+(IF(C14="",0,IF(C14="01-60",E14*(1+$F$5),IF(C14="01-70",E14*(1+$F$4),IF(C14="01-10",E14*(1+$F$6),IF(C14="01-80",E14*(1+$F$7)))))))*IF(C14="",0,IF(C14="01-70",$L$4,IF(C14="01-60",$L$5,IF(C14="01-10",$L$6,IF(C14="01-80",$L$7)))))</f>
        <v>0</v>
      </c>
      <c r="G14" s="142">
        <f t="shared" ref="G14:G44" si="1">IF(C14="",0,IF(C14="01-60", $G$5, IF(C14="01-70",$G$4,IF(C14="01-10", $G$6, IF(C14="01-80", $G$7)))))</f>
        <v>0</v>
      </c>
      <c r="H14" s="122">
        <v>0</v>
      </c>
      <c r="I14" s="124">
        <f>F14*H14</f>
        <v>0</v>
      </c>
      <c r="J14" s="124">
        <f>F14*G14*H14</f>
        <v>0</v>
      </c>
      <c r="K14" s="143">
        <f>F14*(1+G14)*H14</f>
        <v>0</v>
      </c>
      <c r="L14" s="123">
        <v>0</v>
      </c>
      <c r="M14" s="124">
        <f>$K14*L14</f>
        <v>0</v>
      </c>
      <c r="N14" s="124">
        <f>$I14*L14</f>
        <v>0</v>
      </c>
      <c r="O14" s="124">
        <f>$J14*L14</f>
        <v>0</v>
      </c>
      <c r="P14" s="125">
        <v>0</v>
      </c>
      <c r="Q14" s="124">
        <f>$K14*P14</f>
        <v>0</v>
      </c>
      <c r="R14" s="124">
        <f>$I14*P14</f>
        <v>0</v>
      </c>
      <c r="S14" s="124">
        <f>$J14*P14</f>
        <v>0</v>
      </c>
      <c r="T14" s="125">
        <v>0</v>
      </c>
      <c r="U14" s="124">
        <f>$K14*T14</f>
        <v>0</v>
      </c>
      <c r="V14" s="124">
        <f>$I14*T14</f>
        <v>0</v>
      </c>
      <c r="W14" s="124">
        <f>$J14*T14</f>
        <v>0</v>
      </c>
      <c r="X14" s="125">
        <v>0</v>
      </c>
      <c r="Y14" s="124">
        <f>$K14*X14</f>
        <v>0</v>
      </c>
      <c r="Z14" s="124">
        <f>$I14*X14</f>
        <v>0</v>
      </c>
      <c r="AA14" s="124">
        <f>$J14*X14</f>
        <v>0</v>
      </c>
      <c r="AB14" s="125">
        <v>0</v>
      </c>
      <c r="AC14" s="124">
        <f>$K14*AB14</f>
        <v>0</v>
      </c>
      <c r="AD14" s="124">
        <f>$I14*AB14</f>
        <v>0</v>
      </c>
      <c r="AE14" s="124">
        <f>$J14*AB14</f>
        <v>0</v>
      </c>
      <c r="AF14" s="125">
        <v>0</v>
      </c>
      <c r="AG14" s="124">
        <f>$K14*AF14</f>
        <v>0</v>
      </c>
      <c r="AH14" s="124">
        <f>$I14*AF14</f>
        <v>0</v>
      </c>
      <c r="AI14" s="126">
        <f>$J14*AF14</f>
        <v>0</v>
      </c>
      <c r="AJ14" s="125">
        <v>0</v>
      </c>
      <c r="AK14" s="124">
        <f>$K14*AJ14</f>
        <v>0</v>
      </c>
      <c r="AL14" s="124">
        <f>$I14*AJ14</f>
        <v>0</v>
      </c>
      <c r="AM14" s="126">
        <f>$J14*AJ14</f>
        <v>0</v>
      </c>
      <c r="AN14" s="125">
        <v>0</v>
      </c>
      <c r="AO14" s="124">
        <f>$K14*AN14</f>
        <v>0</v>
      </c>
      <c r="AP14" s="124">
        <f>$I14*AN14</f>
        <v>0</v>
      </c>
      <c r="AQ14" s="126">
        <f>$J14*AN14</f>
        <v>0</v>
      </c>
      <c r="AR14" s="125">
        <v>0</v>
      </c>
      <c r="AS14" s="124">
        <f>$K14*AR14</f>
        <v>0</v>
      </c>
      <c r="AT14" s="124">
        <f>$I14*AR14</f>
        <v>0</v>
      </c>
      <c r="AU14" s="126">
        <f>$J14*AR14</f>
        <v>0</v>
      </c>
      <c r="AV14" s="125">
        <v>0</v>
      </c>
      <c r="AW14" s="124">
        <f>$K14*AV14</f>
        <v>0</v>
      </c>
      <c r="AX14" s="124">
        <f>$I14*AV14</f>
        <v>0</v>
      </c>
      <c r="AY14" s="126">
        <f>$J14*AV14</f>
        <v>0</v>
      </c>
      <c r="AZ14" s="125">
        <v>0</v>
      </c>
      <c r="BA14" s="124">
        <f>$K14*AZ14</f>
        <v>0</v>
      </c>
      <c r="BB14" s="124">
        <f>$I14*AZ14</f>
        <v>0</v>
      </c>
      <c r="BC14" s="126">
        <f>$J14*AZ14</f>
        <v>0</v>
      </c>
      <c r="BE14" s="277">
        <f t="shared" ref="BE14:BE44" si="2">L14+P14+T14+X14+AB14+AF14+AJ14+AN14+AR14+AV14+AZ14</f>
        <v>0</v>
      </c>
      <c r="BF14" s="278">
        <f t="shared" ref="BF14:BF44" si="3">M14+Q14+U14+Y14+AC14+AG14+AK14+AO14+AS14+AW14+BA14</f>
        <v>0</v>
      </c>
      <c r="BG14" s="131">
        <f t="shared" ref="BG14:BG44" si="4">BF14-K14</f>
        <v>0</v>
      </c>
    </row>
    <row r="15" spans="1:62">
      <c r="A15" s="92"/>
      <c r="B15" s="93"/>
      <c r="C15" s="93"/>
      <c r="D15" s="92"/>
      <c r="E15" s="92"/>
      <c r="F15" s="190">
        <f t="shared" ref="F15:F44" si="5">E15*(IF(C15="",0,IF(C15="01-70",$K$4,IF(C15="01-60",$K$5,IF(C15="01-10",$K$6,IF(C15="01-80",$K$7))))))+(IF(C15="",0,IF(C15="01-60",E15*(1+$F$5),IF(C15="01-70",E15*(1+$F$4),IF(C15="01-10",E15*(1+$F$6),IF(C15="01-80",E15*(1+$F$7)))))))*IF(C15="",0,IF(C15="01-70",$L$4,IF(C15="01-60",$L$5,IF(C15="01-10",$L$6,IF(C15="01-80",$L$7)))))</f>
        <v>0</v>
      </c>
      <c r="G15" s="142">
        <f t="shared" si="1"/>
        <v>0</v>
      </c>
      <c r="H15" s="122">
        <v>0</v>
      </c>
      <c r="I15" s="124">
        <f>F15*H15</f>
        <v>0</v>
      </c>
      <c r="J15" s="124">
        <f>F15*G15*H15</f>
        <v>0</v>
      </c>
      <c r="K15" s="143">
        <f>F15*(1+G15)*H15</f>
        <v>0</v>
      </c>
      <c r="L15" s="123">
        <v>0</v>
      </c>
      <c r="M15" s="124">
        <f>$K15*L15</f>
        <v>0</v>
      </c>
      <c r="N15" s="124">
        <f>$I15*L15</f>
        <v>0</v>
      </c>
      <c r="O15" s="124">
        <f>$J15*L15</f>
        <v>0</v>
      </c>
      <c r="P15" s="125">
        <v>0</v>
      </c>
      <c r="Q15" s="124">
        <f>$K15*P15</f>
        <v>0</v>
      </c>
      <c r="R15" s="124">
        <f>$I15*P15</f>
        <v>0</v>
      </c>
      <c r="S15" s="124">
        <f>$J15*P15</f>
        <v>0</v>
      </c>
      <c r="T15" s="125">
        <v>0</v>
      </c>
      <c r="U15" s="124">
        <f>$K15*T15</f>
        <v>0</v>
      </c>
      <c r="V15" s="124">
        <f>$I15*T15</f>
        <v>0</v>
      </c>
      <c r="W15" s="124">
        <f>$J15*T15</f>
        <v>0</v>
      </c>
      <c r="X15" s="125">
        <v>0</v>
      </c>
      <c r="Y15" s="124">
        <f>$K15*X15</f>
        <v>0</v>
      </c>
      <c r="Z15" s="124">
        <f>$I15*X15</f>
        <v>0</v>
      </c>
      <c r="AA15" s="124">
        <f>$J15*X15</f>
        <v>0</v>
      </c>
      <c r="AB15" s="125">
        <v>0</v>
      </c>
      <c r="AC15" s="124">
        <f>$K15*AB15</f>
        <v>0</v>
      </c>
      <c r="AD15" s="124">
        <f>$I15*AB15</f>
        <v>0</v>
      </c>
      <c r="AE15" s="124">
        <f>$J15*AB15</f>
        <v>0</v>
      </c>
      <c r="AF15" s="125">
        <v>0</v>
      </c>
      <c r="AG15" s="124">
        <f>$K15*AF15</f>
        <v>0</v>
      </c>
      <c r="AH15" s="124">
        <f>$I15*AF15</f>
        <v>0</v>
      </c>
      <c r="AI15" s="126">
        <f>$J15*AF15</f>
        <v>0</v>
      </c>
      <c r="AJ15" s="125">
        <v>0</v>
      </c>
      <c r="AK15" s="124">
        <f>$K15*AJ15</f>
        <v>0</v>
      </c>
      <c r="AL15" s="124">
        <f>$I15*AJ15</f>
        <v>0</v>
      </c>
      <c r="AM15" s="126">
        <f>$J15*AJ15</f>
        <v>0</v>
      </c>
      <c r="AN15" s="125">
        <v>0</v>
      </c>
      <c r="AO15" s="124">
        <f>$K15*AN15</f>
        <v>0</v>
      </c>
      <c r="AP15" s="124">
        <f>$I15*AN15</f>
        <v>0</v>
      </c>
      <c r="AQ15" s="126">
        <f>$J15*AN15</f>
        <v>0</v>
      </c>
      <c r="AR15" s="125">
        <v>0</v>
      </c>
      <c r="AS15" s="124">
        <f>$K15*AR15</f>
        <v>0</v>
      </c>
      <c r="AT15" s="124">
        <f>$I15*AR15</f>
        <v>0</v>
      </c>
      <c r="AU15" s="126">
        <f>$J15*AR15</f>
        <v>0</v>
      </c>
      <c r="AV15" s="125">
        <v>0</v>
      </c>
      <c r="AW15" s="124">
        <f>$K15*AV15</f>
        <v>0</v>
      </c>
      <c r="AX15" s="124">
        <f>$I15*AV15</f>
        <v>0</v>
      </c>
      <c r="AY15" s="126">
        <f>$J15*AV15</f>
        <v>0</v>
      </c>
      <c r="AZ15" s="125">
        <v>0</v>
      </c>
      <c r="BA15" s="124">
        <f>$K15*AZ15</f>
        <v>0</v>
      </c>
      <c r="BB15" s="124">
        <f>$I15*AZ15</f>
        <v>0</v>
      </c>
      <c r="BC15" s="126">
        <f>$J15*AZ15</f>
        <v>0</v>
      </c>
      <c r="BE15" s="277">
        <f t="shared" si="2"/>
        <v>0</v>
      </c>
      <c r="BF15" s="278">
        <f t="shared" si="3"/>
        <v>0</v>
      </c>
      <c r="BG15" s="131">
        <f t="shared" si="4"/>
        <v>0</v>
      </c>
    </row>
    <row r="16" spans="1:62">
      <c r="A16" s="92"/>
      <c r="B16" s="93"/>
      <c r="C16" s="93"/>
      <c r="D16" s="92"/>
      <c r="E16" s="92"/>
      <c r="F16" s="190">
        <f t="shared" si="5"/>
        <v>0</v>
      </c>
      <c r="G16" s="142">
        <f t="shared" si="1"/>
        <v>0</v>
      </c>
      <c r="H16" s="122">
        <v>0</v>
      </c>
      <c r="I16" s="124">
        <f t="shared" ref="I16:I42" si="6">F16*H16</f>
        <v>0</v>
      </c>
      <c r="J16" s="124">
        <f t="shared" ref="J16:J42" si="7">F16*G16*H16</f>
        <v>0</v>
      </c>
      <c r="K16" s="143">
        <f t="shared" ref="K16:K42" si="8">F16*(1+G16)*H16</f>
        <v>0</v>
      </c>
      <c r="L16" s="123">
        <v>0</v>
      </c>
      <c r="M16" s="124">
        <f t="shared" ref="M16:M44" si="9">$K16*L16</f>
        <v>0</v>
      </c>
      <c r="N16" s="124">
        <f t="shared" ref="N16:N42" si="10">$I16*L16</f>
        <v>0</v>
      </c>
      <c r="O16" s="124">
        <f t="shared" ref="O16:O42" si="11">$J16*L16</f>
        <v>0</v>
      </c>
      <c r="P16" s="125">
        <v>0</v>
      </c>
      <c r="Q16" s="124">
        <f t="shared" ref="Q16:Q44" si="12">$K16*P16</f>
        <v>0</v>
      </c>
      <c r="R16" s="124">
        <f t="shared" ref="R16:R42" si="13">$I16*P16</f>
        <v>0</v>
      </c>
      <c r="S16" s="124">
        <f t="shared" ref="S16:S42" si="14">$J16*P16</f>
        <v>0</v>
      </c>
      <c r="T16" s="125">
        <v>0</v>
      </c>
      <c r="U16" s="124">
        <f t="shared" ref="U16:U44" si="15">$K16*T16</f>
        <v>0</v>
      </c>
      <c r="V16" s="124">
        <f t="shared" ref="V16:V42" si="16">$I16*T16</f>
        <v>0</v>
      </c>
      <c r="W16" s="124">
        <f t="shared" ref="W16:W42" si="17">$J16*T16</f>
        <v>0</v>
      </c>
      <c r="X16" s="125">
        <v>0</v>
      </c>
      <c r="Y16" s="124">
        <f t="shared" ref="Y16:Y44" si="18">$K16*X16</f>
        <v>0</v>
      </c>
      <c r="Z16" s="124">
        <f t="shared" ref="Z16:Z42" si="19">$I16*X16</f>
        <v>0</v>
      </c>
      <c r="AA16" s="124">
        <f t="shared" ref="AA16:AA42" si="20">$J16*X16</f>
        <v>0</v>
      </c>
      <c r="AB16" s="125">
        <v>0</v>
      </c>
      <c r="AC16" s="124">
        <f t="shared" ref="AC16:AC44" si="21">$K16*AB16</f>
        <v>0</v>
      </c>
      <c r="AD16" s="124">
        <f t="shared" ref="AD16:AD42" si="22">$I16*AB16</f>
        <v>0</v>
      </c>
      <c r="AE16" s="124">
        <f t="shared" ref="AE16:AE42" si="23">$J16*AB16</f>
        <v>0</v>
      </c>
      <c r="AF16" s="125">
        <v>0</v>
      </c>
      <c r="AG16" s="124">
        <f t="shared" ref="AG16:AG44" si="24">$K16*AF16</f>
        <v>0</v>
      </c>
      <c r="AH16" s="124">
        <f t="shared" ref="AH16:AH42" si="25">$I16*AF16</f>
        <v>0</v>
      </c>
      <c r="AI16" s="126">
        <f t="shared" ref="AI16:AI42" si="26">$J16*AF16</f>
        <v>0</v>
      </c>
      <c r="AJ16" s="125">
        <v>0</v>
      </c>
      <c r="AK16" s="124">
        <f t="shared" ref="AK16:AK44" si="27">$K16*AJ16</f>
        <v>0</v>
      </c>
      <c r="AL16" s="124">
        <f t="shared" ref="AL16:AL44" si="28">$I16*AJ16</f>
        <v>0</v>
      </c>
      <c r="AM16" s="126">
        <f t="shared" ref="AM16:AM44" si="29">$J16*AJ16</f>
        <v>0</v>
      </c>
      <c r="AN16" s="125">
        <v>0</v>
      </c>
      <c r="AO16" s="124">
        <f t="shared" ref="AO16:AO44" si="30">$K16*AN16</f>
        <v>0</v>
      </c>
      <c r="AP16" s="124">
        <f t="shared" ref="AP16:AP44" si="31">$I16*AN16</f>
        <v>0</v>
      </c>
      <c r="AQ16" s="126">
        <f t="shared" ref="AQ16:AQ44" si="32">$J16*AN16</f>
        <v>0</v>
      </c>
      <c r="AR16" s="125">
        <v>0</v>
      </c>
      <c r="AS16" s="124">
        <f t="shared" ref="AS16:AS44" si="33">$K16*AR16</f>
        <v>0</v>
      </c>
      <c r="AT16" s="124">
        <f t="shared" ref="AT16:AT44" si="34">$I16*AR16</f>
        <v>0</v>
      </c>
      <c r="AU16" s="126">
        <f t="shared" ref="AU16:AU44" si="35">$J16*AR16</f>
        <v>0</v>
      </c>
      <c r="AV16" s="125">
        <v>0</v>
      </c>
      <c r="AW16" s="124">
        <f t="shared" ref="AW16:AW44" si="36">$K16*AV16</f>
        <v>0</v>
      </c>
      <c r="AX16" s="124">
        <f t="shared" ref="AX16:AX44" si="37">$I16*AV16</f>
        <v>0</v>
      </c>
      <c r="AY16" s="126">
        <f t="shared" ref="AY16:AY44" si="38">$J16*AV16</f>
        <v>0</v>
      </c>
      <c r="AZ16" s="125">
        <v>0</v>
      </c>
      <c r="BA16" s="124">
        <f t="shared" ref="BA16:BA44" si="39">$K16*AZ16</f>
        <v>0</v>
      </c>
      <c r="BB16" s="124">
        <f t="shared" ref="BB16:BB44" si="40">$I16*AZ16</f>
        <v>0</v>
      </c>
      <c r="BC16" s="126">
        <f t="shared" ref="BC16:BC44" si="41">$J16*AZ16</f>
        <v>0</v>
      </c>
      <c r="BE16" s="277">
        <f t="shared" si="2"/>
        <v>0</v>
      </c>
      <c r="BF16" s="278">
        <f t="shared" si="3"/>
        <v>0</v>
      </c>
      <c r="BG16" s="131">
        <f t="shared" si="4"/>
        <v>0</v>
      </c>
    </row>
    <row r="17" spans="1:59">
      <c r="A17" s="92"/>
      <c r="B17" s="93"/>
      <c r="C17" s="93"/>
      <c r="D17" s="92"/>
      <c r="E17" s="92"/>
      <c r="F17" s="190">
        <f t="shared" si="5"/>
        <v>0</v>
      </c>
      <c r="G17" s="142">
        <f t="shared" si="1"/>
        <v>0</v>
      </c>
      <c r="H17" s="122">
        <v>0</v>
      </c>
      <c r="I17" s="124">
        <f t="shared" si="6"/>
        <v>0</v>
      </c>
      <c r="J17" s="124">
        <f t="shared" si="7"/>
        <v>0</v>
      </c>
      <c r="K17" s="143">
        <f t="shared" si="8"/>
        <v>0</v>
      </c>
      <c r="L17" s="123">
        <v>0</v>
      </c>
      <c r="M17" s="124">
        <f t="shared" si="9"/>
        <v>0</v>
      </c>
      <c r="N17" s="124">
        <f t="shared" si="10"/>
        <v>0</v>
      </c>
      <c r="O17" s="124">
        <f t="shared" si="11"/>
        <v>0</v>
      </c>
      <c r="P17" s="125">
        <v>0</v>
      </c>
      <c r="Q17" s="124">
        <f t="shared" si="12"/>
        <v>0</v>
      </c>
      <c r="R17" s="124">
        <f t="shared" si="13"/>
        <v>0</v>
      </c>
      <c r="S17" s="124">
        <f t="shared" si="14"/>
        <v>0</v>
      </c>
      <c r="T17" s="125">
        <v>0</v>
      </c>
      <c r="U17" s="124">
        <f t="shared" si="15"/>
        <v>0</v>
      </c>
      <c r="V17" s="124">
        <f t="shared" si="16"/>
        <v>0</v>
      </c>
      <c r="W17" s="124">
        <f t="shared" si="17"/>
        <v>0</v>
      </c>
      <c r="X17" s="125">
        <v>0</v>
      </c>
      <c r="Y17" s="124">
        <f t="shared" si="18"/>
        <v>0</v>
      </c>
      <c r="Z17" s="124">
        <f t="shared" si="19"/>
        <v>0</v>
      </c>
      <c r="AA17" s="124">
        <f t="shared" si="20"/>
        <v>0</v>
      </c>
      <c r="AB17" s="125">
        <v>0</v>
      </c>
      <c r="AC17" s="124">
        <f t="shared" si="21"/>
        <v>0</v>
      </c>
      <c r="AD17" s="124">
        <f t="shared" si="22"/>
        <v>0</v>
      </c>
      <c r="AE17" s="124">
        <f t="shared" si="23"/>
        <v>0</v>
      </c>
      <c r="AF17" s="125">
        <v>0</v>
      </c>
      <c r="AG17" s="124">
        <f t="shared" si="24"/>
        <v>0</v>
      </c>
      <c r="AH17" s="124">
        <f t="shared" si="25"/>
        <v>0</v>
      </c>
      <c r="AI17" s="126">
        <f t="shared" si="26"/>
        <v>0</v>
      </c>
      <c r="AJ17" s="125">
        <v>0</v>
      </c>
      <c r="AK17" s="124">
        <f t="shared" si="27"/>
        <v>0</v>
      </c>
      <c r="AL17" s="124">
        <f t="shared" si="28"/>
        <v>0</v>
      </c>
      <c r="AM17" s="126">
        <f t="shared" si="29"/>
        <v>0</v>
      </c>
      <c r="AN17" s="125">
        <v>0</v>
      </c>
      <c r="AO17" s="124">
        <f t="shared" si="30"/>
        <v>0</v>
      </c>
      <c r="AP17" s="124">
        <f t="shared" si="31"/>
        <v>0</v>
      </c>
      <c r="AQ17" s="126">
        <f t="shared" si="32"/>
        <v>0</v>
      </c>
      <c r="AR17" s="125">
        <v>0</v>
      </c>
      <c r="AS17" s="124">
        <f t="shared" si="33"/>
        <v>0</v>
      </c>
      <c r="AT17" s="124">
        <f t="shared" si="34"/>
        <v>0</v>
      </c>
      <c r="AU17" s="126">
        <f t="shared" si="35"/>
        <v>0</v>
      </c>
      <c r="AV17" s="125">
        <v>0</v>
      </c>
      <c r="AW17" s="124">
        <f t="shared" si="36"/>
        <v>0</v>
      </c>
      <c r="AX17" s="124">
        <f t="shared" si="37"/>
        <v>0</v>
      </c>
      <c r="AY17" s="126">
        <f t="shared" si="38"/>
        <v>0</v>
      </c>
      <c r="AZ17" s="125">
        <v>0</v>
      </c>
      <c r="BA17" s="124">
        <f t="shared" si="39"/>
        <v>0</v>
      </c>
      <c r="BB17" s="124">
        <f t="shared" si="40"/>
        <v>0</v>
      </c>
      <c r="BC17" s="126">
        <f t="shared" si="41"/>
        <v>0</v>
      </c>
      <c r="BE17" s="277">
        <f t="shared" si="2"/>
        <v>0</v>
      </c>
      <c r="BF17" s="278">
        <f t="shared" si="3"/>
        <v>0</v>
      </c>
      <c r="BG17" s="131">
        <f t="shared" si="4"/>
        <v>0</v>
      </c>
    </row>
    <row r="18" spans="1:59">
      <c r="A18" s="92"/>
      <c r="B18" s="93"/>
      <c r="C18" s="93"/>
      <c r="D18" s="92"/>
      <c r="E18" s="92"/>
      <c r="F18" s="190">
        <f t="shared" si="5"/>
        <v>0</v>
      </c>
      <c r="G18" s="142">
        <f t="shared" si="1"/>
        <v>0</v>
      </c>
      <c r="H18" s="122">
        <v>0</v>
      </c>
      <c r="I18" s="124">
        <f t="shared" si="6"/>
        <v>0</v>
      </c>
      <c r="J18" s="124">
        <f t="shared" si="7"/>
        <v>0</v>
      </c>
      <c r="K18" s="143">
        <f t="shared" si="8"/>
        <v>0</v>
      </c>
      <c r="L18" s="123">
        <v>0</v>
      </c>
      <c r="M18" s="124">
        <f t="shared" si="9"/>
        <v>0</v>
      </c>
      <c r="N18" s="124">
        <f t="shared" si="10"/>
        <v>0</v>
      </c>
      <c r="O18" s="124">
        <f t="shared" si="11"/>
        <v>0</v>
      </c>
      <c r="P18" s="125">
        <v>0</v>
      </c>
      <c r="Q18" s="124">
        <f t="shared" si="12"/>
        <v>0</v>
      </c>
      <c r="R18" s="124">
        <f t="shared" si="13"/>
        <v>0</v>
      </c>
      <c r="S18" s="124">
        <f t="shared" si="14"/>
        <v>0</v>
      </c>
      <c r="T18" s="125">
        <v>0</v>
      </c>
      <c r="U18" s="124">
        <f t="shared" si="15"/>
        <v>0</v>
      </c>
      <c r="V18" s="124">
        <f t="shared" si="16"/>
        <v>0</v>
      </c>
      <c r="W18" s="124">
        <f t="shared" si="17"/>
        <v>0</v>
      </c>
      <c r="X18" s="125">
        <v>0</v>
      </c>
      <c r="Y18" s="124">
        <f t="shared" si="18"/>
        <v>0</v>
      </c>
      <c r="Z18" s="124">
        <f t="shared" si="19"/>
        <v>0</v>
      </c>
      <c r="AA18" s="124">
        <f t="shared" si="20"/>
        <v>0</v>
      </c>
      <c r="AB18" s="125">
        <v>0</v>
      </c>
      <c r="AC18" s="124">
        <f t="shared" si="21"/>
        <v>0</v>
      </c>
      <c r="AD18" s="124">
        <f t="shared" si="22"/>
        <v>0</v>
      </c>
      <c r="AE18" s="124">
        <f t="shared" si="23"/>
        <v>0</v>
      </c>
      <c r="AF18" s="125">
        <v>0</v>
      </c>
      <c r="AG18" s="124">
        <f t="shared" si="24"/>
        <v>0</v>
      </c>
      <c r="AH18" s="124">
        <f t="shared" si="25"/>
        <v>0</v>
      </c>
      <c r="AI18" s="126">
        <f t="shared" si="26"/>
        <v>0</v>
      </c>
      <c r="AJ18" s="125">
        <v>0</v>
      </c>
      <c r="AK18" s="124">
        <f t="shared" si="27"/>
        <v>0</v>
      </c>
      <c r="AL18" s="124">
        <f t="shared" si="28"/>
        <v>0</v>
      </c>
      <c r="AM18" s="126">
        <f t="shared" si="29"/>
        <v>0</v>
      </c>
      <c r="AN18" s="125">
        <v>0</v>
      </c>
      <c r="AO18" s="124">
        <f t="shared" si="30"/>
        <v>0</v>
      </c>
      <c r="AP18" s="124">
        <f t="shared" si="31"/>
        <v>0</v>
      </c>
      <c r="AQ18" s="126">
        <f t="shared" si="32"/>
        <v>0</v>
      </c>
      <c r="AR18" s="125">
        <v>0</v>
      </c>
      <c r="AS18" s="124">
        <f t="shared" si="33"/>
        <v>0</v>
      </c>
      <c r="AT18" s="124">
        <f t="shared" si="34"/>
        <v>0</v>
      </c>
      <c r="AU18" s="126">
        <f t="shared" si="35"/>
        <v>0</v>
      </c>
      <c r="AV18" s="125">
        <v>0</v>
      </c>
      <c r="AW18" s="124">
        <f t="shared" si="36"/>
        <v>0</v>
      </c>
      <c r="AX18" s="124">
        <f t="shared" si="37"/>
        <v>0</v>
      </c>
      <c r="AY18" s="126">
        <f t="shared" si="38"/>
        <v>0</v>
      </c>
      <c r="AZ18" s="125">
        <v>0</v>
      </c>
      <c r="BA18" s="124">
        <f t="shared" si="39"/>
        <v>0</v>
      </c>
      <c r="BB18" s="124">
        <f t="shared" si="40"/>
        <v>0</v>
      </c>
      <c r="BC18" s="126">
        <f t="shared" si="41"/>
        <v>0</v>
      </c>
      <c r="BE18" s="277">
        <f t="shared" si="2"/>
        <v>0</v>
      </c>
      <c r="BF18" s="278">
        <f t="shared" si="3"/>
        <v>0</v>
      </c>
      <c r="BG18" s="131">
        <f t="shared" si="4"/>
        <v>0</v>
      </c>
    </row>
    <row r="19" spans="1:59">
      <c r="A19" s="92"/>
      <c r="B19" s="93"/>
      <c r="C19" s="93"/>
      <c r="D19" s="92"/>
      <c r="E19" s="92"/>
      <c r="F19" s="190">
        <f t="shared" si="5"/>
        <v>0</v>
      </c>
      <c r="G19" s="142">
        <f t="shared" si="1"/>
        <v>0</v>
      </c>
      <c r="H19" s="122">
        <v>0</v>
      </c>
      <c r="I19" s="124">
        <f t="shared" si="6"/>
        <v>0</v>
      </c>
      <c r="J19" s="124">
        <f t="shared" si="7"/>
        <v>0</v>
      </c>
      <c r="K19" s="143">
        <f t="shared" si="8"/>
        <v>0</v>
      </c>
      <c r="L19" s="123">
        <v>0</v>
      </c>
      <c r="M19" s="124">
        <f t="shared" si="9"/>
        <v>0</v>
      </c>
      <c r="N19" s="124">
        <f t="shared" si="10"/>
        <v>0</v>
      </c>
      <c r="O19" s="124">
        <f t="shared" si="11"/>
        <v>0</v>
      </c>
      <c r="P19" s="125">
        <v>0</v>
      </c>
      <c r="Q19" s="124">
        <f t="shared" si="12"/>
        <v>0</v>
      </c>
      <c r="R19" s="124">
        <f t="shared" si="13"/>
        <v>0</v>
      </c>
      <c r="S19" s="124">
        <f t="shared" si="14"/>
        <v>0</v>
      </c>
      <c r="T19" s="125">
        <v>0</v>
      </c>
      <c r="U19" s="124">
        <f t="shared" si="15"/>
        <v>0</v>
      </c>
      <c r="V19" s="124">
        <f t="shared" si="16"/>
        <v>0</v>
      </c>
      <c r="W19" s="124">
        <f t="shared" si="17"/>
        <v>0</v>
      </c>
      <c r="X19" s="125">
        <v>0</v>
      </c>
      <c r="Y19" s="124">
        <f t="shared" si="18"/>
        <v>0</v>
      </c>
      <c r="Z19" s="124">
        <f t="shared" si="19"/>
        <v>0</v>
      </c>
      <c r="AA19" s="124">
        <f t="shared" si="20"/>
        <v>0</v>
      </c>
      <c r="AB19" s="125">
        <v>0</v>
      </c>
      <c r="AC19" s="124">
        <f t="shared" si="21"/>
        <v>0</v>
      </c>
      <c r="AD19" s="124">
        <f t="shared" si="22"/>
        <v>0</v>
      </c>
      <c r="AE19" s="124">
        <f t="shared" si="23"/>
        <v>0</v>
      </c>
      <c r="AF19" s="125">
        <v>0</v>
      </c>
      <c r="AG19" s="124">
        <f t="shared" si="24"/>
        <v>0</v>
      </c>
      <c r="AH19" s="124">
        <f t="shared" si="25"/>
        <v>0</v>
      </c>
      <c r="AI19" s="126">
        <f t="shared" si="26"/>
        <v>0</v>
      </c>
      <c r="AJ19" s="125">
        <v>0</v>
      </c>
      <c r="AK19" s="124">
        <f t="shared" si="27"/>
        <v>0</v>
      </c>
      <c r="AL19" s="124">
        <f t="shared" si="28"/>
        <v>0</v>
      </c>
      <c r="AM19" s="126">
        <f t="shared" si="29"/>
        <v>0</v>
      </c>
      <c r="AN19" s="125">
        <v>0</v>
      </c>
      <c r="AO19" s="124">
        <f t="shared" si="30"/>
        <v>0</v>
      </c>
      <c r="AP19" s="124">
        <f t="shared" si="31"/>
        <v>0</v>
      </c>
      <c r="AQ19" s="126">
        <f t="shared" si="32"/>
        <v>0</v>
      </c>
      <c r="AR19" s="125">
        <v>0</v>
      </c>
      <c r="AS19" s="124">
        <f t="shared" si="33"/>
        <v>0</v>
      </c>
      <c r="AT19" s="124">
        <f t="shared" si="34"/>
        <v>0</v>
      </c>
      <c r="AU19" s="126">
        <f t="shared" si="35"/>
        <v>0</v>
      </c>
      <c r="AV19" s="125">
        <v>0</v>
      </c>
      <c r="AW19" s="124">
        <f t="shared" si="36"/>
        <v>0</v>
      </c>
      <c r="AX19" s="124">
        <f t="shared" si="37"/>
        <v>0</v>
      </c>
      <c r="AY19" s="126">
        <f t="shared" si="38"/>
        <v>0</v>
      </c>
      <c r="AZ19" s="125">
        <v>0</v>
      </c>
      <c r="BA19" s="124">
        <f t="shared" si="39"/>
        <v>0</v>
      </c>
      <c r="BB19" s="124">
        <f t="shared" si="40"/>
        <v>0</v>
      </c>
      <c r="BC19" s="126">
        <f t="shared" si="41"/>
        <v>0</v>
      </c>
      <c r="BE19" s="277">
        <f t="shared" si="2"/>
        <v>0</v>
      </c>
      <c r="BF19" s="278">
        <f t="shared" si="3"/>
        <v>0</v>
      </c>
      <c r="BG19" s="131">
        <f t="shared" si="4"/>
        <v>0</v>
      </c>
    </row>
    <row r="20" spans="1:59">
      <c r="A20" s="92"/>
      <c r="B20" s="93"/>
      <c r="C20" s="93"/>
      <c r="D20" s="92"/>
      <c r="E20" s="92"/>
      <c r="F20" s="190">
        <f t="shared" si="5"/>
        <v>0</v>
      </c>
      <c r="G20" s="142">
        <f t="shared" si="1"/>
        <v>0</v>
      </c>
      <c r="H20" s="122">
        <v>0</v>
      </c>
      <c r="I20" s="124">
        <f t="shared" si="6"/>
        <v>0</v>
      </c>
      <c r="J20" s="124">
        <f t="shared" si="7"/>
        <v>0</v>
      </c>
      <c r="K20" s="143">
        <f t="shared" si="8"/>
        <v>0</v>
      </c>
      <c r="L20" s="123">
        <v>0</v>
      </c>
      <c r="M20" s="124">
        <f t="shared" si="9"/>
        <v>0</v>
      </c>
      <c r="N20" s="124">
        <f t="shared" si="10"/>
        <v>0</v>
      </c>
      <c r="O20" s="124">
        <f t="shared" si="11"/>
        <v>0</v>
      </c>
      <c r="P20" s="125">
        <v>0</v>
      </c>
      <c r="Q20" s="124">
        <f t="shared" si="12"/>
        <v>0</v>
      </c>
      <c r="R20" s="124">
        <f t="shared" si="13"/>
        <v>0</v>
      </c>
      <c r="S20" s="124">
        <f t="shared" si="14"/>
        <v>0</v>
      </c>
      <c r="T20" s="125">
        <v>0</v>
      </c>
      <c r="U20" s="124">
        <f t="shared" si="15"/>
        <v>0</v>
      </c>
      <c r="V20" s="124">
        <f t="shared" si="16"/>
        <v>0</v>
      </c>
      <c r="W20" s="124">
        <f t="shared" si="17"/>
        <v>0</v>
      </c>
      <c r="X20" s="125">
        <v>0</v>
      </c>
      <c r="Y20" s="124">
        <f t="shared" si="18"/>
        <v>0</v>
      </c>
      <c r="Z20" s="124">
        <f t="shared" si="19"/>
        <v>0</v>
      </c>
      <c r="AA20" s="124">
        <f t="shared" si="20"/>
        <v>0</v>
      </c>
      <c r="AB20" s="125">
        <v>0</v>
      </c>
      <c r="AC20" s="124">
        <f t="shared" si="21"/>
        <v>0</v>
      </c>
      <c r="AD20" s="124">
        <f t="shared" si="22"/>
        <v>0</v>
      </c>
      <c r="AE20" s="124">
        <f t="shared" si="23"/>
        <v>0</v>
      </c>
      <c r="AF20" s="125">
        <v>0</v>
      </c>
      <c r="AG20" s="124">
        <f t="shared" si="24"/>
        <v>0</v>
      </c>
      <c r="AH20" s="124">
        <f t="shared" si="25"/>
        <v>0</v>
      </c>
      <c r="AI20" s="126">
        <f t="shared" si="26"/>
        <v>0</v>
      </c>
      <c r="AJ20" s="125">
        <v>0</v>
      </c>
      <c r="AK20" s="124">
        <f t="shared" si="27"/>
        <v>0</v>
      </c>
      <c r="AL20" s="124">
        <f t="shared" si="28"/>
        <v>0</v>
      </c>
      <c r="AM20" s="126">
        <f t="shared" si="29"/>
        <v>0</v>
      </c>
      <c r="AN20" s="125">
        <v>0</v>
      </c>
      <c r="AO20" s="124">
        <f t="shared" si="30"/>
        <v>0</v>
      </c>
      <c r="AP20" s="124">
        <f t="shared" si="31"/>
        <v>0</v>
      </c>
      <c r="AQ20" s="126">
        <f t="shared" si="32"/>
        <v>0</v>
      </c>
      <c r="AR20" s="125">
        <v>0</v>
      </c>
      <c r="AS20" s="124">
        <f t="shared" si="33"/>
        <v>0</v>
      </c>
      <c r="AT20" s="124">
        <f t="shared" si="34"/>
        <v>0</v>
      </c>
      <c r="AU20" s="126">
        <f t="shared" si="35"/>
        <v>0</v>
      </c>
      <c r="AV20" s="125">
        <v>0</v>
      </c>
      <c r="AW20" s="124">
        <f t="shared" si="36"/>
        <v>0</v>
      </c>
      <c r="AX20" s="124">
        <f t="shared" si="37"/>
        <v>0</v>
      </c>
      <c r="AY20" s="126">
        <f t="shared" si="38"/>
        <v>0</v>
      </c>
      <c r="AZ20" s="125">
        <v>0</v>
      </c>
      <c r="BA20" s="124">
        <f t="shared" si="39"/>
        <v>0</v>
      </c>
      <c r="BB20" s="124">
        <f t="shared" si="40"/>
        <v>0</v>
      </c>
      <c r="BC20" s="126">
        <f t="shared" si="41"/>
        <v>0</v>
      </c>
      <c r="BE20" s="277">
        <f t="shared" si="2"/>
        <v>0</v>
      </c>
      <c r="BF20" s="278">
        <f t="shared" si="3"/>
        <v>0</v>
      </c>
      <c r="BG20" s="131">
        <f t="shared" si="4"/>
        <v>0</v>
      </c>
    </row>
    <row r="21" spans="1:59">
      <c r="A21" s="92"/>
      <c r="B21" s="93"/>
      <c r="C21" s="93"/>
      <c r="D21" s="92"/>
      <c r="E21" s="92"/>
      <c r="F21" s="190">
        <f t="shared" si="5"/>
        <v>0</v>
      </c>
      <c r="G21" s="142">
        <f t="shared" si="1"/>
        <v>0</v>
      </c>
      <c r="H21" s="122">
        <v>0</v>
      </c>
      <c r="I21" s="124">
        <f t="shared" si="6"/>
        <v>0</v>
      </c>
      <c r="J21" s="124">
        <f t="shared" si="7"/>
        <v>0</v>
      </c>
      <c r="K21" s="143">
        <f t="shared" si="8"/>
        <v>0</v>
      </c>
      <c r="L21" s="123">
        <v>0</v>
      </c>
      <c r="M21" s="124">
        <f t="shared" si="9"/>
        <v>0</v>
      </c>
      <c r="N21" s="124">
        <f t="shared" si="10"/>
        <v>0</v>
      </c>
      <c r="O21" s="124">
        <f t="shared" si="11"/>
        <v>0</v>
      </c>
      <c r="P21" s="125">
        <v>0</v>
      </c>
      <c r="Q21" s="124">
        <f t="shared" si="12"/>
        <v>0</v>
      </c>
      <c r="R21" s="124">
        <f t="shared" si="13"/>
        <v>0</v>
      </c>
      <c r="S21" s="124">
        <f t="shared" si="14"/>
        <v>0</v>
      </c>
      <c r="T21" s="125">
        <v>0</v>
      </c>
      <c r="U21" s="124">
        <f t="shared" si="15"/>
        <v>0</v>
      </c>
      <c r="V21" s="124">
        <f t="shared" si="16"/>
        <v>0</v>
      </c>
      <c r="W21" s="124">
        <f t="shared" si="17"/>
        <v>0</v>
      </c>
      <c r="X21" s="125">
        <v>0</v>
      </c>
      <c r="Y21" s="124">
        <f t="shared" si="18"/>
        <v>0</v>
      </c>
      <c r="Z21" s="124">
        <f t="shared" si="19"/>
        <v>0</v>
      </c>
      <c r="AA21" s="124">
        <f t="shared" si="20"/>
        <v>0</v>
      </c>
      <c r="AB21" s="125">
        <v>0</v>
      </c>
      <c r="AC21" s="124">
        <f t="shared" si="21"/>
        <v>0</v>
      </c>
      <c r="AD21" s="124">
        <f t="shared" si="22"/>
        <v>0</v>
      </c>
      <c r="AE21" s="124">
        <f t="shared" si="23"/>
        <v>0</v>
      </c>
      <c r="AF21" s="125">
        <v>0</v>
      </c>
      <c r="AG21" s="124">
        <f t="shared" si="24"/>
        <v>0</v>
      </c>
      <c r="AH21" s="124">
        <f t="shared" si="25"/>
        <v>0</v>
      </c>
      <c r="AI21" s="126">
        <f t="shared" si="26"/>
        <v>0</v>
      </c>
      <c r="AJ21" s="125">
        <v>0</v>
      </c>
      <c r="AK21" s="124">
        <f t="shared" si="27"/>
        <v>0</v>
      </c>
      <c r="AL21" s="124">
        <f t="shared" si="28"/>
        <v>0</v>
      </c>
      <c r="AM21" s="126">
        <f t="shared" si="29"/>
        <v>0</v>
      </c>
      <c r="AN21" s="125">
        <v>0</v>
      </c>
      <c r="AO21" s="124">
        <f t="shared" si="30"/>
        <v>0</v>
      </c>
      <c r="AP21" s="124">
        <f t="shared" si="31"/>
        <v>0</v>
      </c>
      <c r="AQ21" s="126">
        <f t="shared" si="32"/>
        <v>0</v>
      </c>
      <c r="AR21" s="125">
        <v>0</v>
      </c>
      <c r="AS21" s="124">
        <f t="shared" si="33"/>
        <v>0</v>
      </c>
      <c r="AT21" s="124">
        <f t="shared" si="34"/>
        <v>0</v>
      </c>
      <c r="AU21" s="126">
        <f t="shared" si="35"/>
        <v>0</v>
      </c>
      <c r="AV21" s="125">
        <v>0</v>
      </c>
      <c r="AW21" s="124">
        <f t="shared" si="36"/>
        <v>0</v>
      </c>
      <c r="AX21" s="124">
        <f t="shared" si="37"/>
        <v>0</v>
      </c>
      <c r="AY21" s="126">
        <f t="shared" si="38"/>
        <v>0</v>
      </c>
      <c r="AZ21" s="125">
        <v>0</v>
      </c>
      <c r="BA21" s="124">
        <f t="shared" si="39"/>
        <v>0</v>
      </c>
      <c r="BB21" s="124">
        <f t="shared" si="40"/>
        <v>0</v>
      </c>
      <c r="BC21" s="126">
        <f t="shared" si="41"/>
        <v>0</v>
      </c>
      <c r="BE21" s="277">
        <f t="shared" si="2"/>
        <v>0</v>
      </c>
      <c r="BF21" s="278">
        <f t="shared" si="3"/>
        <v>0</v>
      </c>
      <c r="BG21" s="131">
        <f t="shared" si="4"/>
        <v>0</v>
      </c>
    </row>
    <row r="22" spans="1:59">
      <c r="A22" s="92"/>
      <c r="B22" s="93"/>
      <c r="C22" s="93"/>
      <c r="D22" s="92"/>
      <c r="E22" s="92"/>
      <c r="F22" s="190">
        <f t="shared" si="5"/>
        <v>0</v>
      </c>
      <c r="G22" s="142">
        <f t="shared" si="1"/>
        <v>0</v>
      </c>
      <c r="H22" s="122">
        <v>0</v>
      </c>
      <c r="I22" s="124">
        <f t="shared" si="6"/>
        <v>0</v>
      </c>
      <c r="J22" s="124">
        <f t="shared" si="7"/>
        <v>0</v>
      </c>
      <c r="K22" s="143">
        <f t="shared" si="8"/>
        <v>0</v>
      </c>
      <c r="L22" s="123">
        <v>0</v>
      </c>
      <c r="M22" s="124">
        <f t="shared" si="9"/>
        <v>0</v>
      </c>
      <c r="N22" s="124">
        <f t="shared" si="10"/>
        <v>0</v>
      </c>
      <c r="O22" s="124">
        <f t="shared" si="11"/>
        <v>0</v>
      </c>
      <c r="P22" s="125">
        <v>0</v>
      </c>
      <c r="Q22" s="124">
        <f t="shared" si="12"/>
        <v>0</v>
      </c>
      <c r="R22" s="124">
        <f t="shared" si="13"/>
        <v>0</v>
      </c>
      <c r="S22" s="124">
        <f t="shared" si="14"/>
        <v>0</v>
      </c>
      <c r="T22" s="125">
        <v>0</v>
      </c>
      <c r="U22" s="124">
        <f t="shared" si="15"/>
        <v>0</v>
      </c>
      <c r="V22" s="124">
        <f t="shared" si="16"/>
        <v>0</v>
      </c>
      <c r="W22" s="124">
        <f t="shared" si="17"/>
        <v>0</v>
      </c>
      <c r="X22" s="125">
        <v>0</v>
      </c>
      <c r="Y22" s="124">
        <f t="shared" si="18"/>
        <v>0</v>
      </c>
      <c r="Z22" s="124">
        <f t="shared" si="19"/>
        <v>0</v>
      </c>
      <c r="AA22" s="124">
        <f t="shared" si="20"/>
        <v>0</v>
      </c>
      <c r="AB22" s="125">
        <v>0</v>
      </c>
      <c r="AC22" s="124">
        <f t="shared" si="21"/>
        <v>0</v>
      </c>
      <c r="AD22" s="124">
        <f t="shared" si="22"/>
        <v>0</v>
      </c>
      <c r="AE22" s="124">
        <f t="shared" si="23"/>
        <v>0</v>
      </c>
      <c r="AF22" s="125">
        <v>0</v>
      </c>
      <c r="AG22" s="124">
        <f t="shared" si="24"/>
        <v>0</v>
      </c>
      <c r="AH22" s="124">
        <f t="shared" si="25"/>
        <v>0</v>
      </c>
      <c r="AI22" s="126">
        <f t="shared" si="26"/>
        <v>0</v>
      </c>
      <c r="AJ22" s="125">
        <v>0</v>
      </c>
      <c r="AK22" s="124">
        <f t="shared" si="27"/>
        <v>0</v>
      </c>
      <c r="AL22" s="124">
        <f t="shared" si="28"/>
        <v>0</v>
      </c>
      <c r="AM22" s="126">
        <f t="shared" si="29"/>
        <v>0</v>
      </c>
      <c r="AN22" s="125">
        <v>0</v>
      </c>
      <c r="AO22" s="124">
        <f t="shared" si="30"/>
        <v>0</v>
      </c>
      <c r="AP22" s="124">
        <f t="shared" si="31"/>
        <v>0</v>
      </c>
      <c r="AQ22" s="126">
        <f t="shared" si="32"/>
        <v>0</v>
      </c>
      <c r="AR22" s="125">
        <v>0</v>
      </c>
      <c r="AS22" s="124">
        <f t="shared" si="33"/>
        <v>0</v>
      </c>
      <c r="AT22" s="124">
        <f t="shared" si="34"/>
        <v>0</v>
      </c>
      <c r="AU22" s="126">
        <f t="shared" si="35"/>
        <v>0</v>
      </c>
      <c r="AV22" s="125">
        <v>0</v>
      </c>
      <c r="AW22" s="124">
        <f t="shared" si="36"/>
        <v>0</v>
      </c>
      <c r="AX22" s="124">
        <f t="shared" si="37"/>
        <v>0</v>
      </c>
      <c r="AY22" s="126">
        <f t="shared" si="38"/>
        <v>0</v>
      </c>
      <c r="AZ22" s="125">
        <v>0</v>
      </c>
      <c r="BA22" s="124">
        <f t="shared" si="39"/>
        <v>0</v>
      </c>
      <c r="BB22" s="124">
        <f t="shared" si="40"/>
        <v>0</v>
      </c>
      <c r="BC22" s="126">
        <f t="shared" si="41"/>
        <v>0</v>
      </c>
      <c r="BE22" s="277">
        <f t="shared" si="2"/>
        <v>0</v>
      </c>
      <c r="BF22" s="278">
        <f t="shared" si="3"/>
        <v>0</v>
      </c>
      <c r="BG22" s="131">
        <f t="shared" si="4"/>
        <v>0</v>
      </c>
    </row>
    <row r="23" spans="1:59">
      <c r="A23" s="92"/>
      <c r="B23" s="93"/>
      <c r="C23" s="93"/>
      <c r="D23" s="92"/>
      <c r="E23" s="92"/>
      <c r="F23" s="190">
        <f t="shared" si="5"/>
        <v>0</v>
      </c>
      <c r="G23" s="142">
        <f t="shared" si="1"/>
        <v>0</v>
      </c>
      <c r="H23" s="122">
        <v>0</v>
      </c>
      <c r="I23" s="124">
        <f t="shared" si="6"/>
        <v>0</v>
      </c>
      <c r="J23" s="124">
        <f t="shared" si="7"/>
        <v>0</v>
      </c>
      <c r="K23" s="143">
        <f t="shared" si="8"/>
        <v>0</v>
      </c>
      <c r="L23" s="123">
        <v>0</v>
      </c>
      <c r="M23" s="124">
        <f t="shared" si="9"/>
        <v>0</v>
      </c>
      <c r="N23" s="124">
        <f t="shared" si="10"/>
        <v>0</v>
      </c>
      <c r="O23" s="124">
        <f t="shared" si="11"/>
        <v>0</v>
      </c>
      <c r="P23" s="125">
        <v>0</v>
      </c>
      <c r="Q23" s="124">
        <f t="shared" si="12"/>
        <v>0</v>
      </c>
      <c r="R23" s="124">
        <f t="shared" si="13"/>
        <v>0</v>
      </c>
      <c r="S23" s="124">
        <f t="shared" si="14"/>
        <v>0</v>
      </c>
      <c r="T23" s="125">
        <v>0</v>
      </c>
      <c r="U23" s="124">
        <f t="shared" si="15"/>
        <v>0</v>
      </c>
      <c r="V23" s="124">
        <f t="shared" si="16"/>
        <v>0</v>
      </c>
      <c r="W23" s="124">
        <f t="shared" si="17"/>
        <v>0</v>
      </c>
      <c r="X23" s="125">
        <v>0</v>
      </c>
      <c r="Y23" s="124">
        <f t="shared" si="18"/>
        <v>0</v>
      </c>
      <c r="Z23" s="124">
        <f t="shared" si="19"/>
        <v>0</v>
      </c>
      <c r="AA23" s="124">
        <f t="shared" si="20"/>
        <v>0</v>
      </c>
      <c r="AB23" s="125">
        <v>0</v>
      </c>
      <c r="AC23" s="124">
        <f t="shared" si="21"/>
        <v>0</v>
      </c>
      <c r="AD23" s="124">
        <f t="shared" si="22"/>
        <v>0</v>
      </c>
      <c r="AE23" s="124">
        <f t="shared" si="23"/>
        <v>0</v>
      </c>
      <c r="AF23" s="125">
        <v>0</v>
      </c>
      <c r="AG23" s="124">
        <f t="shared" si="24"/>
        <v>0</v>
      </c>
      <c r="AH23" s="124">
        <f t="shared" si="25"/>
        <v>0</v>
      </c>
      <c r="AI23" s="126">
        <f t="shared" si="26"/>
        <v>0</v>
      </c>
      <c r="AJ23" s="125">
        <v>0</v>
      </c>
      <c r="AK23" s="124">
        <f t="shared" si="27"/>
        <v>0</v>
      </c>
      <c r="AL23" s="124">
        <f t="shared" si="28"/>
        <v>0</v>
      </c>
      <c r="AM23" s="126">
        <f t="shared" si="29"/>
        <v>0</v>
      </c>
      <c r="AN23" s="125">
        <v>0</v>
      </c>
      <c r="AO23" s="124">
        <f t="shared" si="30"/>
        <v>0</v>
      </c>
      <c r="AP23" s="124">
        <f t="shared" si="31"/>
        <v>0</v>
      </c>
      <c r="AQ23" s="126">
        <f t="shared" si="32"/>
        <v>0</v>
      </c>
      <c r="AR23" s="125">
        <v>0</v>
      </c>
      <c r="AS23" s="124">
        <f t="shared" si="33"/>
        <v>0</v>
      </c>
      <c r="AT23" s="124">
        <f t="shared" si="34"/>
        <v>0</v>
      </c>
      <c r="AU23" s="126">
        <f t="shared" si="35"/>
        <v>0</v>
      </c>
      <c r="AV23" s="125">
        <v>0</v>
      </c>
      <c r="AW23" s="124">
        <f t="shared" si="36"/>
        <v>0</v>
      </c>
      <c r="AX23" s="124">
        <f t="shared" si="37"/>
        <v>0</v>
      </c>
      <c r="AY23" s="126">
        <f t="shared" si="38"/>
        <v>0</v>
      </c>
      <c r="AZ23" s="125">
        <v>0</v>
      </c>
      <c r="BA23" s="124">
        <f t="shared" si="39"/>
        <v>0</v>
      </c>
      <c r="BB23" s="124">
        <f t="shared" si="40"/>
        <v>0</v>
      </c>
      <c r="BC23" s="126">
        <f t="shared" si="41"/>
        <v>0</v>
      </c>
      <c r="BE23" s="277">
        <f t="shared" si="2"/>
        <v>0</v>
      </c>
      <c r="BF23" s="278">
        <f t="shared" si="3"/>
        <v>0</v>
      </c>
      <c r="BG23" s="131">
        <f t="shared" si="4"/>
        <v>0</v>
      </c>
    </row>
    <row r="24" spans="1:59">
      <c r="A24" s="92"/>
      <c r="B24" s="93"/>
      <c r="C24" s="93"/>
      <c r="D24" s="92"/>
      <c r="E24" s="92"/>
      <c r="F24" s="190">
        <f t="shared" si="5"/>
        <v>0</v>
      </c>
      <c r="G24" s="142">
        <f t="shared" si="1"/>
        <v>0</v>
      </c>
      <c r="H24" s="122">
        <v>0</v>
      </c>
      <c r="I24" s="124">
        <f t="shared" si="6"/>
        <v>0</v>
      </c>
      <c r="J24" s="124">
        <f t="shared" si="7"/>
        <v>0</v>
      </c>
      <c r="K24" s="143">
        <f t="shared" si="8"/>
        <v>0</v>
      </c>
      <c r="L24" s="123">
        <v>0</v>
      </c>
      <c r="M24" s="124">
        <f t="shared" si="9"/>
        <v>0</v>
      </c>
      <c r="N24" s="124">
        <f t="shared" si="10"/>
        <v>0</v>
      </c>
      <c r="O24" s="124">
        <f t="shared" si="11"/>
        <v>0</v>
      </c>
      <c r="P24" s="125">
        <v>0</v>
      </c>
      <c r="Q24" s="124">
        <f t="shared" si="12"/>
        <v>0</v>
      </c>
      <c r="R24" s="124">
        <f t="shared" si="13"/>
        <v>0</v>
      </c>
      <c r="S24" s="124">
        <f t="shared" si="14"/>
        <v>0</v>
      </c>
      <c r="T24" s="125">
        <v>0</v>
      </c>
      <c r="U24" s="124">
        <f t="shared" si="15"/>
        <v>0</v>
      </c>
      <c r="V24" s="124">
        <f t="shared" si="16"/>
        <v>0</v>
      </c>
      <c r="W24" s="124">
        <f t="shared" si="17"/>
        <v>0</v>
      </c>
      <c r="X24" s="125">
        <v>0</v>
      </c>
      <c r="Y24" s="124">
        <f t="shared" si="18"/>
        <v>0</v>
      </c>
      <c r="Z24" s="124">
        <f t="shared" si="19"/>
        <v>0</v>
      </c>
      <c r="AA24" s="124">
        <f t="shared" si="20"/>
        <v>0</v>
      </c>
      <c r="AB24" s="125">
        <v>0</v>
      </c>
      <c r="AC24" s="124">
        <f t="shared" si="21"/>
        <v>0</v>
      </c>
      <c r="AD24" s="124">
        <f t="shared" si="22"/>
        <v>0</v>
      </c>
      <c r="AE24" s="124">
        <f t="shared" si="23"/>
        <v>0</v>
      </c>
      <c r="AF24" s="125">
        <v>0</v>
      </c>
      <c r="AG24" s="124">
        <f t="shared" si="24"/>
        <v>0</v>
      </c>
      <c r="AH24" s="124">
        <f t="shared" si="25"/>
        <v>0</v>
      </c>
      <c r="AI24" s="126">
        <f t="shared" si="26"/>
        <v>0</v>
      </c>
      <c r="AJ24" s="125">
        <v>0</v>
      </c>
      <c r="AK24" s="124">
        <f t="shared" si="27"/>
        <v>0</v>
      </c>
      <c r="AL24" s="124">
        <f t="shared" si="28"/>
        <v>0</v>
      </c>
      <c r="AM24" s="126">
        <f t="shared" si="29"/>
        <v>0</v>
      </c>
      <c r="AN24" s="125">
        <v>0</v>
      </c>
      <c r="AO24" s="124">
        <f t="shared" si="30"/>
        <v>0</v>
      </c>
      <c r="AP24" s="124">
        <f t="shared" si="31"/>
        <v>0</v>
      </c>
      <c r="AQ24" s="126">
        <f t="shared" si="32"/>
        <v>0</v>
      </c>
      <c r="AR24" s="125">
        <v>0</v>
      </c>
      <c r="AS24" s="124">
        <f t="shared" si="33"/>
        <v>0</v>
      </c>
      <c r="AT24" s="124">
        <f t="shared" si="34"/>
        <v>0</v>
      </c>
      <c r="AU24" s="126">
        <f t="shared" si="35"/>
        <v>0</v>
      </c>
      <c r="AV24" s="125">
        <v>0</v>
      </c>
      <c r="AW24" s="124">
        <f t="shared" si="36"/>
        <v>0</v>
      </c>
      <c r="AX24" s="124">
        <f t="shared" si="37"/>
        <v>0</v>
      </c>
      <c r="AY24" s="126">
        <f t="shared" si="38"/>
        <v>0</v>
      </c>
      <c r="AZ24" s="125">
        <v>0</v>
      </c>
      <c r="BA24" s="124">
        <f t="shared" si="39"/>
        <v>0</v>
      </c>
      <c r="BB24" s="124">
        <f t="shared" si="40"/>
        <v>0</v>
      </c>
      <c r="BC24" s="126">
        <f t="shared" si="41"/>
        <v>0</v>
      </c>
      <c r="BE24" s="277">
        <f t="shared" si="2"/>
        <v>0</v>
      </c>
      <c r="BF24" s="278">
        <f t="shared" si="3"/>
        <v>0</v>
      </c>
      <c r="BG24" s="131">
        <f t="shared" si="4"/>
        <v>0</v>
      </c>
    </row>
    <row r="25" spans="1:59">
      <c r="A25" s="92"/>
      <c r="B25" s="93"/>
      <c r="C25" s="93"/>
      <c r="D25" s="92"/>
      <c r="E25" s="92"/>
      <c r="F25" s="190">
        <f t="shared" si="5"/>
        <v>0</v>
      </c>
      <c r="G25" s="142">
        <f t="shared" si="1"/>
        <v>0</v>
      </c>
      <c r="H25" s="122">
        <v>0</v>
      </c>
      <c r="I25" s="124">
        <f t="shared" si="6"/>
        <v>0</v>
      </c>
      <c r="J25" s="124">
        <f t="shared" si="7"/>
        <v>0</v>
      </c>
      <c r="K25" s="143">
        <f t="shared" si="8"/>
        <v>0</v>
      </c>
      <c r="L25" s="123">
        <v>0</v>
      </c>
      <c r="M25" s="124">
        <f t="shared" si="9"/>
        <v>0</v>
      </c>
      <c r="N25" s="124">
        <f t="shared" si="10"/>
        <v>0</v>
      </c>
      <c r="O25" s="124">
        <f t="shared" si="11"/>
        <v>0</v>
      </c>
      <c r="P25" s="125">
        <v>0</v>
      </c>
      <c r="Q25" s="124">
        <f t="shared" si="12"/>
        <v>0</v>
      </c>
      <c r="R25" s="124">
        <f t="shared" si="13"/>
        <v>0</v>
      </c>
      <c r="S25" s="124">
        <f t="shared" si="14"/>
        <v>0</v>
      </c>
      <c r="T25" s="125">
        <v>0</v>
      </c>
      <c r="U25" s="124">
        <f t="shared" si="15"/>
        <v>0</v>
      </c>
      <c r="V25" s="124">
        <f t="shared" si="16"/>
        <v>0</v>
      </c>
      <c r="W25" s="124">
        <f t="shared" si="17"/>
        <v>0</v>
      </c>
      <c r="X25" s="125">
        <v>0</v>
      </c>
      <c r="Y25" s="124">
        <f t="shared" si="18"/>
        <v>0</v>
      </c>
      <c r="Z25" s="124">
        <f t="shared" si="19"/>
        <v>0</v>
      </c>
      <c r="AA25" s="124">
        <f t="shared" si="20"/>
        <v>0</v>
      </c>
      <c r="AB25" s="125">
        <v>0</v>
      </c>
      <c r="AC25" s="124">
        <f t="shared" si="21"/>
        <v>0</v>
      </c>
      <c r="AD25" s="124">
        <f t="shared" si="22"/>
        <v>0</v>
      </c>
      <c r="AE25" s="124">
        <f t="shared" si="23"/>
        <v>0</v>
      </c>
      <c r="AF25" s="125">
        <v>0</v>
      </c>
      <c r="AG25" s="124">
        <f t="shared" si="24"/>
        <v>0</v>
      </c>
      <c r="AH25" s="124">
        <f t="shared" si="25"/>
        <v>0</v>
      </c>
      <c r="AI25" s="126">
        <f t="shared" si="26"/>
        <v>0</v>
      </c>
      <c r="AJ25" s="125">
        <v>0</v>
      </c>
      <c r="AK25" s="124">
        <f t="shared" si="27"/>
        <v>0</v>
      </c>
      <c r="AL25" s="124">
        <f t="shared" si="28"/>
        <v>0</v>
      </c>
      <c r="AM25" s="126">
        <f t="shared" si="29"/>
        <v>0</v>
      </c>
      <c r="AN25" s="125">
        <v>0</v>
      </c>
      <c r="AO25" s="124">
        <f t="shared" si="30"/>
        <v>0</v>
      </c>
      <c r="AP25" s="124">
        <f t="shared" si="31"/>
        <v>0</v>
      </c>
      <c r="AQ25" s="126">
        <f t="shared" si="32"/>
        <v>0</v>
      </c>
      <c r="AR25" s="125">
        <v>0</v>
      </c>
      <c r="AS25" s="124">
        <f t="shared" si="33"/>
        <v>0</v>
      </c>
      <c r="AT25" s="124">
        <f t="shared" si="34"/>
        <v>0</v>
      </c>
      <c r="AU25" s="126">
        <f t="shared" si="35"/>
        <v>0</v>
      </c>
      <c r="AV25" s="125">
        <v>0</v>
      </c>
      <c r="AW25" s="124">
        <f t="shared" si="36"/>
        <v>0</v>
      </c>
      <c r="AX25" s="124">
        <f t="shared" si="37"/>
        <v>0</v>
      </c>
      <c r="AY25" s="126">
        <f t="shared" si="38"/>
        <v>0</v>
      </c>
      <c r="AZ25" s="125">
        <v>0</v>
      </c>
      <c r="BA25" s="124">
        <f t="shared" si="39"/>
        <v>0</v>
      </c>
      <c r="BB25" s="124">
        <f t="shared" si="40"/>
        <v>0</v>
      </c>
      <c r="BC25" s="126">
        <f t="shared" si="41"/>
        <v>0</v>
      </c>
      <c r="BE25" s="277">
        <f t="shared" si="2"/>
        <v>0</v>
      </c>
      <c r="BF25" s="278">
        <f t="shared" si="3"/>
        <v>0</v>
      </c>
      <c r="BG25" s="131">
        <f t="shared" si="4"/>
        <v>0</v>
      </c>
    </row>
    <row r="26" spans="1:59">
      <c r="A26" s="92"/>
      <c r="B26" s="93"/>
      <c r="C26" s="93"/>
      <c r="D26" s="92"/>
      <c r="E26" s="92"/>
      <c r="F26" s="190">
        <f t="shared" si="5"/>
        <v>0</v>
      </c>
      <c r="G26" s="142">
        <f t="shared" si="1"/>
        <v>0</v>
      </c>
      <c r="H26" s="122">
        <v>0</v>
      </c>
      <c r="I26" s="124">
        <f t="shared" si="6"/>
        <v>0</v>
      </c>
      <c r="J26" s="124">
        <f t="shared" si="7"/>
        <v>0</v>
      </c>
      <c r="K26" s="143">
        <f t="shared" si="8"/>
        <v>0</v>
      </c>
      <c r="L26" s="123">
        <v>0</v>
      </c>
      <c r="M26" s="124">
        <f t="shared" si="9"/>
        <v>0</v>
      </c>
      <c r="N26" s="124">
        <f t="shared" si="10"/>
        <v>0</v>
      </c>
      <c r="O26" s="124">
        <f t="shared" si="11"/>
        <v>0</v>
      </c>
      <c r="P26" s="125">
        <v>0</v>
      </c>
      <c r="Q26" s="124">
        <f t="shared" si="12"/>
        <v>0</v>
      </c>
      <c r="R26" s="124">
        <f t="shared" si="13"/>
        <v>0</v>
      </c>
      <c r="S26" s="124">
        <f t="shared" si="14"/>
        <v>0</v>
      </c>
      <c r="T26" s="125">
        <v>0</v>
      </c>
      <c r="U26" s="124">
        <f t="shared" si="15"/>
        <v>0</v>
      </c>
      <c r="V26" s="124">
        <f t="shared" si="16"/>
        <v>0</v>
      </c>
      <c r="W26" s="124">
        <f t="shared" si="17"/>
        <v>0</v>
      </c>
      <c r="X26" s="125">
        <v>0</v>
      </c>
      <c r="Y26" s="124">
        <f t="shared" si="18"/>
        <v>0</v>
      </c>
      <c r="Z26" s="124">
        <f t="shared" si="19"/>
        <v>0</v>
      </c>
      <c r="AA26" s="124">
        <f t="shared" si="20"/>
        <v>0</v>
      </c>
      <c r="AB26" s="125">
        <v>0</v>
      </c>
      <c r="AC26" s="124">
        <f t="shared" si="21"/>
        <v>0</v>
      </c>
      <c r="AD26" s="124">
        <f t="shared" si="22"/>
        <v>0</v>
      </c>
      <c r="AE26" s="124">
        <f t="shared" si="23"/>
        <v>0</v>
      </c>
      <c r="AF26" s="125">
        <v>0</v>
      </c>
      <c r="AG26" s="124">
        <f t="shared" si="24"/>
        <v>0</v>
      </c>
      <c r="AH26" s="124">
        <f t="shared" si="25"/>
        <v>0</v>
      </c>
      <c r="AI26" s="126">
        <f t="shared" si="26"/>
        <v>0</v>
      </c>
      <c r="AJ26" s="125">
        <v>0</v>
      </c>
      <c r="AK26" s="124">
        <f t="shared" si="27"/>
        <v>0</v>
      </c>
      <c r="AL26" s="124">
        <f t="shared" si="28"/>
        <v>0</v>
      </c>
      <c r="AM26" s="126">
        <f t="shared" si="29"/>
        <v>0</v>
      </c>
      <c r="AN26" s="125">
        <v>0</v>
      </c>
      <c r="AO26" s="124">
        <f t="shared" si="30"/>
        <v>0</v>
      </c>
      <c r="AP26" s="124">
        <f t="shared" si="31"/>
        <v>0</v>
      </c>
      <c r="AQ26" s="126">
        <f t="shared" si="32"/>
        <v>0</v>
      </c>
      <c r="AR26" s="125">
        <v>0</v>
      </c>
      <c r="AS26" s="124">
        <f t="shared" si="33"/>
        <v>0</v>
      </c>
      <c r="AT26" s="124">
        <f t="shared" si="34"/>
        <v>0</v>
      </c>
      <c r="AU26" s="126">
        <f t="shared" si="35"/>
        <v>0</v>
      </c>
      <c r="AV26" s="125">
        <v>0</v>
      </c>
      <c r="AW26" s="124">
        <f t="shared" si="36"/>
        <v>0</v>
      </c>
      <c r="AX26" s="124">
        <f t="shared" si="37"/>
        <v>0</v>
      </c>
      <c r="AY26" s="126">
        <f t="shared" si="38"/>
        <v>0</v>
      </c>
      <c r="AZ26" s="125">
        <v>0</v>
      </c>
      <c r="BA26" s="124">
        <f t="shared" si="39"/>
        <v>0</v>
      </c>
      <c r="BB26" s="124">
        <f t="shared" si="40"/>
        <v>0</v>
      </c>
      <c r="BC26" s="126">
        <f t="shared" si="41"/>
        <v>0</v>
      </c>
      <c r="BE26" s="277">
        <f t="shared" si="2"/>
        <v>0</v>
      </c>
      <c r="BF26" s="278">
        <f t="shared" si="3"/>
        <v>0</v>
      </c>
      <c r="BG26" s="131">
        <f t="shared" si="4"/>
        <v>0</v>
      </c>
    </row>
    <row r="27" spans="1:59">
      <c r="A27" s="92"/>
      <c r="B27" s="93"/>
      <c r="C27" s="93"/>
      <c r="D27" s="92"/>
      <c r="E27" s="92"/>
      <c r="F27" s="190">
        <f t="shared" si="5"/>
        <v>0</v>
      </c>
      <c r="G27" s="142">
        <f t="shared" si="1"/>
        <v>0</v>
      </c>
      <c r="H27" s="122">
        <v>0</v>
      </c>
      <c r="I27" s="124">
        <f t="shared" si="6"/>
        <v>0</v>
      </c>
      <c r="J27" s="124">
        <f t="shared" si="7"/>
        <v>0</v>
      </c>
      <c r="K27" s="143">
        <f t="shared" si="8"/>
        <v>0</v>
      </c>
      <c r="L27" s="123">
        <v>0</v>
      </c>
      <c r="M27" s="124">
        <f t="shared" si="9"/>
        <v>0</v>
      </c>
      <c r="N27" s="124">
        <f t="shared" si="10"/>
        <v>0</v>
      </c>
      <c r="O27" s="124">
        <f t="shared" si="11"/>
        <v>0</v>
      </c>
      <c r="P27" s="125">
        <v>0</v>
      </c>
      <c r="Q27" s="124">
        <f t="shared" si="12"/>
        <v>0</v>
      </c>
      <c r="R27" s="124">
        <f t="shared" si="13"/>
        <v>0</v>
      </c>
      <c r="S27" s="124">
        <f t="shared" si="14"/>
        <v>0</v>
      </c>
      <c r="T27" s="125">
        <v>0</v>
      </c>
      <c r="U27" s="124">
        <f t="shared" si="15"/>
        <v>0</v>
      </c>
      <c r="V27" s="124">
        <f t="shared" si="16"/>
        <v>0</v>
      </c>
      <c r="W27" s="124">
        <f t="shared" si="17"/>
        <v>0</v>
      </c>
      <c r="X27" s="125">
        <v>0</v>
      </c>
      <c r="Y27" s="124">
        <f t="shared" si="18"/>
        <v>0</v>
      </c>
      <c r="Z27" s="124">
        <f t="shared" si="19"/>
        <v>0</v>
      </c>
      <c r="AA27" s="124">
        <f t="shared" si="20"/>
        <v>0</v>
      </c>
      <c r="AB27" s="125">
        <v>0</v>
      </c>
      <c r="AC27" s="124">
        <f t="shared" si="21"/>
        <v>0</v>
      </c>
      <c r="AD27" s="124">
        <f t="shared" si="22"/>
        <v>0</v>
      </c>
      <c r="AE27" s="124">
        <f t="shared" si="23"/>
        <v>0</v>
      </c>
      <c r="AF27" s="125">
        <v>0</v>
      </c>
      <c r="AG27" s="124">
        <f t="shared" si="24"/>
        <v>0</v>
      </c>
      <c r="AH27" s="124">
        <f t="shared" si="25"/>
        <v>0</v>
      </c>
      <c r="AI27" s="126">
        <f t="shared" si="26"/>
        <v>0</v>
      </c>
      <c r="AJ27" s="125">
        <v>0</v>
      </c>
      <c r="AK27" s="124">
        <f t="shared" si="27"/>
        <v>0</v>
      </c>
      <c r="AL27" s="124">
        <f t="shared" si="28"/>
        <v>0</v>
      </c>
      <c r="AM27" s="126">
        <f t="shared" si="29"/>
        <v>0</v>
      </c>
      <c r="AN27" s="125">
        <v>0</v>
      </c>
      <c r="AO27" s="124">
        <f t="shared" si="30"/>
        <v>0</v>
      </c>
      <c r="AP27" s="124">
        <f t="shared" si="31"/>
        <v>0</v>
      </c>
      <c r="AQ27" s="126">
        <f t="shared" si="32"/>
        <v>0</v>
      </c>
      <c r="AR27" s="125">
        <v>0</v>
      </c>
      <c r="AS27" s="124">
        <f t="shared" si="33"/>
        <v>0</v>
      </c>
      <c r="AT27" s="124">
        <f t="shared" si="34"/>
        <v>0</v>
      </c>
      <c r="AU27" s="126">
        <f t="shared" si="35"/>
        <v>0</v>
      </c>
      <c r="AV27" s="125">
        <v>0</v>
      </c>
      <c r="AW27" s="124">
        <f t="shared" si="36"/>
        <v>0</v>
      </c>
      <c r="AX27" s="124">
        <f t="shared" si="37"/>
        <v>0</v>
      </c>
      <c r="AY27" s="126">
        <f t="shared" si="38"/>
        <v>0</v>
      </c>
      <c r="AZ27" s="125">
        <v>0</v>
      </c>
      <c r="BA27" s="124">
        <f t="shared" si="39"/>
        <v>0</v>
      </c>
      <c r="BB27" s="124">
        <f t="shared" si="40"/>
        <v>0</v>
      </c>
      <c r="BC27" s="126">
        <f t="shared" si="41"/>
        <v>0</v>
      </c>
      <c r="BE27" s="277">
        <f t="shared" si="2"/>
        <v>0</v>
      </c>
      <c r="BF27" s="278">
        <f t="shared" si="3"/>
        <v>0</v>
      </c>
      <c r="BG27" s="131">
        <f t="shared" si="4"/>
        <v>0</v>
      </c>
    </row>
    <row r="28" spans="1:59">
      <c r="A28" s="92"/>
      <c r="B28" s="93"/>
      <c r="C28" s="93"/>
      <c r="D28" s="92"/>
      <c r="E28" s="92"/>
      <c r="F28" s="190">
        <f t="shared" si="5"/>
        <v>0</v>
      </c>
      <c r="G28" s="142">
        <f t="shared" si="1"/>
        <v>0</v>
      </c>
      <c r="H28" s="122">
        <v>0</v>
      </c>
      <c r="I28" s="124">
        <f t="shared" si="6"/>
        <v>0</v>
      </c>
      <c r="J28" s="124">
        <f t="shared" si="7"/>
        <v>0</v>
      </c>
      <c r="K28" s="143">
        <f t="shared" si="8"/>
        <v>0</v>
      </c>
      <c r="L28" s="123">
        <v>0</v>
      </c>
      <c r="M28" s="124">
        <f t="shared" si="9"/>
        <v>0</v>
      </c>
      <c r="N28" s="124">
        <f t="shared" si="10"/>
        <v>0</v>
      </c>
      <c r="O28" s="124">
        <f t="shared" si="11"/>
        <v>0</v>
      </c>
      <c r="P28" s="125">
        <v>0</v>
      </c>
      <c r="Q28" s="124">
        <f t="shared" si="12"/>
        <v>0</v>
      </c>
      <c r="R28" s="124">
        <f t="shared" si="13"/>
        <v>0</v>
      </c>
      <c r="S28" s="124">
        <f t="shared" si="14"/>
        <v>0</v>
      </c>
      <c r="T28" s="125">
        <v>0</v>
      </c>
      <c r="U28" s="124">
        <f t="shared" si="15"/>
        <v>0</v>
      </c>
      <c r="V28" s="124">
        <f t="shared" si="16"/>
        <v>0</v>
      </c>
      <c r="W28" s="124">
        <f t="shared" si="17"/>
        <v>0</v>
      </c>
      <c r="X28" s="125">
        <v>0</v>
      </c>
      <c r="Y28" s="124">
        <f t="shared" si="18"/>
        <v>0</v>
      </c>
      <c r="Z28" s="124">
        <f t="shared" si="19"/>
        <v>0</v>
      </c>
      <c r="AA28" s="124">
        <f t="shared" si="20"/>
        <v>0</v>
      </c>
      <c r="AB28" s="125">
        <v>0</v>
      </c>
      <c r="AC28" s="124">
        <f t="shared" si="21"/>
        <v>0</v>
      </c>
      <c r="AD28" s="124">
        <f t="shared" si="22"/>
        <v>0</v>
      </c>
      <c r="AE28" s="124">
        <f t="shared" si="23"/>
        <v>0</v>
      </c>
      <c r="AF28" s="125">
        <v>0</v>
      </c>
      <c r="AG28" s="124">
        <f t="shared" si="24"/>
        <v>0</v>
      </c>
      <c r="AH28" s="124">
        <f t="shared" si="25"/>
        <v>0</v>
      </c>
      <c r="AI28" s="126">
        <f t="shared" si="26"/>
        <v>0</v>
      </c>
      <c r="AJ28" s="125">
        <v>0</v>
      </c>
      <c r="AK28" s="124">
        <f t="shared" si="27"/>
        <v>0</v>
      </c>
      <c r="AL28" s="124">
        <f t="shared" si="28"/>
        <v>0</v>
      </c>
      <c r="AM28" s="126">
        <f t="shared" si="29"/>
        <v>0</v>
      </c>
      <c r="AN28" s="125">
        <v>0</v>
      </c>
      <c r="AO28" s="124">
        <f t="shared" si="30"/>
        <v>0</v>
      </c>
      <c r="AP28" s="124">
        <f t="shared" si="31"/>
        <v>0</v>
      </c>
      <c r="AQ28" s="126">
        <f t="shared" si="32"/>
        <v>0</v>
      </c>
      <c r="AR28" s="125">
        <v>0</v>
      </c>
      <c r="AS28" s="124">
        <f t="shared" si="33"/>
        <v>0</v>
      </c>
      <c r="AT28" s="124">
        <f t="shared" si="34"/>
        <v>0</v>
      </c>
      <c r="AU28" s="126">
        <f t="shared" si="35"/>
        <v>0</v>
      </c>
      <c r="AV28" s="125">
        <v>0</v>
      </c>
      <c r="AW28" s="124">
        <f t="shared" si="36"/>
        <v>0</v>
      </c>
      <c r="AX28" s="124">
        <f t="shared" si="37"/>
        <v>0</v>
      </c>
      <c r="AY28" s="126">
        <f t="shared" si="38"/>
        <v>0</v>
      </c>
      <c r="AZ28" s="125">
        <v>0</v>
      </c>
      <c r="BA28" s="124">
        <f t="shared" si="39"/>
        <v>0</v>
      </c>
      <c r="BB28" s="124">
        <f t="shared" si="40"/>
        <v>0</v>
      </c>
      <c r="BC28" s="126">
        <f t="shared" si="41"/>
        <v>0</v>
      </c>
      <c r="BE28" s="277">
        <f t="shared" si="2"/>
        <v>0</v>
      </c>
      <c r="BF28" s="278">
        <f t="shared" si="3"/>
        <v>0</v>
      </c>
      <c r="BG28" s="131">
        <f t="shared" si="4"/>
        <v>0</v>
      </c>
    </row>
    <row r="29" spans="1:59" ht="14.4" customHeight="1">
      <c r="A29" s="92"/>
      <c r="B29" s="93"/>
      <c r="C29" s="93"/>
      <c r="D29" s="92"/>
      <c r="E29" s="92"/>
      <c r="F29" s="190">
        <f t="shared" si="5"/>
        <v>0</v>
      </c>
      <c r="G29" s="142">
        <f t="shared" si="1"/>
        <v>0</v>
      </c>
      <c r="H29" s="122">
        <v>0</v>
      </c>
      <c r="I29" s="124">
        <f t="shared" si="6"/>
        <v>0</v>
      </c>
      <c r="J29" s="124">
        <f t="shared" si="7"/>
        <v>0</v>
      </c>
      <c r="K29" s="143">
        <f t="shared" si="8"/>
        <v>0</v>
      </c>
      <c r="L29" s="123">
        <v>0</v>
      </c>
      <c r="M29" s="124">
        <f t="shared" si="9"/>
        <v>0</v>
      </c>
      <c r="N29" s="124">
        <f t="shared" si="10"/>
        <v>0</v>
      </c>
      <c r="O29" s="124">
        <f t="shared" si="11"/>
        <v>0</v>
      </c>
      <c r="P29" s="125">
        <v>0</v>
      </c>
      <c r="Q29" s="124">
        <f t="shared" si="12"/>
        <v>0</v>
      </c>
      <c r="R29" s="124">
        <f t="shared" si="13"/>
        <v>0</v>
      </c>
      <c r="S29" s="124">
        <f t="shared" si="14"/>
        <v>0</v>
      </c>
      <c r="T29" s="125">
        <v>0</v>
      </c>
      <c r="U29" s="124">
        <f t="shared" si="15"/>
        <v>0</v>
      </c>
      <c r="V29" s="124">
        <f t="shared" si="16"/>
        <v>0</v>
      </c>
      <c r="W29" s="124">
        <f t="shared" si="17"/>
        <v>0</v>
      </c>
      <c r="X29" s="125">
        <v>0</v>
      </c>
      <c r="Y29" s="124">
        <f t="shared" si="18"/>
        <v>0</v>
      </c>
      <c r="Z29" s="124">
        <f t="shared" si="19"/>
        <v>0</v>
      </c>
      <c r="AA29" s="124">
        <f t="shared" si="20"/>
        <v>0</v>
      </c>
      <c r="AB29" s="125">
        <v>0</v>
      </c>
      <c r="AC29" s="124">
        <f t="shared" si="21"/>
        <v>0</v>
      </c>
      <c r="AD29" s="124">
        <f t="shared" si="22"/>
        <v>0</v>
      </c>
      <c r="AE29" s="124">
        <f t="shared" si="23"/>
        <v>0</v>
      </c>
      <c r="AF29" s="125">
        <v>0</v>
      </c>
      <c r="AG29" s="124">
        <f t="shared" si="24"/>
        <v>0</v>
      </c>
      <c r="AH29" s="124">
        <f t="shared" si="25"/>
        <v>0</v>
      </c>
      <c r="AI29" s="126">
        <f t="shared" si="26"/>
        <v>0</v>
      </c>
      <c r="AJ29" s="125">
        <v>0</v>
      </c>
      <c r="AK29" s="124">
        <f t="shared" si="27"/>
        <v>0</v>
      </c>
      <c r="AL29" s="124">
        <f t="shared" si="28"/>
        <v>0</v>
      </c>
      <c r="AM29" s="126">
        <f t="shared" si="29"/>
        <v>0</v>
      </c>
      <c r="AN29" s="125">
        <v>0</v>
      </c>
      <c r="AO29" s="124">
        <f t="shared" si="30"/>
        <v>0</v>
      </c>
      <c r="AP29" s="124">
        <f t="shared" si="31"/>
        <v>0</v>
      </c>
      <c r="AQ29" s="126">
        <f t="shared" si="32"/>
        <v>0</v>
      </c>
      <c r="AR29" s="125">
        <v>0</v>
      </c>
      <c r="AS29" s="124">
        <f t="shared" si="33"/>
        <v>0</v>
      </c>
      <c r="AT29" s="124">
        <f t="shared" si="34"/>
        <v>0</v>
      </c>
      <c r="AU29" s="126">
        <f t="shared" si="35"/>
        <v>0</v>
      </c>
      <c r="AV29" s="125">
        <v>0</v>
      </c>
      <c r="AW29" s="124">
        <f t="shared" si="36"/>
        <v>0</v>
      </c>
      <c r="AX29" s="124">
        <f t="shared" si="37"/>
        <v>0</v>
      </c>
      <c r="AY29" s="126">
        <f t="shared" si="38"/>
        <v>0</v>
      </c>
      <c r="AZ29" s="125">
        <v>0</v>
      </c>
      <c r="BA29" s="124">
        <f t="shared" si="39"/>
        <v>0</v>
      </c>
      <c r="BB29" s="124">
        <f t="shared" si="40"/>
        <v>0</v>
      </c>
      <c r="BC29" s="126">
        <f t="shared" si="41"/>
        <v>0</v>
      </c>
      <c r="BE29" s="277">
        <f t="shared" si="2"/>
        <v>0</v>
      </c>
      <c r="BF29" s="278">
        <f t="shared" si="3"/>
        <v>0</v>
      </c>
      <c r="BG29" s="131">
        <f t="shared" si="4"/>
        <v>0</v>
      </c>
    </row>
    <row r="30" spans="1:59" ht="14.4" customHeight="1">
      <c r="A30" s="92"/>
      <c r="B30" s="93"/>
      <c r="C30" s="93"/>
      <c r="D30" s="92"/>
      <c r="E30" s="92"/>
      <c r="F30" s="190">
        <f t="shared" si="5"/>
        <v>0</v>
      </c>
      <c r="G30" s="142">
        <f t="shared" si="1"/>
        <v>0</v>
      </c>
      <c r="H30" s="122">
        <v>0</v>
      </c>
      <c r="I30" s="124">
        <f t="shared" si="6"/>
        <v>0</v>
      </c>
      <c r="J30" s="124">
        <f t="shared" si="7"/>
        <v>0</v>
      </c>
      <c r="K30" s="143">
        <f t="shared" si="8"/>
        <v>0</v>
      </c>
      <c r="L30" s="123">
        <v>0</v>
      </c>
      <c r="M30" s="124">
        <f t="shared" si="9"/>
        <v>0</v>
      </c>
      <c r="N30" s="124">
        <f t="shared" si="10"/>
        <v>0</v>
      </c>
      <c r="O30" s="124">
        <f t="shared" si="11"/>
        <v>0</v>
      </c>
      <c r="P30" s="125">
        <v>0</v>
      </c>
      <c r="Q30" s="124">
        <f t="shared" si="12"/>
        <v>0</v>
      </c>
      <c r="R30" s="124">
        <f t="shared" si="13"/>
        <v>0</v>
      </c>
      <c r="S30" s="124">
        <f t="shared" si="14"/>
        <v>0</v>
      </c>
      <c r="T30" s="125">
        <v>0</v>
      </c>
      <c r="U30" s="124">
        <f t="shared" si="15"/>
        <v>0</v>
      </c>
      <c r="V30" s="124">
        <f t="shared" si="16"/>
        <v>0</v>
      </c>
      <c r="W30" s="124">
        <f t="shared" si="17"/>
        <v>0</v>
      </c>
      <c r="X30" s="125">
        <v>0</v>
      </c>
      <c r="Y30" s="124">
        <f t="shared" si="18"/>
        <v>0</v>
      </c>
      <c r="Z30" s="124">
        <f t="shared" si="19"/>
        <v>0</v>
      </c>
      <c r="AA30" s="124">
        <f t="shared" si="20"/>
        <v>0</v>
      </c>
      <c r="AB30" s="125">
        <v>0</v>
      </c>
      <c r="AC30" s="124">
        <f t="shared" si="21"/>
        <v>0</v>
      </c>
      <c r="AD30" s="124">
        <f t="shared" si="22"/>
        <v>0</v>
      </c>
      <c r="AE30" s="124">
        <f t="shared" si="23"/>
        <v>0</v>
      </c>
      <c r="AF30" s="125">
        <v>0</v>
      </c>
      <c r="AG30" s="124">
        <f t="shared" si="24"/>
        <v>0</v>
      </c>
      <c r="AH30" s="124">
        <f t="shared" si="25"/>
        <v>0</v>
      </c>
      <c r="AI30" s="126">
        <f t="shared" si="26"/>
        <v>0</v>
      </c>
      <c r="AJ30" s="125">
        <v>0</v>
      </c>
      <c r="AK30" s="124">
        <f t="shared" si="27"/>
        <v>0</v>
      </c>
      <c r="AL30" s="124">
        <f t="shared" si="28"/>
        <v>0</v>
      </c>
      <c r="AM30" s="126">
        <f t="shared" si="29"/>
        <v>0</v>
      </c>
      <c r="AN30" s="125">
        <v>0</v>
      </c>
      <c r="AO30" s="124">
        <f t="shared" si="30"/>
        <v>0</v>
      </c>
      <c r="AP30" s="124">
        <f t="shared" si="31"/>
        <v>0</v>
      </c>
      <c r="AQ30" s="126">
        <f t="shared" si="32"/>
        <v>0</v>
      </c>
      <c r="AR30" s="125">
        <v>0</v>
      </c>
      <c r="AS30" s="124">
        <f t="shared" si="33"/>
        <v>0</v>
      </c>
      <c r="AT30" s="124">
        <f t="shared" si="34"/>
        <v>0</v>
      </c>
      <c r="AU30" s="126">
        <f t="shared" si="35"/>
        <v>0</v>
      </c>
      <c r="AV30" s="125">
        <v>0</v>
      </c>
      <c r="AW30" s="124">
        <f t="shared" si="36"/>
        <v>0</v>
      </c>
      <c r="AX30" s="124">
        <f t="shared" si="37"/>
        <v>0</v>
      </c>
      <c r="AY30" s="126">
        <f t="shared" si="38"/>
        <v>0</v>
      </c>
      <c r="AZ30" s="125">
        <v>0</v>
      </c>
      <c r="BA30" s="124">
        <f t="shared" si="39"/>
        <v>0</v>
      </c>
      <c r="BB30" s="124">
        <f t="shared" si="40"/>
        <v>0</v>
      </c>
      <c r="BC30" s="126">
        <f t="shared" si="41"/>
        <v>0</v>
      </c>
      <c r="BE30" s="277">
        <f t="shared" si="2"/>
        <v>0</v>
      </c>
      <c r="BF30" s="278">
        <f t="shared" si="3"/>
        <v>0</v>
      </c>
      <c r="BG30" s="131">
        <f t="shared" si="4"/>
        <v>0</v>
      </c>
    </row>
    <row r="31" spans="1:59" ht="14.4" customHeight="1">
      <c r="A31" s="92"/>
      <c r="B31" s="93"/>
      <c r="C31" s="93"/>
      <c r="D31" s="92"/>
      <c r="E31" s="92"/>
      <c r="F31" s="190">
        <f t="shared" si="5"/>
        <v>0</v>
      </c>
      <c r="G31" s="142">
        <f t="shared" si="1"/>
        <v>0</v>
      </c>
      <c r="H31" s="122">
        <v>0</v>
      </c>
      <c r="I31" s="124">
        <f t="shared" si="6"/>
        <v>0</v>
      </c>
      <c r="J31" s="124">
        <f t="shared" si="7"/>
        <v>0</v>
      </c>
      <c r="K31" s="143">
        <f t="shared" si="8"/>
        <v>0</v>
      </c>
      <c r="L31" s="123">
        <v>0</v>
      </c>
      <c r="M31" s="124">
        <f t="shared" si="9"/>
        <v>0</v>
      </c>
      <c r="N31" s="124">
        <f t="shared" si="10"/>
        <v>0</v>
      </c>
      <c r="O31" s="124">
        <f t="shared" si="11"/>
        <v>0</v>
      </c>
      <c r="P31" s="125">
        <v>0</v>
      </c>
      <c r="Q31" s="124">
        <f t="shared" si="12"/>
        <v>0</v>
      </c>
      <c r="R31" s="124">
        <f t="shared" si="13"/>
        <v>0</v>
      </c>
      <c r="S31" s="124">
        <f t="shared" si="14"/>
        <v>0</v>
      </c>
      <c r="T31" s="125">
        <v>0</v>
      </c>
      <c r="U31" s="124">
        <f t="shared" si="15"/>
        <v>0</v>
      </c>
      <c r="V31" s="124">
        <f t="shared" si="16"/>
        <v>0</v>
      </c>
      <c r="W31" s="124">
        <f t="shared" si="17"/>
        <v>0</v>
      </c>
      <c r="X31" s="125">
        <v>0</v>
      </c>
      <c r="Y31" s="124">
        <f t="shared" si="18"/>
        <v>0</v>
      </c>
      <c r="Z31" s="124">
        <f t="shared" si="19"/>
        <v>0</v>
      </c>
      <c r="AA31" s="124">
        <f t="shared" si="20"/>
        <v>0</v>
      </c>
      <c r="AB31" s="125">
        <v>0</v>
      </c>
      <c r="AC31" s="124">
        <f t="shared" si="21"/>
        <v>0</v>
      </c>
      <c r="AD31" s="124">
        <f t="shared" si="22"/>
        <v>0</v>
      </c>
      <c r="AE31" s="124">
        <f t="shared" si="23"/>
        <v>0</v>
      </c>
      <c r="AF31" s="125">
        <v>0</v>
      </c>
      <c r="AG31" s="124">
        <f t="shared" si="24"/>
        <v>0</v>
      </c>
      <c r="AH31" s="124">
        <f t="shared" si="25"/>
        <v>0</v>
      </c>
      <c r="AI31" s="126">
        <f t="shared" si="26"/>
        <v>0</v>
      </c>
      <c r="AJ31" s="125">
        <v>0</v>
      </c>
      <c r="AK31" s="124">
        <f t="shared" si="27"/>
        <v>0</v>
      </c>
      <c r="AL31" s="124">
        <f t="shared" si="28"/>
        <v>0</v>
      </c>
      <c r="AM31" s="126">
        <f t="shared" si="29"/>
        <v>0</v>
      </c>
      <c r="AN31" s="125">
        <v>0</v>
      </c>
      <c r="AO31" s="124">
        <f t="shared" si="30"/>
        <v>0</v>
      </c>
      <c r="AP31" s="124">
        <f t="shared" si="31"/>
        <v>0</v>
      </c>
      <c r="AQ31" s="126">
        <f t="shared" si="32"/>
        <v>0</v>
      </c>
      <c r="AR31" s="125">
        <v>0</v>
      </c>
      <c r="AS31" s="124">
        <f t="shared" si="33"/>
        <v>0</v>
      </c>
      <c r="AT31" s="124">
        <f t="shared" si="34"/>
        <v>0</v>
      </c>
      <c r="AU31" s="126">
        <f t="shared" si="35"/>
        <v>0</v>
      </c>
      <c r="AV31" s="125">
        <v>0</v>
      </c>
      <c r="AW31" s="124">
        <f t="shared" si="36"/>
        <v>0</v>
      </c>
      <c r="AX31" s="124">
        <f t="shared" si="37"/>
        <v>0</v>
      </c>
      <c r="AY31" s="126">
        <f t="shared" si="38"/>
        <v>0</v>
      </c>
      <c r="AZ31" s="125">
        <v>0</v>
      </c>
      <c r="BA31" s="124">
        <f t="shared" si="39"/>
        <v>0</v>
      </c>
      <c r="BB31" s="124">
        <f t="shared" si="40"/>
        <v>0</v>
      </c>
      <c r="BC31" s="126">
        <f t="shared" si="41"/>
        <v>0</v>
      </c>
      <c r="BE31" s="277">
        <f t="shared" si="2"/>
        <v>0</v>
      </c>
      <c r="BF31" s="278">
        <f t="shared" si="3"/>
        <v>0</v>
      </c>
      <c r="BG31" s="131">
        <f t="shared" si="4"/>
        <v>0</v>
      </c>
    </row>
    <row r="32" spans="1:59" ht="14.4" customHeight="1">
      <c r="A32" s="92"/>
      <c r="B32" s="93"/>
      <c r="C32" s="93"/>
      <c r="D32" s="92"/>
      <c r="E32" s="92"/>
      <c r="F32" s="190">
        <f t="shared" si="5"/>
        <v>0</v>
      </c>
      <c r="G32" s="142">
        <f t="shared" si="1"/>
        <v>0</v>
      </c>
      <c r="H32" s="122">
        <v>0</v>
      </c>
      <c r="I32" s="124">
        <f t="shared" si="6"/>
        <v>0</v>
      </c>
      <c r="J32" s="124">
        <f t="shared" si="7"/>
        <v>0</v>
      </c>
      <c r="K32" s="143">
        <f t="shared" si="8"/>
        <v>0</v>
      </c>
      <c r="L32" s="123">
        <v>0</v>
      </c>
      <c r="M32" s="124">
        <f t="shared" si="9"/>
        <v>0</v>
      </c>
      <c r="N32" s="124">
        <f t="shared" si="10"/>
        <v>0</v>
      </c>
      <c r="O32" s="124">
        <f t="shared" si="11"/>
        <v>0</v>
      </c>
      <c r="P32" s="125">
        <v>0</v>
      </c>
      <c r="Q32" s="124">
        <f t="shared" si="12"/>
        <v>0</v>
      </c>
      <c r="R32" s="124">
        <f t="shared" si="13"/>
        <v>0</v>
      </c>
      <c r="S32" s="124">
        <f t="shared" si="14"/>
        <v>0</v>
      </c>
      <c r="T32" s="125">
        <v>0</v>
      </c>
      <c r="U32" s="124">
        <f t="shared" si="15"/>
        <v>0</v>
      </c>
      <c r="V32" s="124">
        <f t="shared" si="16"/>
        <v>0</v>
      </c>
      <c r="W32" s="124">
        <f t="shared" si="17"/>
        <v>0</v>
      </c>
      <c r="X32" s="125">
        <v>0</v>
      </c>
      <c r="Y32" s="124">
        <f t="shared" si="18"/>
        <v>0</v>
      </c>
      <c r="Z32" s="124">
        <f t="shared" si="19"/>
        <v>0</v>
      </c>
      <c r="AA32" s="124">
        <f t="shared" si="20"/>
        <v>0</v>
      </c>
      <c r="AB32" s="125">
        <v>0</v>
      </c>
      <c r="AC32" s="124">
        <f t="shared" si="21"/>
        <v>0</v>
      </c>
      <c r="AD32" s="124">
        <f t="shared" si="22"/>
        <v>0</v>
      </c>
      <c r="AE32" s="124">
        <f t="shared" si="23"/>
        <v>0</v>
      </c>
      <c r="AF32" s="125">
        <v>0</v>
      </c>
      <c r="AG32" s="124">
        <f t="shared" si="24"/>
        <v>0</v>
      </c>
      <c r="AH32" s="124">
        <f t="shared" si="25"/>
        <v>0</v>
      </c>
      <c r="AI32" s="126">
        <f t="shared" si="26"/>
        <v>0</v>
      </c>
      <c r="AJ32" s="125">
        <v>0</v>
      </c>
      <c r="AK32" s="124">
        <f t="shared" si="27"/>
        <v>0</v>
      </c>
      <c r="AL32" s="124">
        <f t="shared" si="28"/>
        <v>0</v>
      </c>
      <c r="AM32" s="126">
        <f t="shared" si="29"/>
        <v>0</v>
      </c>
      <c r="AN32" s="125">
        <v>0</v>
      </c>
      <c r="AO32" s="124">
        <f t="shared" si="30"/>
        <v>0</v>
      </c>
      <c r="AP32" s="124">
        <f t="shared" si="31"/>
        <v>0</v>
      </c>
      <c r="AQ32" s="126">
        <f t="shared" si="32"/>
        <v>0</v>
      </c>
      <c r="AR32" s="125">
        <v>0</v>
      </c>
      <c r="AS32" s="124">
        <f t="shared" si="33"/>
        <v>0</v>
      </c>
      <c r="AT32" s="124">
        <f t="shared" si="34"/>
        <v>0</v>
      </c>
      <c r="AU32" s="126">
        <f t="shared" si="35"/>
        <v>0</v>
      </c>
      <c r="AV32" s="125">
        <v>0</v>
      </c>
      <c r="AW32" s="124">
        <f t="shared" si="36"/>
        <v>0</v>
      </c>
      <c r="AX32" s="124">
        <f t="shared" si="37"/>
        <v>0</v>
      </c>
      <c r="AY32" s="126">
        <f t="shared" si="38"/>
        <v>0</v>
      </c>
      <c r="AZ32" s="125">
        <v>0</v>
      </c>
      <c r="BA32" s="124">
        <f t="shared" si="39"/>
        <v>0</v>
      </c>
      <c r="BB32" s="124">
        <f t="shared" si="40"/>
        <v>0</v>
      </c>
      <c r="BC32" s="126">
        <f t="shared" si="41"/>
        <v>0</v>
      </c>
      <c r="BE32" s="277">
        <f t="shared" si="2"/>
        <v>0</v>
      </c>
      <c r="BF32" s="278">
        <f t="shared" si="3"/>
        <v>0</v>
      </c>
      <c r="BG32" s="131">
        <f t="shared" si="4"/>
        <v>0</v>
      </c>
    </row>
    <row r="33" spans="1:60" ht="14.4" customHeight="1">
      <c r="A33" s="92"/>
      <c r="B33" s="93"/>
      <c r="C33" s="93"/>
      <c r="D33" s="92"/>
      <c r="E33" s="92"/>
      <c r="F33" s="190">
        <f t="shared" si="5"/>
        <v>0</v>
      </c>
      <c r="G33" s="142">
        <f t="shared" si="1"/>
        <v>0</v>
      </c>
      <c r="H33" s="122">
        <v>0</v>
      </c>
      <c r="I33" s="124">
        <f t="shared" si="6"/>
        <v>0</v>
      </c>
      <c r="J33" s="124">
        <f t="shared" si="7"/>
        <v>0</v>
      </c>
      <c r="K33" s="143">
        <f t="shared" si="8"/>
        <v>0</v>
      </c>
      <c r="L33" s="123">
        <v>0</v>
      </c>
      <c r="M33" s="124">
        <f t="shared" si="9"/>
        <v>0</v>
      </c>
      <c r="N33" s="124">
        <f t="shared" si="10"/>
        <v>0</v>
      </c>
      <c r="O33" s="124">
        <f t="shared" si="11"/>
        <v>0</v>
      </c>
      <c r="P33" s="125">
        <v>0</v>
      </c>
      <c r="Q33" s="124">
        <f t="shared" si="12"/>
        <v>0</v>
      </c>
      <c r="R33" s="124">
        <f t="shared" si="13"/>
        <v>0</v>
      </c>
      <c r="S33" s="124">
        <f t="shared" si="14"/>
        <v>0</v>
      </c>
      <c r="T33" s="125">
        <v>0</v>
      </c>
      <c r="U33" s="124">
        <f t="shared" si="15"/>
        <v>0</v>
      </c>
      <c r="V33" s="124">
        <f t="shared" si="16"/>
        <v>0</v>
      </c>
      <c r="W33" s="124">
        <f t="shared" si="17"/>
        <v>0</v>
      </c>
      <c r="X33" s="125">
        <v>0</v>
      </c>
      <c r="Y33" s="124">
        <f t="shared" si="18"/>
        <v>0</v>
      </c>
      <c r="Z33" s="124">
        <f t="shared" si="19"/>
        <v>0</v>
      </c>
      <c r="AA33" s="124">
        <f t="shared" si="20"/>
        <v>0</v>
      </c>
      <c r="AB33" s="125">
        <v>0</v>
      </c>
      <c r="AC33" s="124">
        <f t="shared" si="21"/>
        <v>0</v>
      </c>
      <c r="AD33" s="124">
        <f t="shared" si="22"/>
        <v>0</v>
      </c>
      <c r="AE33" s="124">
        <f t="shared" si="23"/>
        <v>0</v>
      </c>
      <c r="AF33" s="125">
        <v>0</v>
      </c>
      <c r="AG33" s="124">
        <f t="shared" si="24"/>
        <v>0</v>
      </c>
      <c r="AH33" s="124">
        <f t="shared" si="25"/>
        <v>0</v>
      </c>
      <c r="AI33" s="126">
        <f t="shared" si="26"/>
        <v>0</v>
      </c>
      <c r="AJ33" s="125">
        <v>0</v>
      </c>
      <c r="AK33" s="124">
        <f t="shared" si="27"/>
        <v>0</v>
      </c>
      <c r="AL33" s="124">
        <f t="shared" si="28"/>
        <v>0</v>
      </c>
      <c r="AM33" s="126">
        <f t="shared" si="29"/>
        <v>0</v>
      </c>
      <c r="AN33" s="125">
        <v>0</v>
      </c>
      <c r="AO33" s="124">
        <f t="shared" si="30"/>
        <v>0</v>
      </c>
      <c r="AP33" s="124">
        <f t="shared" si="31"/>
        <v>0</v>
      </c>
      <c r="AQ33" s="126">
        <f t="shared" si="32"/>
        <v>0</v>
      </c>
      <c r="AR33" s="125">
        <v>0</v>
      </c>
      <c r="AS33" s="124">
        <f t="shared" si="33"/>
        <v>0</v>
      </c>
      <c r="AT33" s="124">
        <f t="shared" si="34"/>
        <v>0</v>
      </c>
      <c r="AU33" s="126">
        <f t="shared" si="35"/>
        <v>0</v>
      </c>
      <c r="AV33" s="125">
        <v>0</v>
      </c>
      <c r="AW33" s="124">
        <f t="shared" si="36"/>
        <v>0</v>
      </c>
      <c r="AX33" s="124">
        <f t="shared" si="37"/>
        <v>0</v>
      </c>
      <c r="AY33" s="126">
        <f t="shared" si="38"/>
        <v>0</v>
      </c>
      <c r="AZ33" s="125">
        <v>0</v>
      </c>
      <c r="BA33" s="124">
        <f t="shared" si="39"/>
        <v>0</v>
      </c>
      <c r="BB33" s="124">
        <f t="shared" si="40"/>
        <v>0</v>
      </c>
      <c r="BC33" s="126">
        <f t="shared" si="41"/>
        <v>0</v>
      </c>
      <c r="BE33" s="277">
        <f t="shared" si="2"/>
        <v>0</v>
      </c>
      <c r="BF33" s="278">
        <f t="shared" si="3"/>
        <v>0</v>
      </c>
      <c r="BG33" s="131">
        <f t="shared" si="4"/>
        <v>0</v>
      </c>
    </row>
    <row r="34" spans="1:60" ht="14.4" customHeight="1">
      <c r="A34" s="92"/>
      <c r="B34" s="93"/>
      <c r="C34" s="93"/>
      <c r="D34" s="92"/>
      <c r="E34" s="92"/>
      <c r="F34" s="190">
        <f t="shared" si="5"/>
        <v>0</v>
      </c>
      <c r="G34" s="142">
        <f t="shared" si="1"/>
        <v>0</v>
      </c>
      <c r="H34" s="122">
        <v>0</v>
      </c>
      <c r="I34" s="124">
        <f t="shared" si="6"/>
        <v>0</v>
      </c>
      <c r="J34" s="124">
        <f t="shared" si="7"/>
        <v>0</v>
      </c>
      <c r="K34" s="143">
        <f t="shared" si="8"/>
        <v>0</v>
      </c>
      <c r="L34" s="123">
        <v>0</v>
      </c>
      <c r="M34" s="124">
        <f t="shared" si="9"/>
        <v>0</v>
      </c>
      <c r="N34" s="124">
        <f t="shared" si="10"/>
        <v>0</v>
      </c>
      <c r="O34" s="124">
        <f t="shared" si="11"/>
        <v>0</v>
      </c>
      <c r="P34" s="125">
        <v>0</v>
      </c>
      <c r="Q34" s="124">
        <f t="shared" si="12"/>
        <v>0</v>
      </c>
      <c r="R34" s="124">
        <f t="shared" si="13"/>
        <v>0</v>
      </c>
      <c r="S34" s="124">
        <f t="shared" si="14"/>
        <v>0</v>
      </c>
      <c r="T34" s="125">
        <v>0</v>
      </c>
      <c r="U34" s="124">
        <f t="shared" si="15"/>
        <v>0</v>
      </c>
      <c r="V34" s="124">
        <f t="shared" si="16"/>
        <v>0</v>
      </c>
      <c r="W34" s="124">
        <f t="shared" si="17"/>
        <v>0</v>
      </c>
      <c r="X34" s="125">
        <v>0</v>
      </c>
      <c r="Y34" s="124">
        <f t="shared" si="18"/>
        <v>0</v>
      </c>
      <c r="Z34" s="124">
        <f t="shared" si="19"/>
        <v>0</v>
      </c>
      <c r="AA34" s="124">
        <f t="shared" si="20"/>
        <v>0</v>
      </c>
      <c r="AB34" s="125">
        <v>0</v>
      </c>
      <c r="AC34" s="124">
        <f t="shared" si="21"/>
        <v>0</v>
      </c>
      <c r="AD34" s="124">
        <f t="shared" si="22"/>
        <v>0</v>
      </c>
      <c r="AE34" s="124">
        <f t="shared" si="23"/>
        <v>0</v>
      </c>
      <c r="AF34" s="125">
        <v>0</v>
      </c>
      <c r="AG34" s="124">
        <f t="shared" si="24"/>
        <v>0</v>
      </c>
      <c r="AH34" s="124">
        <f t="shared" si="25"/>
        <v>0</v>
      </c>
      <c r="AI34" s="126">
        <f t="shared" si="26"/>
        <v>0</v>
      </c>
      <c r="AJ34" s="125">
        <v>0</v>
      </c>
      <c r="AK34" s="124">
        <f t="shared" si="27"/>
        <v>0</v>
      </c>
      <c r="AL34" s="124">
        <f t="shared" si="28"/>
        <v>0</v>
      </c>
      <c r="AM34" s="126">
        <f t="shared" si="29"/>
        <v>0</v>
      </c>
      <c r="AN34" s="125">
        <v>0</v>
      </c>
      <c r="AO34" s="124">
        <f t="shared" si="30"/>
        <v>0</v>
      </c>
      <c r="AP34" s="124">
        <f t="shared" si="31"/>
        <v>0</v>
      </c>
      <c r="AQ34" s="126">
        <f t="shared" si="32"/>
        <v>0</v>
      </c>
      <c r="AR34" s="125">
        <v>0</v>
      </c>
      <c r="AS34" s="124">
        <f t="shared" si="33"/>
        <v>0</v>
      </c>
      <c r="AT34" s="124">
        <f t="shared" si="34"/>
        <v>0</v>
      </c>
      <c r="AU34" s="126">
        <f t="shared" si="35"/>
        <v>0</v>
      </c>
      <c r="AV34" s="125">
        <v>0</v>
      </c>
      <c r="AW34" s="124">
        <f t="shared" si="36"/>
        <v>0</v>
      </c>
      <c r="AX34" s="124">
        <f t="shared" si="37"/>
        <v>0</v>
      </c>
      <c r="AY34" s="126">
        <f t="shared" si="38"/>
        <v>0</v>
      </c>
      <c r="AZ34" s="125">
        <v>0</v>
      </c>
      <c r="BA34" s="124">
        <f t="shared" si="39"/>
        <v>0</v>
      </c>
      <c r="BB34" s="124">
        <f t="shared" si="40"/>
        <v>0</v>
      </c>
      <c r="BC34" s="126">
        <f t="shared" si="41"/>
        <v>0</v>
      </c>
      <c r="BE34" s="277">
        <f t="shared" si="2"/>
        <v>0</v>
      </c>
      <c r="BF34" s="278">
        <f t="shared" si="3"/>
        <v>0</v>
      </c>
      <c r="BG34" s="131">
        <f t="shared" si="4"/>
        <v>0</v>
      </c>
    </row>
    <row r="35" spans="1:60" ht="14.4" customHeight="1">
      <c r="A35" s="92"/>
      <c r="B35" s="93"/>
      <c r="C35" s="93"/>
      <c r="D35" s="92"/>
      <c r="E35" s="92"/>
      <c r="F35" s="190">
        <f t="shared" si="5"/>
        <v>0</v>
      </c>
      <c r="G35" s="142">
        <f t="shared" si="1"/>
        <v>0</v>
      </c>
      <c r="H35" s="122">
        <v>0</v>
      </c>
      <c r="I35" s="124">
        <f t="shared" si="6"/>
        <v>0</v>
      </c>
      <c r="J35" s="124">
        <f t="shared" si="7"/>
        <v>0</v>
      </c>
      <c r="K35" s="143">
        <f t="shared" si="8"/>
        <v>0</v>
      </c>
      <c r="L35" s="123">
        <v>0</v>
      </c>
      <c r="M35" s="124">
        <f t="shared" si="9"/>
        <v>0</v>
      </c>
      <c r="N35" s="124">
        <f t="shared" si="10"/>
        <v>0</v>
      </c>
      <c r="O35" s="124">
        <f t="shared" si="11"/>
        <v>0</v>
      </c>
      <c r="P35" s="125">
        <v>0</v>
      </c>
      <c r="Q35" s="124">
        <f t="shared" si="12"/>
        <v>0</v>
      </c>
      <c r="R35" s="124">
        <f t="shared" si="13"/>
        <v>0</v>
      </c>
      <c r="S35" s="124">
        <f t="shared" si="14"/>
        <v>0</v>
      </c>
      <c r="T35" s="125">
        <v>0</v>
      </c>
      <c r="U35" s="124">
        <f t="shared" si="15"/>
        <v>0</v>
      </c>
      <c r="V35" s="124">
        <f t="shared" si="16"/>
        <v>0</v>
      </c>
      <c r="W35" s="124">
        <f t="shared" si="17"/>
        <v>0</v>
      </c>
      <c r="X35" s="125">
        <v>0</v>
      </c>
      <c r="Y35" s="124">
        <f t="shared" si="18"/>
        <v>0</v>
      </c>
      <c r="Z35" s="124">
        <f t="shared" si="19"/>
        <v>0</v>
      </c>
      <c r="AA35" s="124">
        <f t="shared" si="20"/>
        <v>0</v>
      </c>
      <c r="AB35" s="125">
        <v>0</v>
      </c>
      <c r="AC35" s="124">
        <f t="shared" si="21"/>
        <v>0</v>
      </c>
      <c r="AD35" s="124">
        <f t="shared" si="22"/>
        <v>0</v>
      </c>
      <c r="AE35" s="124">
        <f t="shared" si="23"/>
        <v>0</v>
      </c>
      <c r="AF35" s="125">
        <v>0</v>
      </c>
      <c r="AG35" s="124">
        <f t="shared" si="24"/>
        <v>0</v>
      </c>
      <c r="AH35" s="124">
        <f t="shared" si="25"/>
        <v>0</v>
      </c>
      <c r="AI35" s="126">
        <f t="shared" si="26"/>
        <v>0</v>
      </c>
      <c r="AJ35" s="125">
        <v>0</v>
      </c>
      <c r="AK35" s="124">
        <f t="shared" si="27"/>
        <v>0</v>
      </c>
      <c r="AL35" s="124">
        <f t="shared" si="28"/>
        <v>0</v>
      </c>
      <c r="AM35" s="126">
        <f t="shared" si="29"/>
        <v>0</v>
      </c>
      <c r="AN35" s="125">
        <v>0</v>
      </c>
      <c r="AO35" s="124">
        <f t="shared" si="30"/>
        <v>0</v>
      </c>
      <c r="AP35" s="124">
        <f t="shared" si="31"/>
        <v>0</v>
      </c>
      <c r="AQ35" s="126">
        <f t="shared" si="32"/>
        <v>0</v>
      </c>
      <c r="AR35" s="125">
        <v>0</v>
      </c>
      <c r="AS35" s="124">
        <f t="shared" si="33"/>
        <v>0</v>
      </c>
      <c r="AT35" s="124">
        <f t="shared" si="34"/>
        <v>0</v>
      </c>
      <c r="AU35" s="126">
        <f t="shared" si="35"/>
        <v>0</v>
      </c>
      <c r="AV35" s="125">
        <v>0</v>
      </c>
      <c r="AW35" s="124">
        <f t="shared" si="36"/>
        <v>0</v>
      </c>
      <c r="AX35" s="124">
        <f t="shared" si="37"/>
        <v>0</v>
      </c>
      <c r="AY35" s="126">
        <f t="shared" si="38"/>
        <v>0</v>
      </c>
      <c r="AZ35" s="125">
        <v>0</v>
      </c>
      <c r="BA35" s="124">
        <f t="shared" si="39"/>
        <v>0</v>
      </c>
      <c r="BB35" s="124">
        <f t="shared" si="40"/>
        <v>0</v>
      </c>
      <c r="BC35" s="126">
        <f t="shared" si="41"/>
        <v>0</v>
      </c>
      <c r="BE35" s="277">
        <f t="shared" si="2"/>
        <v>0</v>
      </c>
      <c r="BF35" s="278">
        <f t="shared" si="3"/>
        <v>0</v>
      </c>
      <c r="BG35" s="131">
        <f t="shared" si="4"/>
        <v>0</v>
      </c>
    </row>
    <row r="36" spans="1:60" ht="14.4" customHeight="1">
      <c r="A36" s="92"/>
      <c r="B36" s="93"/>
      <c r="C36" s="93"/>
      <c r="D36" s="92"/>
      <c r="E36" s="92"/>
      <c r="F36" s="190">
        <f t="shared" si="5"/>
        <v>0</v>
      </c>
      <c r="G36" s="142">
        <f t="shared" si="1"/>
        <v>0</v>
      </c>
      <c r="H36" s="122">
        <v>0</v>
      </c>
      <c r="I36" s="124">
        <f t="shared" si="6"/>
        <v>0</v>
      </c>
      <c r="J36" s="124">
        <f t="shared" si="7"/>
        <v>0</v>
      </c>
      <c r="K36" s="143">
        <f t="shared" si="8"/>
        <v>0</v>
      </c>
      <c r="L36" s="123">
        <v>0</v>
      </c>
      <c r="M36" s="124">
        <f t="shared" si="9"/>
        <v>0</v>
      </c>
      <c r="N36" s="124">
        <f t="shared" si="10"/>
        <v>0</v>
      </c>
      <c r="O36" s="124">
        <f t="shared" si="11"/>
        <v>0</v>
      </c>
      <c r="P36" s="125">
        <v>0</v>
      </c>
      <c r="Q36" s="124">
        <f t="shared" si="12"/>
        <v>0</v>
      </c>
      <c r="R36" s="124">
        <f t="shared" si="13"/>
        <v>0</v>
      </c>
      <c r="S36" s="124">
        <f t="shared" si="14"/>
        <v>0</v>
      </c>
      <c r="T36" s="125">
        <v>0</v>
      </c>
      <c r="U36" s="124">
        <f t="shared" si="15"/>
        <v>0</v>
      </c>
      <c r="V36" s="124">
        <f t="shared" si="16"/>
        <v>0</v>
      </c>
      <c r="W36" s="124">
        <f t="shared" si="17"/>
        <v>0</v>
      </c>
      <c r="X36" s="125">
        <v>0</v>
      </c>
      <c r="Y36" s="124">
        <f t="shared" si="18"/>
        <v>0</v>
      </c>
      <c r="Z36" s="124">
        <f t="shared" si="19"/>
        <v>0</v>
      </c>
      <c r="AA36" s="124">
        <f t="shared" si="20"/>
        <v>0</v>
      </c>
      <c r="AB36" s="125">
        <v>0</v>
      </c>
      <c r="AC36" s="124">
        <f t="shared" si="21"/>
        <v>0</v>
      </c>
      <c r="AD36" s="124">
        <f t="shared" si="22"/>
        <v>0</v>
      </c>
      <c r="AE36" s="124">
        <f t="shared" si="23"/>
        <v>0</v>
      </c>
      <c r="AF36" s="125">
        <v>0</v>
      </c>
      <c r="AG36" s="124">
        <f t="shared" si="24"/>
        <v>0</v>
      </c>
      <c r="AH36" s="124">
        <f t="shared" si="25"/>
        <v>0</v>
      </c>
      <c r="AI36" s="126">
        <f t="shared" si="26"/>
        <v>0</v>
      </c>
      <c r="AJ36" s="125">
        <v>0</v>
      </c>
      <c r="AK36" s="124">
        <f t="shared" si="27"/>
        <v>0</v>
      </c>
      <c r="AL36" s="124">
        <f t="shared" si="28"/>
        <v>0</v>
      </c>
      <c r="AM36" s="126">
        <f t="shared" si="29"/>
        <v>0</v>
      </c>
      <c r="AN36" s="125">
        <v>0</v>
      </c>
      <c r="AO36" s="124">
        <f t="shared" si="30"/>
        <v>0</v>
      </c>
      <c r="AP36" s="124">
        <f t="shared" si="31"/>
        <v>0</v>
      </c>
      <c r="AQ36" s="126">
        <f t="shared" si="32"/>
        <v>0</v>
      </c>
      <c r="AR36" s="125">
        <v>0</v>
      </c>
      <c r="AS36" s="124">
        <f t="shared" si="33"/>
        <v>0</v>
      </c>
      <c r="AT36" s="124">
        <f t="shared" si="34"/>
        <v>0</v>
      </c>
      <c r="AU36" s="126">
        <f t="shared" si="35"/>
        <v>0</v>
      </c>
      <c r="AV36" s="125">
        <v>0</v>
      </c>
      <c r="AW36" s="124">
        <f t="shared" si="36"/>
        <v>0</v>
      </c>
      <c r="AX36" s="124">
        <f t="shared" si="37"/>
        <v>0</v>
      </c>
      <c r="AY36" s="126">
        <f t="shared" si="38"/>
        <v>0</v>
      </c>
      <c r="AZ36" s="125">
        <v>0</v>
      </c>
      <c r="BA36" s="124">
        <f t="shared" si="39"/>
        <v>0</v>
      </c>
      <c r="BB36" s="124">
        <f t="shared" si="40"/>
        <v>0</v>
      </c>
      <c r="BC36" s="126">
        <f t="shared" si="41"/>
        <v>0</v>
      </c>
      <c r="BE36" s="277">
        <f t="shared" si="2"/>
        <v>0</v>
      </c>
      <c r="BF36" s="278">
        <f t="shared" si="3"/>
        <v>0</v>
      </c>
      <c r="BG36" s="131">
        <f t="shared" si="4"/>
        <v>0</v>
      </c>
    </row>
    <row r="37" spans="1:60" ht="14.4" customHeight="1">
      <c r="A37" s="92"/>
      <c r="B37" s="93"/>
      <c r="C37" s="93"/>
      <c r="D37" s="92"/>
      <c r="E37" s="92"/>
      <c r="F37" s="190">
        <f t="shared" si="5"/>
        <v>0</v>
      </c>
      <c r="G37" s="142">
        <f t="shared" si="1"/>
        <v>0</v>
      </c>
      <c r="H37" s="122">
        <v>0</v>
      </c>
      <c r="I37" s="124">
        <f t="shared" si="6"/>
        <v>0</v>
      </c>
      <c r="J37" s="124">
        <f t="shared" si="7"/>
        <v>0</v>
      </c>
      <c r="K37" s="143">
        <f t="shared" si="8"/>
        <v>0</v>
      </c>
      <c r="L37" s="123">
        <v>0</v>
      </c>
      <c r="M37" s="124">
        <f t="shared" si="9"/>
        <v>0</v>
      </c>
      <c r="N37" s="124">
        <f t="shared" si="10"/>
        <v>0</v>
      </c>
      <c r="O37" s="124">
        <f t="shared" si="11"/>
        <v>0</v>
      </c>
      <c r="P37" s="125">
        <v>0</v>
      </c>
      <c r="Q37" s="124">
        <f t="shared" si="12"/>
        <v>0</v>
      </c>
      <c r="R37" s="124">
        <f t="shared" si="13"/>
        <v>0</v>
      </c>
      <c r="S37" s="124">
        <f t="shared" si="14"/>
        <v>0</v>
      </c>
      <c r="T37" s="125">
        <v>0</v>
      </c>
      <c r="U37" s="124">
        <f t="shared" si="15"/>
        <v>0</v>
      </c>
      <c r="V37" s="124">
        <f t="shared" si="16"/>
        <v>0</v>
      </c>
      <c r="W37" s="124">
        <f t="shared" si="17"/>
        <v>0</v>
      </c>
      <c r="X37" s="125">
        <v>0</v>
      </c>
      <c r="Y37" s="124">
        <f t="shared" si="18"/>
        <v>0</v>
      </c>
      <c r="Z37" s="124">
        <f t="shared" si="19"/>
        <v>0</v>
      </c>
      <c r="AA37" s="124">
        <f t="shared" si="20"/>
        <v>0</v>
      </c>
      <c r="AB37" s="125">
        <v>0</v>
      </c>
      <c r="AC37" s="124">
        <f t="shared" si="21"/>
        <v>0</v>
      </c>
      <c r="AD37" s="124">
        <f t="shared" si="22"/>
        <v>0</v>
      </c>
      <c r="AE37" s="124">
        <f t="shared" si="23"/>
        <v>0</v>
      </c>
      <c r="AF37" s="125">
        <v>0</v>
      </c>
      <c r="AG37" s="124">
        <f t="shared" si="24"/>
        <v>0</v>
      </c>
      <c r="AH37" s="124">
        <f t="shared" si="25"/>
        <v>0</v>
      </c>
      <c r="AI37" s="126">
        <f t="shared" si="26"/>
        <v>0</v>
      </c>
      <c r="AJ37" s="125">
        <v>0</v>
      </c>
      <c r="AK37" s="124">
        <f t="shared" si="27"/>
        <v>0</v>
      </c>
      <c r="AL37" s="124">
        <f t="shared" si="28"/>
        <v>0</v>
      </c>
      <c r="AM37" s="126">
        <f t="shared" si="29"/>
        <v>0</v>
      </c>
      <c r="AN37" s="125">
        <v>0</v>
      </c>
      <c r="AO37" s="124">
        <f t="shared" si="30"/>
        <v>0</v>
      </c>
      <c r="AP37" s="124">
        <f t="shared" si="31"/>
        <v>0</v>
      </c>
      <c r="AQ37" s="126">
        <f t="shared" si="32"/>
        <v>0</v>
      </c>
      <c r="AR37" s="125">
        <v>0</v>
      </c>
      <c r="AS37" s="124">
        <f t="shared" si="33"/>
        <v>0</v>
      </c>
      <c r="AT37" s="124">
        <f t="shared" si="34"/>
        <v>0</v>
      </c>
      <c r="AU37" s="126">
        <f t="shared" si="35"/>
        <v>0</v>
      </c>
      <c r="AV37" s="125">
        <v>0</v>
      </c>
      <c r="AW37" s="124">
        <f t="shared" si="36"/>
        <v>0</v>
      </c>
      <c r="AX37" s="124">
        <f t="shared" si="37"/>
        <v>0</v>
      </c>
      <c r="AY37" s="126">
        <f t="shared" si="38"/>
        <v>0</v>
      </c>
      <c r="AZ37" s="125">
        <v>0</v>
      </c>
      <c r="BA37" s="124">
        <f t="shared" si="39"/>
        <v>0</v>
      </c>
      <c r="BB37" s="124">
        <f t="shared" si="40"/>
        <v>0</v>
      </c>
      <c r="BC37" s="126">
        <f t="shared" si="41"/>
        <v>0</v>
      </c>
      <c r="BE37" s="277">
        <f t="shared" si="2"/>
        <v>0</v>
      </c>
      <c r="BF37" s="278">
        <f t="shared" si="3"/>
        <v>0</v>
      </c>
      <c r="BG37" s="131">
        <f t="shared" si="4"/>
        <v>0</v>
      </c>
    </row>
    <row r="38" spans="1:60" ht="14.4" customHeight="1">
      <c r="A38" s="92"/>
      <c r="B38" s="93"/>
      <c r="C38" s="93"/>
      <c r="D38" s="92"/>
      <c r="E38" s="92"/>
      <c r="F38" s="190">
        <f t="shared" si="5"/>
        <v>0</v>
      </c>
      <c r="G38" s="142">
        <f t="shared" si="1"/>
        <v>0</v>
      </c>
      <c r="H38" s="122">
        <v>0</v>
      </c>
      <c r="I38" s="124">
        <f t="shared" si="6"/>
        <v>0</v>
      </c>
      <c r="J38" s="124">
        <f t="shared" si="7"/>
        <v>0</v>
      </c>
      <c r="K38" s="143">
        <f t="shared" si="8"/>
        <v>0</v>
      </c>
      <c r="L38" s="123">
        <v>0</v>
      </c>
      <c r="M38" s="124">
        <f t="shared" si="9"/>
        <v>0</v>
      </c>
      <c r="N38" s="124">
        <f t="shared" si="10"/>
        <v>0</v>
      </c>
      <c r="O38" s="124">
        <f t="shared" si="11"/>
        <v>0</v>
      </c>
      <c r="P38" s="125">
        <v>0</v>
      </c>
      <c r="Q38" s="124">
        <f t="shared" si="12"/>
        <v>0</v>
      </c>
      <c r="R38" s="124">
        <f t="shared" si="13"/>
        <v>0</v>
      </c>
      <c r="S38" s="124">
        <f t="shared" si="14"/>
        <v>0</v>
      </c>
      <c r="T38" s="125">
        <v>0</v>
      </c>
      <c r="U38" s="124">
        <f t="shared" si="15"/>
        <v>0</v>
      </c>
      <c r="V38" s="124">
        <f t="shared" si="16"/>
        <v>0</v>
      </c>
      <c r="W38" s="124">
        <f t="shared" si="17"/>
        <v>0</v>
      </c>
      <c r="X38" s="125">
        <v>0</v>
      </c>
      <c r="Y38" s="124">
        <f t="shared" si="18"/>
        <v>0</v>
      </c>
      <c r="Z38" s="124">
        <f t="shared" si="19"/>
        <v>0</v>
      </c>
      <c r="AA38" s="124">
        <f t="shared" si="20"/>
        <v>0</v>
      </c>
      <c r="AB38" s="125">
        <v>0</v>
      </c>
      <c r="AC38" s="124">
        <f t="shared" si="21"/>
        <v>0</v>
      </c>
      <c r="AD38" s="124">
        <f t="shared" si="22"/>
        <v>0</v>
      </c>
      <c r="AE38" s="124">
        <f t="shared" si="23"/>
        <v>0</v>
      </c>
      <c r="AF38" s="125">
        <v>0</v>
      </c>
      <c r="AG38" s="124">
        <f t="shared" si="24"/>
        <v>0</v>
      </c>
      <c r="AH38" s="124">
        <f t="shared" si="25"/>
        <v>0</v>
      </c>
      <c r="AI38" s="126">
        <f t="shared" si="26"/>
        <v>0</v>
      </c>
      <c r="AJ38" s="125">
        <v>0</v>
      </c>
      <c r="AK38" s="124">
        <f t="shared" si="27"/>
        <v>0</v>
      </c>
      <c r="AL38" s="124">
        <f t="shared" si="28"/>
        <v>0</v>
      </c>
      <c r="AM38" s="126">
        <f t="shared" si="29"/>
        <v>0</v>
      </c>
      <c r="AN38" s="125">
        <v>0</v>
      </c>
      <c r="AO38" s="124">
        <f t="shared" si="30"/>
        <v>0</v>
      </c>
      <c r="AP38" s="124">
        <f t="shared" si="31"/>
        <v>0</v>
      </c>
      <c r="AQ38" s="126">
        <f t="shared" si="32"/>
        <v>0</v>
      </c>
      <c r="AR38" s="125">
        <v>0</v>
      </c>
      <c r="AS38" s="124">
        <f t="shared" si="33"/>
        <v>0</v>
      </c>
      <c r="AT38" s="124">
        <f t="shared" si="34"/>
        <v>0</v>
      </c>
      <c r="AU38" s="126">
        <f t="shared" si="35"/>
        <v>0</v>
      </c>
      <c r="AV38" s="125">
        <v>0</v>
      </c>
      <c r="AW38" s="124">
        <f t="shared" si="36"/>
        <v>0</v>
      </c>
      <c r="AX38" s="124">
        <f t="shared" si="37"/>
        <v>0</v>
      </c>
      <c r="AY38" s="126">
        <f t="shared" si="38"/>
        <v>0</v>
      </c>
      <c r="AZ38" s="125">
        <v>0</v>
      </c>
      <c r="BA38" s="124">
        <f t="shared" si="39"/>
        <v>0</v>
      </c>
      <c r="BB38" s="124">
        <f t="shared" si="40"/>
        <v>0</v>
      </c>
      <c r="BC38" s="126">
        <f t="shared" si="41"/>
        <v>0</v>
      </c>
      <c r="BE38" s="277">
        <f t="shared" si="2"/>
        <v>0</v>
      </c>
      <c r="BF38" s="278">
        <f t="shared" si="3"/>
        <v>0</v>
      </c>
      <c r="BG38" s="131">
        <f t="shared" si="4"/>
        <v>0</v>
      </c>
    </row>
    <row r="39" spans="1:60" ht="14.4" customHeight="1">
      <c r="A39" s="92"/>
      <c r="B39" s="93"/>
      <c r="C39" s="93"/>
      <c r="D39" s="92"/>
      <c r="E39" s="92"/>
      <c r="F39" s="190">
        <f t="shared" si="5"/>
        <v>0</v>
      </c>
      <c r="G39" s="142">
        <f t="shared" si="1"/>
        <v>0</v>
      </c>
      <c r="H39" s="122">
        <v>0</v>
      </c>
      <c r="I39" s="124">
        <f t="shared" si="6"/>
        <v>0</v>
      </c>
      <c r="J39" s="124">
        <f t="shared" si="7"/>
        <v>0</v>
      </c>
      <c r="K39" s="143">
        <f t="shared" si="8"/>
        <v>0</v>
      </c>
      <c r="L39" s="123">
        <v>0</v>
      </c>
      <c r="M39" s="124">
        <f t="shared" si="9"/>
        <v>0</v>
      </c>
      <c r="N39" s="124">
        <f t="shared" si="10"/>
        <v>0</v>
      </c>
      <c r="O39" s="124">
        <f t="shared" si="11"/>
        <v>0</v>
      </c>
      <c r="P39" s="125">
        <v>0</v>
      </c>
      <c r="Q39" s="124">
        <f t="shared" si="12"/>
        <v>0</v>
      </c>
      <c r="R39" s="124">
        <f t="shared" si="13"/>
        <v>0</v>
      </c>
      <c r="S39" s="124">
        <f t="shared" si="14"/>
        <v>0</v>
      </c>
      <c r="T39" s="125">
        <v>0</v>
      </c>
      <c r="U39" s="124">
        <f t="shared" si="15"/>
        <v>0</v>
      </c>
      <c r="V39" s="124">
        <f t="shared" si="16"/>
        <v>0</v>
      </c>
      <c r="W39" s="124">
        <f t="shared" si="17"/>
        <v>0</v>
      </c>
      <c r="X39" s="125">
        <v>0</v>
      </c>
      <c r="Y39" s="124">
        <f t="shared" si="18"/>
        <v>0</v>
      </c>
      <c r="Z39" s="124">
        <f t="shared" si="19"/>
        <v>0</v>
      </c>
      <c r="AA39" s="124">
        <f t="shared" si="20"/>
        <v>0</v>
      </c>
      <c r="AB39" s="125">
        <v>0</v>
      </c>
      <c r="AC39" s="124">
        <f t="shared" si="21"/>
        <v>0</v>
      </c>
      <c r="AD39" s="124">
        <f t="shared" si="22"/>
        <v>0</v>
      </c>
      <c r="AE39" s="124">
        <f t="shared" si="23"/>
        <v>0</v>
      </c>
      <c r="AF39" s="125">
        <v>0</v>
      </c>
      <c r="AG39" s="124">
        <f t="shared" si="24"/>
        <v>0</v>
      </c>
      <c r="AH39" s="124">
        <f t="shared" si="25"/>
        <v>0</v>
      </c>
      <c r="AI39" s="126">
        <f t="shared" si="26"/>
        <v>0</v>
      </c>
      <c r="AJ39" s="125">
        <v>0</v>
      </c>
      <c r="AK39" s="124">
        <f t="shared" si="27"/>
        <v>0</v>
      </c>
      <c r="AL39" s="124">
        <f t="shared" si="28"/>
        <v>0</v>
      </c>
      <c r="AM39" s="126">
        <f t="shared" si="29"/>
        <v>0</v>
      </c>
      <c r="AN39" s="125">
        <v>0</v>
      </c>
      <c r="AO39" s="124">
        <f t="shared" si="30"/>
        <v>0</v>
      </c>
      <c r="AP39" s="124">
        <f t="shared" si="31"/>
        <v>0</v>
      </c>
      <c r="AQ39" s="126">
        <f t="shared" si="32"/>
        <v>0</v>
      </c>
      <c r="AR39" s="125">
        <v>0</v>
      </c>
      <c r="AS39" s="124">
        <f t="shared" si="33"/>
        <v>0</v>
      </c>
      <c r="AT39" s="124">
        <f t="shared" si="34"/>
        <v>0</v>
      </c>
      <c r="AU39" s="126">
        <f t="shared" si="35"/>
        <v>0</v>
      </c>
      <c r="AV39" s="125">
        <v>0</v>
      </c>
      <c r="AW39" s="124">
        <f t="shared" si="36"/>
        <v>0</v>
      </c>
      <c r="AX39" s="124">
        <f t="shared" si="37"/>
        <v>0</v>
      </c>
      <c r="AY39" s="126">
        <f t="shared" si="38"/>
        <v>0</v>
      </c>
      <c r="AZ39" s="125">
        <v>0</v>
      </c>
      <c r="BA39" s="124">
        <f t="shared" si="39"/>
        <v>0</v>
      </c>
      <c r="BB39" s="124">
        <f t="shared" si="40"/>
        <v>0</v>
      </c>
      <c r="BC39" s="126">
        <f t="shared" si="41"/>
        <v>0</v>
      </c>
      <c r="BE39" s="277">
        <f t="shared" si="2"/>
        <v>0</v>
      </c>
      <c r="BF39" s="278">
        <f t="shared" si="3"/>
        <v>0</v>
      </c>
      <c r="BG39" s="131">
        <f t="shared" si="4"/>
        <v>0</v>
      </c>
    </row>
    <row r="40" spans="1:60" ht="14.4" customHeight="1">
      <c r="A40" s="92"/>
      <c r="B40" s="93"/>
      <c r="C40" s="93"/>
      <c r="D40" s="92"/>
      <c r="E40" s="92"/>
      <c r="F40" s="190">
        <f t="shared" si="5"/>
        <v>0</v>
      </c>
      <c r="G40" s="142">
        <f t="shared" si="1"/>
        <v>0</v>
      </c>
      <c r="H40" s="122">
        <v>0</v>
      </c>
      <c r="I40" s="124">
        <f t="shared" si="6"/>
        <v>0</v>
      </c>
      <c r="J40" s="124">
        <f t="shared" si="7"/>
        <v>0</v>
      </c>
      <c r="K40" s="143">
        <f t="shared" si="8"/>
        <v>0</v>
      </c>
      <c r="L40" s="123">
        <v>0</v>
      </c>
      <c r="M40" s="124">
        <f t="shared" si="9"/>
        <v>0</v>
      </c>
      <c r="N40" s="124">
        <f t="shared" si="10"/>
        <v>0</v>
      </c>
      <c r="O40" s="124">
        <f t="shared" si="11"/>
        <v>0</v>
      </c>
      <c r="P40" s="125">
        <v>0</v>
      </c>
      <c r="Q40" s="124">
        <f t="shared" si="12"/>
        <v>0</v>
      </c>
      <c r="R40" s="124">
        <f t="shared" si="13"/>
        <v>0</v>
      </c>
      <c r="S40" s="124">
        <f t="shared" si="14"/>
        <v>0</v>
      </c>
      <c r="T40" s="125">
        <v>0</v>
      </c>
      <c r="U40" s="124">
        <f t="shared" si="15"/>
        <v>0</v>
      </c>
      <c r="V40" s="124">
        <f t="shared" si="16"/>
        <v>0</v>
      </c>
      <c r="W40" s="124">
        <f t="shared" si="17"/>
        <v>0</v>
      </c>
      <c r="X40" s="125">
        <v>0</v>
      </c>
      <c r="Y40" s="124">
        <f t="shared" si="18"/>
        <v>0</v>
      </c>
      <c r="Z40" s="124">
        <f t="shared" si="19"/>
        <v>0</v>
      </c>
      <c r="AA40" s="124">
        <f t="shared" si="20"/>
        <v>0</v>
      </c>
      <c r="AB40" s="125">
        <v>0</v>
      </c>
      <c r="AC40" s="124">
        <f t="shared" si="21"/>
        <v>0</v>
      </c>
      <c r="AD40" s="124">
        <f t="shared" si="22"/>
        <v>0</v>
      </c>
      <c r="AE40" s="124">
        <f t="shared" si="23"/>
        <v>0</v>
      </c>
      <c r="AF40" s="125">
        <v>0</v>
      </c>
      <c r="AG40" s="124">
        <f t="shared" si="24"/>
        <v>0</v>
      </c>
      <c r="AH40" s="124">
        <f t="shared" si="25"/>
        <v>0</v>
      </c>
      <c r="AI40" s="126">
        <f t="shared" si="26"/>
        <v>0</v>
      </c>
      <c r="AJ40" s="125">
        <v>0</v>
      </c>
      <c r="AK40" s="124">
        <f t="shared" si="27"/>
        <v>0</v>
      </c>
      <c r="AL40" s="124">
        <f t="shared" si="28"/>
        <v>0</v>
      </c>
      <c r="AM40" s="126">
        <f t="shared" si="29"/>
        <v>0</v>
      </c>
      <c r="AN40" s="125">
        <v>0</v>
      </c>
      <c r="AO40" s="124">
        <f t="shared" si="30"/>
        <v>0</v>
      </c>
      <c r="AP40" s="124">
        <f t="shared" si="31"/>
        <v>0</v>
      </c>
      <c r="AQ40" s="126">
        <f t="shared" si="32"/>
        <v>0</v>
      </c>
      <c r="AR40" s="125">
        <v>0</v>
      </c>
      <c r="AS40" s="124">
        <f t="shared" si="33"/>
        <v>0</v>
      </c>
      <c r="AT40" s="124">
        <f t="shared" si="34"/>
        <v>0</v>
      </c>
      <c r="AU40" s="126">
        <f t="shared" si="35"/>
        <v>0</v>
      </c>
      <c r="AV40" s="125">
        <v>0</v>
      </c>
      <c r="AW40" s="124">
        <f t="shared" si="36"/>
        <v>0</v>
      </c>
      <c r="AX40" s="124">
        <f t="shared" si="37"/>
        <v>0</v>
      </c>
      <c r="AY40" s="126">
        <f t="shared" si="38"/>
        <v>0</v>
      </c>
      <c r="AZ40" s="125">
        <v>0</v>
      </c>
      <c r="BA40" s="124">
        <f t="shared" si="39"/>
        <v>0</v>
      </c>
      <c r="BB40" s="124">
        <f t="shared" si="40"/>
        <v>0</v>
      </c>
      <c r="BC40" s="126">
        <f t="shared" si="41"/>
        <v>0</v>
      </c>
      <c r="BE40" s="277">
        <f t="shared" si="2"/>
        <v>0</v>
      </c>
      <c r="BF40" s="278">
        <f t="shared" si="3"/>
        <v>0</v>
      </c>
      <c r="BG40" s="131">
        <f t="shared" si="4"/>
        <v>0</v>
      </c>
    </row>
    <row r="41" spans="1:60" ht="14.4" customHeight="1">
      <c r="A41" s="92"/>
      <c r="B41" s="93"/>
      <c r="C41" s="93"/>
      <c r="D41" s="92"/>
      <c r="E41" s="92"/>
      <c r="F41" s="190">
        <f t="shared" si="5"/>
        <v>0</v>
      </c>
      <c r="G41" s="142">
        <f t="shared" si="1"/>
        <v>0</v>
      </c>
      <c r="H41" s="122">
        <v>0</v>
      </c>
      <c r="I41" s="124">
        <f t="shared" si="6"/>
        <v>0</v>
      </c>
      <c r="J41" s="124">
        <f t="shared" si="7"/>
        <v>0</v>
      </c>
      <c r="K41" s="143">
        <f t="shared" si="8"/>
        <v>0</v>
      </c>
      <c r="L41" s="123">
        <v>0</v>
      </c>
      <c r="M41" s="124">
        <f t="shared" si="9"/>
        <v>0</v>
      </c>
      <c r="N41" s="124">
        <f t="shared" si="10"/>
        <v>0</v>
      </c>
      <c r="O41" s="124">
        <f t="shared" si="11"/>
        <v>0</v>
      </c>
      <c r="P41" s="125">
        <v>0</v>
      </c>
      <c r="Q41" s="124">
        <f t="shared" si="12"/>
        <v>0</v>
      </c>
      <c r="R41" s="124">
        <f t="shared" si="13"/>
        <v>0</v>
      </c>
      <c r="S41" s="124">
        <f t="shared" si="14"/>
        <v>0</v>
      </c>
      <c r="T41" s="125">
        <v>0</v>
      </c>
      <c r="U41" s="124">
        <f t="shared" si="15"/>
        <v>0</v>
      </c>
      <c r="V41" s="124">
        <f t="shared" si="16"/>
        <v>0</v>
      </c>
      <c r="W41" s="124">
        <f t="shared" si="17"/>
        <v>0</v>
      </c>
      <c r="X41" s="125">
        <v>0</v>
      </c>
      <c r="Y41" s="124">
        <f t="shared" si="18"/>
        <v>0</v>
      </c>
      <c r="Z41" s="124">
        <f t="shared" si="19"/>
        <v>0</v>
      </c>
      <c r="AA41" s="124">
        <f t="shared" si="20"/>
        <v>0</v>
      </c>
      <c r="AB41" s="125">
        <v>0</v>
      </c>
      <c r="AC41" s="124">
        <f t="shared" si="21"/>
        <v>0</v>
      </c>
      <c r="AD41" s="124">
        <f t="shared" si="22"/>
        <v>0</v>
      </c>
      <c r="AE41" s="124">
        <f t="shared" si="23"/>
        <v>0</v>
      </c>
      <c r="AF41" s="125">
        <v>0</v>
      </c>
      <c r="AG41" s="124">
        <f t="shared" si="24"/>
        <v>0</v>
      </c>
      <c r="AH41" s="124">
        <f t="shared" si="25"/>
        <v>0</v>
      </c>
      <c r="AI41" s="126">
        <f t="shared" si="26"/>
        <v>0</v>
      </c>
      <c r="AJ41" s="125">
        <v>0</v>
      </c>
      <c r="AK41" s="124">
        <f t="shared" si="27"/>
        <v>0</v>
      </c>
      <c r="AL41" s="124">
        <f t="shared" si="28"/>
        <v>0</v>
      </c>
      <c r="AM41" s="126">
        <f t="shared" si="29"/>
        <v>0</v>
      </c>
      <c r="AN41" s="125">
        <v>0</v>
      </c>
      <c r="AO41" s="124">
        <f t="shared" si="30"/>
        <v>0</v>
      </c>
      <c r="AP41" s="124">
        <f t="shared" si="31"/>
        <v>0</v>
      </c>
      <c r="AQ41" s="126">
        <f t="shared" si="32"/>
        <v>0</v>
      </c>
      <c r="AR41" s="125">
        <v>0</v>
      </c>
      <c r="AS41" s="124">
        <f t="shared" si="33"/>
        <v>0</v>
      </c>
      <c r="AT41" s="124">
        <f t="shared" si="34"/>
        <v>0</v>
      </c>
      <c r="AU41" s="126">
        <f t="shared" si="35"/>
        <v>0</v>
      </c>
      <c r="AV41" s="125">
        <v>0</v>
      </c>
      <c r="AW41" s="124">
        <f t="shared" si="36"/>
        <v>0</v>
      </c>
      <c r="AX41" s="124">
        <f t="shared" si="37"/>
        <v>0</v>
      </c>
      <c r="AY41" s="126">
        <f t="shared" si="38"/>
        <v>0</v>
      </c>
      <c r="AZ41" s="125">
        <v>0</v>
      </c>
      <c r="BA41" s="124">
        <f t="shared" si="39"/>
        <v>0</v>
      </c>
      <c r="BB41" s="124">
        <f t="shared" si="40"/>
        <v>0</v>
      </c>
      <c r="BC41" s="126">
        <f t="shared" si="41"/>
        <v>0</v>
      </c>
      <c r="BE41" s="277">
        <f t="shared" si="2"/>
        <v>0</v>
      </c>
      <c r="BF41" s="278">
        <f t="shared" si="3"/>
        <v>0</v>
      </c>
      <c r="BG41" s="131">
        <f t="shared" si="4"/>
        <v>0</v>
      </c>
    </row>
    <row r="42" spans="1:60" ht="14.4" customHeight="1">
      <c r="A42" s="92"/>
      <c r="B42" s="93"/>
      <c r="C42" s="93"/>
      <c r="D42" s="92"/>
      <c r="E42" s="92"/>
      <c r="F42" s="190">
        <f t="shared" si="5"/>
        <v>0</v>
      </c>
      <c r="G42" s="142">
        <f t="shared" si="1"/>
        <v>0</v>
      </c>
      <c r="H42" s="122">
        <v>0</v>
      </c>
      <c r="I42" s="124">
        <f t="shared" si="6"/>
        <v>0</v>
      </c>
      <c r="J42" s="124">
        <f t="shared" si="7"/>
        <v>0</v>
      </c>
      <c r="K42" s="143">
        <f t="shared" si="8"/>
        <v>0</v>
      </c>
      <c r="L42" s="123">
        <v>0</v>
      </c>
      <c r="M42" s="124">
        <f t="shared" si="9"/>
        <v>0</v>
      </c>
      <c r="N42" s="124">
        <f t="shared" si="10"/>
        <v>0</v>
      </c>
      <c r="O42" s="124">
        <f t="shared" si="11"/>
        <v>0</v>
      </c>
      <c r="P42" s="125">
        <v>0</v>
      </c>
      <c r="Q42" s="124">
        <f t="shared" si="12"/>
        <v>0</v>
      </c>
      <c r="R42" s="124">
        <f t="shared" si="13"/>
        <v>0</v>
      </c>
      <c r="S42" s="124">
        <f t="shared" si="14"/>
        <v>0</v>
      </c>
      <c r="T42" s="125">
        <v>0</v>
      </c>
      <c r="U42" s="124">
        <f t="shared" si="15"/>
        <v>0</v>
      </c>
      <c r="V42" s="124">
        <f t="shared" si="16"/>
        <v>0</v>
      </c>
      <c r="W42" s="124">
        <f t="shared" si="17"/>
        <v>0</v>
      </c>
      <c r="X42" s="125">
        <v>0</v>
      </c>
      <c r="Y42" s="124">
        <f t="shared" si="18"/>
        <v>0</v>
      </c>
      <c r="Z42" s="124">
        <f t="shared" si="19"/>
        <v>0</v>
      </c>
      <c r="AA42" s="124">
        <f t="shared" si="20"/>
        <v>0</v>
      </c>
      <c r="AB42" s="125">
        <v>0</v>
      </c>
      <c r="AC42" s="124">
        <f t="shared" si="21"/>
        <v>0</v>
      </c>
      <c r="AD42" s="124">
        <f t="shared" si="22"/>
        <v>0</v>
      </c>
      <c r="AE42" s="124">
        <f t="shared" si="23"/>
        <v>0</v>
      </c>
      <c r="AF42" s="125">
        <v>0</v>
      </c>
      <c r="AG42" s="124">
        <f t="shared" si="24"/>
        <v>0</v>
      </c>
      <c r="AH42" s="124">
        <f t="shared" si="25"/>
        <v>0</v>
      </c>
      <c r="AI42" s="126">
        <f t="shared" si="26"/>
        <v>0</v>
      </c>
      <c r="AJ42" s="125">
        <v>0</v>
      </c>
      <c r="AK42" s="124">
        <f t="shared" si="27"/>
        <v>0</v>
      </c>
      <c r="AL42" s="124">
        <f t="shared" si="28"/>
        <v>0</v>
      </c>
      <c r="AM42" s="126">
        <f t="shared" si="29"/>
        <v>0</v>
      </c>
      <c r="AN42" s="125">
        <v>0</v>
      </c>
      <c r="AO42" s="124">
        <f t="shared" si="30"/>
        <v>0</v>
      </c>
      <c r="AP42" s="124">
        <f t="shared" si="31"/>
        <v>0</v>
      </c>
      <c r="AQ42" s="126">
        <f t="shared" si="32"/>
        <v>0</v>
      </c>
      <c r="AR42" s="125">
        <v>0</v>
      </c>
      <c r="AS42" s="124">
        <f t="shared" si="33"/>
        <v>0</v>
      </c>
      <c r="AT42" s="124">
        <f t="shared" si="34"/>
        <v>0</v>
      </c>
      <c r="AU42" s="126">
        <f t="shared" si="35"/>
        <v>0</v>
      </c>
      <c r="AV42" s="125">
        <v>0</v>
      </c>
      <c r="AW42" s="124">
        <f t="shared" si="36"/>
        <v>0</v>
      </c>
      <c r="AX42" s="124">
        <f t="shared" si="37"/>
        <v>0</v>
      </c>
      <c r="AY42" s="126">
        <f t="shared" si="38"/>
        <v>0</v>
      </c>
      <c r="AZ42" s="125">
        <v>0</v>
      </c>
      <c r="BA42" s="124">
        <f t="shared" si="39"/>
        <v>0</v>
      </c>
      <c r="BB42" s="124">
        <f t="shared" si="40"/>
        <v>0</v>
      </c>
      <c r="BC42" s="126">
        <f t="shared" si="41"/>
        <v>0</v>
      </c>
      <c r="BE42" s="277">
        <f t="shared" si="2"/>
        <v>0</v>
      </c>
      <c r="BF42" s="278">
        <f t="shared" si="3"/>
        <v>0</v>
      </c>
      <c r="BG42" s="131">
        <f t="shared" si="4"/>
        <v>0</v>
      </c>
    </row>
    <row r="43" spans="1:60" ht="14.4" customHeight="1">
      <c r="A43" s="92"/>
      <c r="B43" s="93"/>
      <c r="C43" s="93"/>
      <c r="D43" s="92"/>
      <c r="E43" s="92"/>
      <c r="F43" s="190">
        <f t="shared" si="5"/>
        <v>0</v>
      </c>
      <c r="G43" s="142">
        <f t="shared" si="1"/>
        <v>0</v>
      </c>
      <c r="H43" s="122">
        <v>0</v>
      </c>
      <c r="I43" s="124">
        <f t="shared" ref="I43:I44" si="42">F43*H43</f>
        <v>0</v>
      </c>
      <c r="J43" s="124">
        <f t="shared" ref="J43:J44" si="43">F43*G43*H43</f>
        <v>0</v>
      </c>
      <c r="K43" s="143">
        <f t="shared" ref="K43:K44" si="44">F43*(1+G43)*H43</f>
        <v>0</v>
      </c>
      <c r="L43" s="123">
        <v>0</v>
      </c>
      <c r="M43" s="124">
        <f t="shared" si="9"/>
        <v>0</v>
      </c>
      <c r="N43" s="124">
        <f t="shared" ref="N43:N44" si="45">$I43*L43</f>
        <v>0</v>
      </c>
      <c r="O43" s="124">
        <f t="shared" ref="O43:O44" si="46">$J43*L43</f>
        <v>0</v>
      </c>
      <c r="P43" s="125">
        <v>0</v>
      </c>
      <c r="Q43" s="124">
        <f t="shared" si="12"/>
        <v>0</v>
      </c>
      <c r="R43" s="124">
        <f t="shared" ref="R43:R44" si="47">$I43*P43</f>
        <v>0</v>
      </c>
      <c r="S43" s="124">
        <f t="shared" ref="S43:S44" si="48">$J43*P43</f>
        <v>0</v>
      </c>
      <c r="T43" s="125">
        <v>0</v>
      </c>
      <c r="U43" s="124">
        <f t="shared" si="15"/>
        <v>0</v>
      </c>
      <c r="V43" s="124">
        <f t="shared" ref="V43:V44" si="49">$I43*T43</f>
        <v>0</v>
      </c>
      <c r="W43" s="124">
        <f t="shared" ref="W43:W44" si="50">$J43*T43</f>
        <v>0</v>
      </c>
      <c r="X43" s="125">
        <v>0</v>
      </c>
      <c r="Y43" s="124">
        <f t="shared" si="18"/>
        <v>0</v>
      </c>
      <c r="Z43" s="124">
        <f t="shared" ref="Z43:Z44" si="51">$I43*X43</f>
        <v>0</v>
      </c>
      <c r="AA43" s="124">
        <f t="shared" ref="AA43:AA44" si="52">$J43*X43</f>
        <v>0</v>
      </c>
      <c r="AB43" s="125">
        <v>0</v>
      </c>
      <c r="AC43" s="124">
        <f t="shared" si="21"/>
        <v>0</v>
      </c>
      <c r="AD43" s="124">
        <f t="shared" ref="AD43:AD44" si="53">$I43*AB43</f>
        <v>0</v>
      </c>
      <c r="AE43" s="124">
        <f t="shared" ref="AE43:AE44" si="54">$J43*AB43</f>
        <v>0</v>
      </c>
      <c r="AF43" s="125">
        <v>0</v>
      </c>
      <c r="AG43" s="124">
        <f t="shared" si="24"/>
        <v>0</v>
      </c>
      <c r="AH43" s="124">
        <f t="shared" ref="AH43:AH44" si="55">$I43*AF43</f>
        <v>0</v>
      </c>
      <c r="AI43" s="126">
        <f t="shared" ref="AI43:AI44" si="56">$J43*AF43</f>
        <v>0</v>
      </c>
      <c r="AJ43" s="125">
        <v>0</v>
      </c>
      <c r="AK43" s="124">
        <f t="shared" si="27"/>
        <v>0</v>
      </c>
      <c r="AL43" s="124">
        <f t="shared" si="28"/>
        <v>0</v>
      </c>
      <c r="AM43" s="126">
        <f t="shared" si="29"/>
        <v>0</v>
      </c>
      <c r="AN43" s="125">
        <v>0</v>
      </c>
      <c r="AO43" s="124">
        <f t="shared" si="30"/>
        <v>0</v>
      </c>
      <c r="AP43" s="124">
        <f t="shared" si="31"/>
        <v>0</v>
      </c>
      <c r="AQ43" s="126">
        <f t="shared" si="32"/>
        <v>0</v>
      </c>
      <c r="AR43" s="125">
        <v>0</v>
      </c>
      <c r="AS43" s="124">
        <f t="shared" si="33"/>
        <v>0</v>
      </c>
      <c r="AT43" s="124">
        <f t="shared" si="34"/>
        <v>0</v>
      </c>
      <c r="AU43" s="126">
        <f t="shared" si="35"/>
        <v>0</v>
      </c>
      <c r="AV43" s="125">
        <v>0</v>
      </c>
      <c r="AW43" s="124">
        <f t="shared" si="36"/>
        <v>0</v>
      </c>
      <c r="AX43" s="124">
        <f t="shared" si="37"/>
        <v>0</v>
      </c>
      <c r="AY43" s="126">
        <f t="shared" si="38"/>
        <v>0</v>
      </c>
      <c r="AZ43" s="125">
        <v>0</v>
      </c>
      <c r="BA43" s="124">
        <f t="shared" si="39"/>
        <v>0</v>
      </c>
      <c r="BB43" s="124">
        <f t="shared" si="40"/>
        <v>0</v>
      </c>
      <c r="BC43" s="126">
        <f t="shared" si="41"/>
        <v>0</v>
      </c>
      <c r="BE43" s="277">
        <f t="shared" si="2"/>
        <v>0</v>
      </c>
      <c r="BF43" s="278">
        <f t="shared" si="3"/>
        <v>0</v>
      </c>
      <c r="BG43" s="131">
        <f t="shared" si="4"/>
        <v>0</v>
      </c>
    </row>
    <row r="44" spans="1:60" ht="14.4" customHeight="1" thickBot="1">
      <c r="A44" s="92"/>
      <c r="B44" s="93"/>
      <c r="C44" s="93"/>
      <c r="D44" s="92"/>
      <c r="E44" s="92"/>
      <c r="F44" s="190">
        <f t="shared" si="5"/>
        <v>0</v>
      </c>
      <c r="G44" s="142">
        <f t="shared" si="1"/>
        <v>0</v>
      </c>
      <c r="H44" s="122">
        <v>0</v>
      </c>
      <c r="I44" s="124">
        <f t="shared" si="42"/>
        <v>0</v>
      </c>
      <c r="J44" s="124">
        <f t="shared" si="43"/>
        <v>0</v>
      </c>
      <c r="K44" s="143">
        <f t="shared" si="44"/>
        <v>0</v>
      </c>
      <c r="L44" s="127">
        <v>0</v>
      </c>
      <c r="M44" s="128">
        <f t="shared" si="9"/>
        <v>0</v>
      </c>
      <c r="N44" s="128">
        <f t="shared" si="45"/>
        <v>0</v>
      </c>
      <c r="O44" s="128">
        <f t="shared" si="46"/>
        <v>0</v>
      </c>
      <c r="P44" s="129">
        <v>0</v>
      </c>
      <c r="Q44" s="128">
        <f t="shared" si="12"/>
        <v>0</v>
      </c>
      <c r="R44" s="128">
        <f t="shared" si="47"/>
        <v>0</v>
      </c>
      <c r="S44" s="128">
        <f t="shared" si="48"/>
        <v>0</v>
      </c>
      <c r="T44" s="129">
        <v>0</v>
      </c>
      <c r="U44" s="128">
        <f t="shared" si="15"/>
        <v>0</v>
      </c>
      <c r="V44" s="128">
        <f t="shared" si="49"/>
        <v>0</v>
      </c>
      <c r="W44" s="128">
        <f t="shared" si="50"/>
        <v>0</v>
      </c>
      <c r="X44" s="129">
        <v>0</v>
      </c>
      <c r="Y44" s="128">
        <f t="shared" si="18"/>
        <v>0</v>
      </c>
      <c r="Z44" s="128">
        <f t="shared" si="51"/>
        <v>0</v>
      </c>
      <c r="AA44" s="128">
        <f t="shared" si="52"/>
        <v>0</v>
      </c>
      <c r="AB44" s="129">
        <v>0</v>
      </c>
      <c r="AC44" s="128">
        <f t="shared" si="21"/>
        <v>0</v>
      </c>
      <c r="AD44" s="128">
        <f t="shared" si="53"/>
        <v>0</v>
      </c>
      <c r="AE44" s="128">
        <f t="shared" si="54"/>
        <v>0</v>
      </c>
      <c r="AF44" s="129">
        <v>0</v>
      </c>
      <c r="AG44" s="128">
        <f t="shared" si="24"/>
        <v>0</v>
      </c>
      <c r="AH44" s="128">
        <f t="shared" si="55"/>
        <v>0</v>
      </c>
      <c r="AI44" s="130">
        <f t="shared" si="56"/>
        <v>0</v>
      </c>
      <c r="AJ44" s="129">
        <v>0</v>
      </c>
      <c r="AK44" s="128">
        <f t="shared" si="27"/>
        <v>0</v>
      </c>
      <c r="AL44" s="128">
        <f t="shared" si="28"/>
        <v>0</v>
      </c>
      <c r="AM44" s="130">
        <f t="shared" si="29"/>
        <v>0</v>
      </c>
      <c r="AN44" s="129">
        <v>0</v>
      </c>
      <c r="AO44" s="128">
        <f t="shared" si="30"/>
        <v>0</v>
      </c>
      <c r="AP44" s="128">
        <f t="shared" si="31"/>
        <v>0</v>
      </c>
      <c r="AQ44" s="130">
        <f t="shared" si="32"/>
        <v>0</v>
      </c>
      <c r="AR44" s="129">
        <v>0</v>
      </c>
      <c r="AS44" s="128">
        <f t="shared" si="33"/>
        <v>0</v>
      </c>
      <c r="AT44" s="128">
        <f t="shared" si="34"/>
        <v>0</v>
      </c>
      <c r="AU44" s="130">
        <f t="shared" si="35"/>
        <v>0</v>
      </c>
      <c r="AV44" s="129">
        <v>0</v>
      </c>
      <c r="AW44" s="128">
        <f t="shared" si="36"/>
        <v>0</v>
      </c>
      <c r="AX44" s="128">
        <f t="shared" si="37"/>
        <v>0</v>
      </c>
      <c r="AY44" s="130">
        <f t="shared" si="38"/>
        <v>0</v>
      </c>
      <c r="AZ44" s="129">
        <v>0</v>
      </c>
      <c r="BA44" s="128">
        <f t="shared" si="39"/>
        <v>0</v>
      </c>
      <c r="BB44" s="128">
        <f t="shared" si="40"/>
        <v>0</v>
      </c>
      <c r="BC44" s="130">
        <f t="shared" si="41"/>
        <v>0</v>
      </c>
      <c r="BE44" s="277">
        <f t="shared" si="2"/>
        <v>0</v>
      </c>
      <c r="BF44" s="278">
        <f t="shared" si="3"/>
        <v>0</v>
      </c>
      <c r="BG44" s="131">
        <f t="shared" si="4"/>
        <v>0</v>
      </c>
    </row>
    <row r="45" spans="1:60" ht="14.4" customHeight="1" thickBot="1">
      <c r="I45" s="100"/>
      <c r="J45" s="100"/>
      <c r="K45" s="100"/>
      <c r="M45" s="100"/>
      <c r="N45" s="100"/>
      <c r="O45" s="100"/>
      <c r="Q45" s="100"/>
      <c r="R45" s="100"/>
      <c r="S45" s="100"/>
      <c r="U45" s="100"/>
      <c r="V45" s="100"/>
      <c r="W45" s="100"/>
      <c r="Y45" s="100"/>
      <c r="Z45" s="100"/>
      <c r="AA45" s="100"/>
      <c r="AC45" s="100"/>
      <c r="AD45" s="100"/>
      <c r="AE45" s="100"/>
      <c r="AG45" s="100"/>
      <c r="AH45" s="100"/>
      <c r="AI45" s="100"/>
      <c r="AK45" s="100"/>
      <c r="AL45" s="100"/>
      <c r="AM45" s="100"/>
      <c r="AO45" s="100"/>
      <c r="AP45" s="100"/>
      <c r="AQ45" s="100"/>
      <c r="AS45" s="100"/>
      <c r="AT45" s="100"/>
      <c r="AU45" s="100"/>
      <c r="AW45" s="100"/>
      <c r="AX45" s="100"/>
      <c r="AY45" s="100"/>
      <c r="BA45" s="100"/>
      <c r="BB45" s="100"/>
      <c r="BC45" s="100"/>
      <c r="BE45" s="95"/>
      <c r="BF45" s="266"/>
      <c r="BG45" s="266"/>
    </row>
    <row r="46" spans="1:60" ht="15" thickBot="1">
      <c r="A46" s="267" t="s">
        <v>90</v>
      </c>
      <c r="B46" s="268"/>
      <c r="C46" s="268"/>
      <c r="D46" s="268"/>
      <c r="E46" s="268"/>
      <c r="F46" s="94">
        <f>SUM(F14:F44)</f>
        <v>0</v>
      </c>
      <c r="G46" s="268"/>
      <c r="H46" s="268"/>
      <c r="I46" s="101">
        <f>SUM(I14:I44)</f>
        <v>0</v>
      </c>
      <c r="J46" s="101">
        <f>SUM(J14:J44)</f>
        <v>0</v>
      </c>
      <c r="K46" s="101">
        <f>SUM(K14:K44)</f>
        <v>0</v>
      </c>
      <c r="L46" s="268"/>
      <c r="M46" s="101">
        <f>SUM(M14:M44)</f>
        <v>0</v>
      </c>
      <c r="N46" s="101">
        <f>SUM(N14:N44)</f>
        <v>0</v>
      </c>
      <c r="O46" s="101">
        <f>SUM(O14:O44)</f>
        <v>0</v>
      </c>
      <c r="P46" s="268"/>
      <c r="Q46" s="101">
        <f>SUM(Q14:Q44)</f>
        <v>0</v>
      </c>
      <c r="R46" s="101">
        <f>SUM(R14:R44)</f>
        <v>0</v>
      </c>
      <c r="S46" s="101">
        <f>SUM(S14:S44)</f>
        <v>0</v>
      </c>
      <c r="T46" s="268"/>
      <c r="U46" s="101">
        <f>SUM(U14:U44)</f>
        <v>0</v>
      </c>
      <c r="V46" s="101">
        <f>SUM(V14:V44)</f>
        <v>0</v>
      </c>
      <c r="W46" s="101">
        <f>SUM(W14:W44)</f>
        <v>0</v>
      </c>
      <c r="X46" s="268"/>
      <c r="Y46" s="101">
        <f>SUM(Y14:Y44)</f>
        <v>0</v>
      </c>
      <c r="Z46" s="101">
        <f>SUM(Z14:Z44)</f>
        <v>0</v>
      </c>
      <c r="AA46" s="101">
        <f>SUM(AA14:AA44)</f>
        <v>0</v>
      </c>
      <c r="AB46" s="268"/>
      <c r="AC46" s="101">
        <f>SUM(AC14:AC44)</f>
        <v>0</v>
      </c>
      <c r="AD46" s="101">
        <f>SUM(AD14:AD44)</f>
        <v>0</v>
      </c>
      <c r="AE46" s="101">
        <f>SUM(AE14:AE44)</f>
        <v>0</v>
      </c>
      <c r="AF46" s="268"/>
      <c r="AG46" s="101">
        <f>SUM(AG14:AG44)</f>
        <v>0</v>
      </c>
      <c r="AH46" s="101">
        <f>SUM(AH14:AH44)</f>
        <v>0</v>
      </c>
      <c r="AI46" s="101">
        <f>SUM(AI14:AI44)</f>
        <v>0</v>
      </c>
      <c r="AJ46" s="268"/>
      <c r="AK46" s="101">
        <f>SUM(AK14:AK44)</f>
        <v>0</v>
      </c>
      <c r="AL46" s="101">
        <f>SUM(AL14:AL44)</f>
        <v>0</v>
      </c>
      <c r="AM46" s="101">
        <f>SUM(AM14:AM44)</f>
        <v>0</v>
      </c>
      <c r="AN46" s="268"/>
      <c r="AO46" s="101">
        <f>SUM(AO14:AO44)</f>
        <v>0</v>
      </c>
      <c r="AP46" s="101">
        <f>SUM(AP14:AP44)</f>
        <v>0</v>
      </c>
      <c r="AQ46" s="101">
        <f>SUM(AQ14:AQ44)</f>
        <v>0</v>
      </c>
      <c r="AR46" s="268"/>
      <c r="AS46" s="101">
        <f>SUM(AS14:AS44)</f>
        <v>0</v>
      </c>
      <c r="AT46" s="101">
        <f>SUM(AT14:AT44)</f>
        <v>0</v>
      </c>
      <c r="AU46" s="101">
        <f>SUM(AU14:AU44)</f>
        <v>0</v>
      </c>
      <c r="AV46" s="268"/>
      <c r="AW46" s="101">
        <f>SUM(AW14:AW44)</f>
        <v>0</v>
      </c>
      <c r="AX46" s="101">
        <f>SUM(AX14:AX44)</f>
        <v>0</v>
      </c>
      <c r="AY46" s="101">
        <f>SUM(AY14:AY44)</f>
        <v>0</v>
      </c>
      <c r="AZ46" s="268"/>
      <c r="BA46" s="101">
        <f>SUM(BA14:BA44)</f>
        <v>0</v>
      </c>
      <c r="BB46" s="101">
        <f>SUM(BB14:BB44)</f>
        <v>0</v>
      </c>
      <c r="BC46" s="101">
        <f>SUM(BC14:BC44)</f>
        <v>0</v>
      </c>
      <c r="BF46" s="278">
        <f>M46+Q46+U46+Y46+AC46+AG46+AK46+AO46+AS46+AW46+BA46</f>
        <v>0</v>
      </c>
      <c r="BG46" s="131">
        <f>BF46-K46</f>
        <v>0</v>
      </c>
    </row>
    <row r="47" spans="1:60">
      <c r="BD47" s="95"/>
      <c r="BE47" s="95"/>
      <c r="BF47" s="269"/>
      <c r="BG47" s="269"/>
      <c r="BH47" s="95"/>
    </row>
    <row r="48" spans="1:60">
      <c r="A48" s="502" t="s">
        <v>91</v>
      </c>
      <c r="B48" s="504"/>
      <c r="C48" s="504"/>
      <c r="D48" s="504"/>
      <c r="E48" s="504"/>
      <c r="F48" s="504"/>
      <c r="G48" s="504"/>
      <c r="H48" s="506">
        <f>SUM(H14:H44)</f>
        <v>0</v>
      </c>
      <c r="I48" s="508"/>
      <c r="J48" s="504"/>
      <c r="K48" s="509"/>
      <c r="L48" s="456">
        <f>($H$14*L14)+($H$15*L15)+($H$16*L16)+($H$17*L17)+($H$18*L18)+($H$19*L19)+($H$20*L20)+($H$21*L21)+($H$22*L22)+($H$23*L23)+($H$24*L24)+($H$25*L25)+($H$26*L26)+($H$27*L27)+($H$28*L28)+($H$29*L29)+($H$30*L30)+($H$31*L31)+($H$32*L32)+($H$33*L33)+($H$34*L34)+($H$35*L35)+($H$36*L36)+($H$37*L37)+($H$38*L38)+($H$39*L39)+($H$40*L40)+($H$41*L41)+($H$42*L42)+($H$43*L43)+($H$44*L44)</f>
        <v>0</v>
      </c>
      <c r="M48" s="458"/>
      <c r="N48" s="459"/>
      <c r="O48" s="460"/>
      <c r="P48" s="456">
        <f>($H$14*P14)+($H$15*P15)+($H$16*P16)+($H$17*P17)+($H$18*P18)+($H$19*P19)+($H$20*P20)+($H$21*P21)+($H$22*P22)+($H$23*P23)+($H$24*P24)+($H$25*P25)+($H$26*P26)+($H$27*P27)+($H$28*P28)+($H$29*P29)+($H$30*P30)+($H$31*P31)+($H$32*P32)+($H$33*P33)+($H$34*P34)+($H$35*P35)+($H$36*P36)+($H$37*P37)+($H$38*P38)+($H$39*P39)+($H$40*P40)+($H$41*P41)+($H$42*P42)+($H$43*P43)+($H$44*P44)</f>
        <v>0</v>
      </c>
      <c r="Q48" s="458"/>
      <c r="R48" s="459"/>
      <c r="S48" s="460"/>
      <c r="T48" s="456">
        <f>($H$14*T14)+($H$15*T15)+($H$16*T16)+($H$17*T17)+($H$18*T18)+($H$19*T19)+($H$20*T20)+($H$21*T21)+($H$22*T22)+($H$23*T23)+($H$24*T24)+($H$25*T25)+($H$26*T26)+($H$27*T27)+($H$28*T28)+($H$29*T29)+($H$30*T30)+($H$31*T31)+($H$32*T32)+($H$33*T33)+($H$34*T34)+($H$35*T35)+($H$36*T36)+($H$37*T37)+($H$38*T38)+($H$39*T39)+($H$40*T40)+($H$41*T41)+($H$42*T42)+($H$43*T43)+($H$44*T44)</f>
        <v>0</v>
      </c>
      <c r="U48" s="458"/>
      <c r="V48" s="459"/>
      <c r="W48" s="460"/>
      <c r="X48" s="456">
        <f>($H$14*X14)+($H$15*X15)+($H$16*X16)+($H$17*X17)+($H$18*X18)+($H$19*X19)+($H$20*X20)+($H$21*X21)+($H$22*X22)+($H$23*X23)+($H$24*X24)+($H$25*X25)+($H$26*X26)+($H$27*X27)+($H$28*X28)+($H$29*X29)+($H$30*X30)+($H$31*X31)+($H$32*X32)+($H$33*X33)+($H$34*X34)+($H$35*X35)+($H$36*X36)+($H$37*X37)+($H$38*X38)+($H$39*X39)+($H$40*X40)+($H$41*X41)+($H$42*X42)+($H$43*X43)+($H$44*X44)</f>
        <v>0</v>
      </c>
      <c r="Y48" s="458"/>
      <c r="Z48" s="459"/>
      <c r="AA48" s="460"/>
      <c r="AB48" s="456">
        <f>($H$14*AB14)+($H$15*AB15)+($H$16*AB16)+($H$17*AB17)+($H$18*AB18)+($H$19*AB19)+($H$20*AB20)+($H$21*AB21)+($H$22*AB22)+($H$23*AB23)+($H$24*AB24)+($H$25*AB25)+($H$26*AB26)+($H$27*AB27)+($H$28*AB28)+($H$29*AB29)+($H$30*AB30)+($H$31*AB31)+($H$32*AB32)+($H$33*AB33)+($H$34*AB34)+($H$35*AB35)+($H$36*AB36)+($H$37*AB37)+($H$38*AB38)+($H$39*AB39)+($H$40*AB40)+($H$41*AB41)+($H$42*AB42)+($H$43*AB43)+($H$44*AB44)</f>
        <v>0</v>
      </c>
      <c r="AC48" s="458"/>
      <c r="AD48" s="459"/>
      <c r="AE48" s="460"/>
      <c r="AF48" s="456">
        <f>($H$14*AF14)+($H$15*AF15)+($H$16*AF16)+($H$17*AF17)+($H$18*AF18)+($H$19*AF19)+($H$20*AF20)+($H$21*AF21)+($H$22*AF22)+($H$23*AF23)+($H$24*AF24)+($H$25*AF25)+($H$26*AF26)+($H$27*AF27)+($H$28*AF28)+($H$29*AF29)+($H$30*AF30)+($H$31*AF31)+($H$32*AF32)+($H$33*AF33)+($H$34*AF34)+($H$35*AF35)+($H$36*AF36)+($H$37*AF37)+($H$38*AF38)+($H$39*AF39)+($H$40*AF40)+($H$41*AF41)+($H$42*AF42)+($H$43*AF43)+($H$44*AF44)</f>
        <v>0</v>
      </c>
      <c r="AG48" s="458"/>
      <c r="AH48" s="459"/>
      <c r="AI48" s="460"/>
      <c r="AJ48" s="456">
        <f>($H$14*AJ14)+($H$15*AJ15)+($H$16*AJ16)+($H$17*AJ17)+($H$18*AJ18)+($H$19*AJ19)+($H$20*AJ20)+($H$21*AJ21)+($H$22*AJ22)+($H$23*AJ23)+($H$24*AJ24)+($H$25*AJ25)+($H$26*AJ26)+($H$27*AJ27)+($H$28*AJ28)+($H$29*AJ29)+($H$30*AJ30)+($H$31*AJ31)+($H$32*AJ32)+($H$33*AJ33)+($H$34*AJ34)+($H$35*AJ35)+($H$36*AJ36)+($H$37*AJ37)+($H$38*AJ38)+($H$39*AJ39)+($H$40*AJ40)+($H$41*AJ41)+($H$42*AJ42)+($H$43*AJ43)+($H$44*AJ44)</f>
        <v>0</v>
      </c>
      <c r="AK48" s="458"/>
      <c r="AL48" s="459"/>
      <c r="AM48" s="460"/>
      <c r="AN48" s="456">
        <f>($H$14*AN14)+($H$15*AN15)+($H$16*AN16)+($H$17*AN17)+($H$18*AN18)+($H$19*AN19)+($H$20*AN20)+($H$21*AN21)+($H$22*AN22)+($H$23*AN23)+($H$24*AN24)+($H$25*AN25)+($H$26*AN26)+($H$27*AN27)+($H$28*AN28)+($H$29*AN29)+($H$30*AN30)+($H$31*AN31)+($H$32*AN32)+($H$33*AN33)+($H$34*AN34)+($H$35*AN35)+($H$36*AN36)+($H$37*AN37)+($H$38*AN38)+($H$39*AN39)+($H$40*AN40)+($H$41*AN41)+($H$42*AN42)+($H$43*AN43)+($H$44*AN44)</f>
        <v>0</v>
      </c>
      <c r="AO48" s="458"/>
      <c r="AP48" s="459"/>
      <c r="AQ48" s="460"/>
      <c r="AR48" s="456">
        <f>($H$14*AR14)+($H$15*AR15)+($H$16*AR16)+($H$17*AR17)+($H$18*AR18)+($H$19*AR19)+($H$20*AR20)+($H$21*AR21)+($H$22*AR22)+($H$23*AR23)+($H$24*AR24)+($H$25*AR25)+($H$26*AR26)+($H$27*AR27)+($H$28*AR28)+($H$29*AR29)+($H$30*AR30)+($H$31*AR31)+($H$32*AR32)+($H$33*AR33)+($H$34*AR34)+($H$35*AR35)+($H$36*AR36)+($H$37*AR37)+($H$38*AR38)+($H$39*AR39)+($H$40*AR40)+($H$41*AR41)+($H$42*AR42)+($H$43*AR43)+($H$44*AR44)</f>
        <v>0</v>
      </c>
      <c r="AS48" s="458"/>
      <c r="AT48" s="459"/>
      <c r="AU48" s="460"/>
      <c r="AV48" s="456">
        <f>($H$14*AV14)+($H$15*AV15)+($H$16*AV16)+($H$17*AV17)+($H$18*AV18)+($H$19*AV19)+($H$20*AV20)+($H$21*AV21)+($H$22*AV22)+($H$23*AV23)+($H$24*AV24)+($H$25*AV25)+($H$26*AV26)+($H$27*AV27)+($H$28*AV28)+($H$29*AV29)+($H$30*AV30)+($H$31*AV31)+($H$32*AV32)+($H$33*AV33)+($H$34*AV34)+($H$35*AV35)+($H$36*AV36)+($H$37*AV37)+($H$38*AV38)+($H$39*AV39)+($H$40*AV40)+($H$41*AV41)+($H$42*AV42)+($H$43*AV43)+($H$44*AV44)</f>
        <v>0</v>
      </c>
      <c r="AW48" s="458"/>
      <c r="AX48" s="459"/>
      <c r="AY48" s="460"/>
      <c r="AZ48" s="456">
        <f>($H$14*AZ14)+($H$15*AZ15)+($H$16*AZ16)+($H$17*AZ17)+($H$18*AZ18)+($H$19*AZ19)+($H$20*AZ20)+($H$21*AZ21)+($H$22*AZ22)+($H$23*AZ23)+($H$24*AZ24)+($H$25*AZ25)+($H$26*AZ26)+($H$27*AZ27)+($H$28*AZ28)+($H$29*AZ29)+($H$30*AZ30)+($H$31*AZ31)+($H$32*AZ32)+($H$33*AZ33)+($H$34*AZ34)+($H$35*AZ35)+($H$36*AZ36)+($H$37*AZ37)+($H$38*AZ38)+($H$39*AZ39)+($H$40*AZ40)+($H$41*AZ41)+($H$42*AZ42)+($H$43*AZ43)+($H$44*AZ44)</f>
        <v>0</v>
      </c>
      <c r="BA48" s="458"/>
      <c r="BB48" s="459"/>
      <c r="BC48" s="460"/>
      <c r="BD48" s="95"/>
      <c r="BE48" s="95"/>
      <c r="BF48" s="269"/>
      <c r="BG48" s="269"/>
      <c r="BH48" s="95"/>
    </row>
    <row r="49" spans="1:60">
      <c r="A49" s="503"/>
      <c r="B49" s="505"/>
      <c r="C49" s="505"/>
      <c r="D49" s="505"/>
      <c r="E49" s="505"/>
      <c r="F49" s="505"/>
      <c r="G49" s="505"/>
      <c r="H49" s="507"/>
      <c r="I49" s="510"/>
      <c r="J49" s="505"/>
      <c r="K49" s="511"/>
      <c r="L49" s="457"/>
      <c r="M49" s="461"/>
      <c r="N49" s="462"/>
      <c r="O49" s="463"/>
      <c r="P49" s="457"/>
      <c r="Q49" s="461"/>
      <c r="R49" s="462"/>
      <c r="S49" s="463"/>
      <c r="T49" s="457"/>
      <c r="U49" s="461"/>
      <c r="V49" s="462"/>
      <c r="W49" s="463"/>
      <c r="X49" s="457"/>
      <c r="Y49" s="461"/>
      <c r="Z49" s="462"/>
      <c r="AA49" s="463"/>
      <c r="AB49" s="457"/>
      <c r="AC49" s="461"/>
      <c r="AD49" s="462"/>
      <c r="AE49" s="463"/>
      <c r="AF49" s="457"/>
      <c r="AG49" s="461"/>
      <c r="AH49" s="462"/>
      <c r="AI49" s="463"/>
      <c r="AJ49" s="457"/>
      <c r="AK49" s="461"/>
      <c r="AL49" s="462"/>
      <c r="AM49" s="463"/>
      <c r="AN49" s="457"/>
      <c r="AO49" s="461"/>
      <c r="AP49" s="462"/>
      <c r="AQ49" s="463"/>
      <c r="AR49" s="457"/>
      <c r="AS49" s="461"/>
      <c r="AT49" s="462"/>
      <c r="AU49" s="463"/>
      <c r="AV49" s="457"/>
      <c r="AW49" s="461"/>
      <c r="AX49" s="462"/>
      <c r="AY49" s="463"/>
      <c r="AZ49" s="457"/>
      <c r="BA49" s="461"/>
      <c r="BB49" s="462"/>
      <c r="BC49" s="463"/>
      <c r="BD49" s="95"/>
      <c r="BE49" s="95"/>
      <c r="BF49" s="269"/>
      <c r="BG49" s="269"/>
      <c r="BH49" s="95"/>
    </row>
    <row r="50" spans="1:60" ht="14.4" thickBot="1">
      <c r="BD50" s="95"/>
      <c r="BE50" s="95"/>
      <c r="BF50" s="269"/>
      <c r="BG50" s="269"/>
      <c r="BH50" s="95"/>
    </row>
    <row r="51" spans="1:60" ht="35.4" customHeight="1">
      <c r="A51" s="483" t="s">
        <v>58</v>
      </c>
      <c r="B51" s="483" t="s">
        <v>59</v>
      </c>
      <c r="C51" s="483" t="s">
        <v>60</v>
      </c>
      <c r="D51" s="483" t="s">
        <v>61</v>
      </c>
      <c r="E51" s="483" t="s">
        <v>62</v>
      </c>
      <c r="F51" s="485" t="s">
        <v>63</v>
      </c>
      <c r="G51" s="487" t="s">
        <v>64</v>
      </c>
      <c r="H51" s="489" t="s">
        <v>65</v>
      </c>
      <c r="I51" s="485" t="s">
        <v>66</v>
      </c>
      <c r="J51" s="485" t="s">
        <v>67</v>
      </c>
      <c r="K51" s="491" t="s">
        <v>68</v>
      </c>
      <c r="L51" s="464" t="s">
        <v>69</v>
      </c>
      <c r="M51" s="465"/>
      <c r="N51" s="465"/>
      <c r="O51" s="466"/>
      <c r="P51" s="464" t="s">
        <v>70</v>
      </c>
      <c r="Q51" s="465"/>
      <c r="R51" s="465"/>
      <c r="S51" s="466"/>
      <c r="T51" s="464" t="s">
        <v>71</v>
      </c>
      <c r="U51" s="465"/>
      <c r="V51" s="465"/>
      <c r="W51" s="466"/>
      <c r="X51" s="464" t="s">
        <v>73</v>
      </c>
      <c r="Y51" s="465"/>
      <c r="Z51" s="465"/>
      <c r="AA51" s="466"/>
      <c r="AB51" s="464" t="s">
        <v>74</v>
      </c>
      <c r="AC51" s="465"/>
      <c r="AD51" s="465"/>
      <c r="AE51" s="466"/>
      <c r="AF51" s="464" t="s">
        <v>76</v>
      </c>
      <c r="AG51" s="465"/>
      <c r="AH51" s="465"/>
      <c r="AI51" s="466"/>
      <c r="AJ51" s="464" t="s">
        <v>197</v>
      </c>
      <c r="AK51" s="465"/>
      <c r="AL51" s="465"/>
      <c r="AM51" s="466"/>
      <c r="AN51" s="464" t="s">
        <v>198</v>
      </c>
      <c r="AO51" s="465"/>
      <c r="AP51" s="465"/>
      <c r="AQ51" s="466"/>
      <c r="AR51" s="464" t="s">
        <v>199</v>
      </c>
      <c r="AS51" s="465"/>
      <c r="AT51" s="465"/>
      <c r="AU51" s="466"/>
      <c r="AV51" s="464" t="s">
        <v>200</v>
      </c>
      <c r="AW51" s="465"/>
      <c r="AX51" s="465"/>
      <c r="AY51" s="466"/>
      <c r="AZ51" s="464" t="s">
        <v>201</v>
      </c>
      <c r="BA51" s="465"/>
      <c r="BB51" s="465"/>
      <c r="BC51" s="466"/>
      <c r="BE51" s="264" t="s">
        <v>86</v>
      </c>
      <c r="BF51" s="496" t="s">
        <v>88</v>
      </c>
      <c r="BG51" s="496" t="s">
        <v>89</v>
      </c>
    </row>
    <row r="52" spans="1:60" ht="33.6" customHeight="1" thickBot="1">
      <c r="A52" s="484"/>
      <c r="B52" s="484"/>
      <c r="C52" s="484"/>
      <c r="D52" s="484"/>
      <c r="E52" s="484"/>
      <c r="F52" s="486"/>
      <c r="G52" s="488"/>
      <c r="H52" s="490"/>
      <c r="I52" s="486"/>
      <c r="J52" s="486"/>
      <c r="K52" s="492"/>
      <c r="L52" s="450" t="str">
        <f>IF(Usage!$B$8=0, "", Usage!$B$8)</f>
        <v>Center Overhead</v>
      </c>
      <c r="M52" s="451"/>
      <c r="N52" s="451"/>
      <c r="O52" s="452"/>
      <c r="P52" s="450" t="str">
        <f>IF(Usage!$B$9=0, "", Usage!$B$9)</f>
        <v/>
      </c>
      <c r="Q52" s="451"/>
      <c r="R52" s="451"/>
      <c r="S52" s="452"/>
      <c r="T52" s="450" t="str">
        <f>IF(Usage!$B$10=0, "", Usage!$B$10)</f>
        <v/>
      </c>
      <c r="U52" s="451"/>
      <c r="V52" s="451"/>
      <c r="W52" s="452"/>
      <c r="X52" s="450" t="str">
        <f>IF(Usage!$B$11=0, "", Usage!$B$11)</f>
        <v/>
      </c>
      <c r="Y52" s="451"/>
      <c r="Z52" s="451"/>
      <c r="AA52" s="452"/>
      <c r="AB52" s="450" t="str">
        <f>IF(Usage!$B$12=0, "", Usage!$B$12)</f>
        <v/>
      </c>
      <c r="AC52" s="451"/>
      <c r="AD52" s="451"/>
      <c r="AE52" s="452"/>
      <c r="AF52" s="450" t="str">
        <f>IF(Usage!$B$13=0, "", Usage!$B$13)</f>
        <v/>
      </c>
      <c r="AG52" s="451"/>
      <c r="AH52" s="451"/>
      <c r="AI52" s="452"/>
      <c r="AJ52" s="450" t="str">
        <f>IF(Usage!$B$14=0, "", Usage!$B$14)</f>
        <v/>
      </c>
      <c r="AK52" s="451"/>
      <c r="AL52" s="451"/>
      <c r="AM52" s="452"/>
      <c r="AN52" s="450" t="str">
        <f>IF(Usage!$B$15=0, "", Usage!$B$15)</f>
        <v/>
      </c>
      <c r="AO52" s="451"/>
      <c r="AP52" s="451"/>
      <c r="AQ52" s="452"/>
      <c r="AR52" s="450" t="str">
        <f>IF(Usage!$B$16=0, "", Usage!$B$16)</f>
        <v/>
      </c>
      <c r="AS52" s="451"/>
      <c r="AT52" s="451"/>
      <c r="AU52" s="452"/>
      <c r="AV52" s="450" t="str">
        <f>IF(Usage!$B$17=0, "", Usage!$B$17)</f>
        <v/>
      </c>
      <c r="AW52" s="451"/>
      <c r="AX52" s="451"/>
      <c r="AY52" s="452"/>
      <c r="AZ52" s="450" t="str">
        <f>IF(Usage!$B$18=0, "", Usage!$B$18)</f>
        <v/>
      </c>
      <c r="BA52" s="451"/>
      <c r="BB52" s="451"/>
      <c r="BC52" s="452"/>
      <c r="BD52" s="99"/>
      <c r="BE52" s="494" t="s">
        <v>87</v>
      </c>
      <c r="BF52" s="497"/>
      <c r="BG52" s="497"/>
    </row>
    <row r="53" spans="1:60" ht="18" customHeight="1">
      <c r="A53" s="493" t="s">
        <v>92</v>
      </c>
      <c r="B53" s="493"/>
      <c r="C53" s="493"/>
      <c r="D53" s="493"/>
      <c r="E53" s="493"/>
      <c r="F53" s="493"/>
      <c r="G53" s="493"/>
      <c r="H53" s="493"/>
      <c r="I53" s="493"/>
      <c r="J53" s="493"/>
      <c r="L53" s="74" t="s">
        <v>78</v>
      </c>
      <c r="M53" s="75" t="s">
        <v>79</v>
      </c>
      <c r="N53" s="75" t="s">
        <v>80</v>
      </c>
      <c r="O53" s="75" t="s">
        <v>81</v>
      </c>
      <c r="P53" s="76" t="s">
        <v>78</v>
      </c>
      <c r="Q53" s="75" t="s">
        <v>79</v>
      </c>
      <c r="R53" s="75" t="s">
        <v>80</v>
      </c>
      <c r="S53" s="75" t="s">
        <v>81</v>
      </c>
      <c r="T53" s="76" t="s">
        <v>78</v>
      </c>
      <c r="U53" s="75" t="s">
        <v>79</v>
      </c>
      <c r="V53" s="75" t="s">
        <v>80</v>
      </c>
      <c r="W53" s="75" t="s">
        <v>81</v>
      </c>
      <c r="X53" s="76" t="s">
        <v>78</v>
      </c>
      <c r="Y53" s="75" t="s">
        <v>79</v>
      </c>
      <c r="Z53" s="75" t="s">
        <v>80</v>
      </c>
      <c r="AA53" s="75" t="s">
        <v>81</v>
      </c>
      <c r="AB53" s="76" t="s">
        <v>78</v>
      </c>
      <c r="AC53" s="75" t="s">
        <v>79</v>
      </c>
      <c r="AD53" s="75" t="s">
        <v>80</v>
      </c>
      <c r="AE53" s="75" t="s">
        <v>81</v>
      </c>
      <c r="AF53" s="76" t="s">
        <v>78</v>
      </c>
      <c r="AG53" s="75" t="s">
        <v>79</v>
      </c>
      <c r="AH53" s="75" t="s">
        <v>80</v>
      </c>
      <c r="AI53" s="77" t="s">
        <v>81</v>
      </c>
      <c r="AJ53" s="76" t="s">
        <v>78</v>
      </c>
      <c r="AK53" s="75" t="s">
        <v>79</v>
      </c>
      <c r="AL53" s="75" t="s">
        <v>80</v>
      </c>
      <c r="AM53" s="77" t="s">
        <v>81</v>
      </c>
      <c r="AN53" s="76" t="s">
        <v>78</v>
      </c>
      <c r="AO53" s="75" t="s">
        <v>79</v>
      </c>
      <c r="AP53" s="75" t="s">
        <v>80</v>
      </c>
      <c r="AQ53" s="77" t="s">
        <v>81</v>
      </c>
      <c r="AR53" s="76" t="s">
        <v>78</v>
      </c>
      <c r="AS53" s="75" t="s">
        <v>79</v>
      </c>
      <c r="AT53" s="75" t="s">
        <v>80</v>
      </c>
      <c r="AU53" s="77" t="s">
        <v>81</v>
      </c>
      <c r="AV53" s="76" t="s">
        <v>78</v>
      </c>
      <c r="AW53" s="75" t="s">
        <v>79</v>
      </c>
      <c r="AX53" s="75" t="s">
        <v>80</v>
      </c>
      <c r="AY53" s="77" t="s">
        <v>81</v>
      </c>
      <c r="AZ53" s="76" t="s">
        <v>78</v>
      </c>
      <c r="BA53" s="75" t="s">
        <v>79</v>
      </c>
      <c r="BB53" s="75" t="s">
        <v>80</v>
      </c>
      <c r="BC53" s="77" t="s">
        <v>81</v>
      </c>
      <c r="BE53" s="495"/>
      <c r="BF53" s="498"/>
      <c r="BG53" s="498"/>
    </row>
    <row r="54" spans="1:60" ht="14.4" customHeight="1">
      <c r="A54" s="92"/>
      <c r="B54" s="93"/>
      <c r="C54" s="93"/>
      <c r="D54" s="92"/>
      <c r="E54" s="92"/>
      <c r="F54" s="190">
        <f t="shared" ref="F54:F69" si="57">E54*(IF(C54="",0,IF(C54="01-70",$K$4,IF(C54="01-60",$K$5,IF(C54="01-10",$K$6,IF(C54="01-80",$K$7))))))+(IF(C54="",0,IF(C54="01-60",E54*(1+$F$5),IF(C54="01-70",E54*(1+$F$4),IF(C54="01-10",E54*(1+$F$6),IF(C54="01-80",E54*(1+$F$7)))))))*IF(C54="",0,IF(C54="01-70",$L$4,IF(C54="01-60",$L$5,IF(C54="01-10",$L$6,IF(C54="01-80",$L$7)))))</f>
        <v>0</v>
      </c>
      <c r="G54" s="142">
        <f t="shared" ref="G54:G69" si="58">IF(C54="",0,IF(C54="01-60", $G$5, IF(C54="01-70",$G$4,IF(C54="01-10", $G$6, IF(C54="01-80", $G$7)))))</f>
        <v>0</v>
      </c>
      <c r="H54" s="122">
        <v>0</v>
      </c>
      <c r="I54" s="124">
        <f>F54*H54</f>
        <v>0</v>
      </c>
      <c r="J54" s="124">
        <f>F54*G54*H54</f>
        <v>0</v>
      </c>
      <c r="K54" s="143">
        <f>F54*(1+G54)*H54</f>
        <v>0</v>
      </c>
      <c r="L54" s="123">
        <v>0</v>
      </c>
      <c r="M54" s="124">
        <f>$K54*L54</f>
        <v>0</v>
      </c>
      <c r="N54" s="124">
        <f>$I54*L54</f>
        <v>0</v>
      </c>
      <c r="O54" s="124">
        <f>$J54*L54</f>
        <v>0</v>
      </c>
      <c r="P54" s="125">
        <v>0</v>
      </c>
      <c r="Q54" s="124">
        <f>$K54*P54</f>
        <v>0</v>
      </c>
      <c r="R54" s="124">
        <f>$I54*P54</f>
        <v>0</v>
      </c>
      <c r="S54" s="124">
        <f>$J54*P54</f>
        <v>0</v>
      </c>
      <c r="T54" s="125">
        <v>0</v>
      </c>
      <c r="U54" s="124">
        <f>$K54*T54</f>
        <v>0</v>
      </c>
      <c r="V54" s="124">
        <f>$I54*T54</f>
        <v>0</v>
      </c>
      <c r="W54" s="124">
        <f>$J54*T54</f>
        <v>0</v>
      </c>
      <c r="X54" s="125">
        <v>0</v>
      </c>
      <c r="Y54" s="124">
        <f>$K54*X54</f>
        <v>0</v>
      </c>
      <c r="Z54" s="124">
        <f>$I54*X54</f>
        <v>0</v>
      </c>
      <c r="AA54" s="124">
        <f>$J54*X54</f>
        <v>0</v>
      </c>
      <c r="AB54" s="125">
        <v>0</v>
      </c>
      <c r="AC54" s="124">
        <f>$K54*AB54</f>
        <v>0</v>
      </c>
      <c r="AD54" s="124">
        <f>$I54*AB54</f>
        <v>0</v>
      </c>
      <c r="AE54" s="124">
        <f>$J54*AB54</f>
        <v>0</v>
      </c>
      <c r="AF54" s="125">
        <v>0</v>
      </c>
      <c r="AG54" s="124">
        <f>$K54*AF54</f>
        <v>0</v>
      </c>
      <c r="AH54" s="124">
        <f>$I54*AF54</f>
        <v>0</v>
      </c>
      <c r="AI54" s="126">
        <f>$J54*AF54</f>
        <v>0</v>
      </c>
      <c r="AJ54" s="125">
        <v>0</v>
      </c>
      <c r="AK54" s="124">
        <f>$K54*AJ54</f>
        <v>0</v>
      </c>
      <c r="AL54" s="124">
        <f>$I54*AJ54</f>
        <v>0</v>
      </c>
      <c r="AM54" s="126">
        <f>$J54*AJ54</f>
        <v>0</v>
      </c>
      <c r="AN54" s="125">
        <v>0</v>
      </c>
      <c r="AO54" s="124">
        <f>$K54*AN54</f>
        <v>0</v>
      </c>
      <c r="AP54" s="124">
        <f>$I54*AN54</f>
        <v>0</v>
      </c>
      <c r="AQ54" s="126">
        <f>$J54*AN54</f>
        <v>0</v>
      </c>
      <c r="AR54" s="125">
        <v>0</v>
      </c>
      <c r="AS54" s="124">
        <f>$K54*AR54</f>
        <v>0</v>
      </c>
      <c r="AT54" s="124">
        <f>$I54*AR54</f>
        <v>0</v>
      </c>
      <c r="AU54" s="126">
        <f>$J54*AR54</f>
        <v>0</v>
      </c>
      <c r="AV54" s="125">
        <v>0</v>
      </c>
      <c r="AW54" s="124">
        <f>$K54*AV54</f>
        <v>0</v>
      </c>
      <c r="AX54" s="124">
        <f>$I54*AV54</f>
        <v>0</v>
      </c>
      <c r="AY54" s="126">
        <f>$J54*AV54</f>
        <v>0</v>
      </c>
      <c r="AZ54" s="125">
        <v>0</v>
      </c>
      <c r="BA54" s="124">
        <f>$K54*AZ54</f>
        <v>0</v>
      </c>
      <c r="BB54" s="124">
        <f>$I54*AZ54</f>
        <v>0</v>
      </c>
      <c r="BC54" s="126">
        <f>$J54*AZ54</f>
        <v>0</v>
      </c>
      <c r="BE54" s="277">
        <f t="shared" ref="BE54:BE69" si="59">L54+P54+T54+X54+AB54+AF54+AJ54+AN54+AR54+AV54+AZ54</f>
        <v>0</v>
      </c>
      <c r="BF54" s="278">
        <f t="shared" ref="BF54:BF69" si="60">M54+Q54+U54+Y54+AC54+AG54+AK54+AO54+AS54+AW54+BA54</f>
        <v>0</v>
      </c>
      <c r="BG54" s="131">
        <f t="shared" ref="BG54:BG69" si="61">BF54-K54</f>
        <v>0</v>
      </c>
    </row>
    <row r="55" spans="1:60">
      <c r="A55" s="92"/>
      <c r="B55" s="93"/>
      <c r="C55" s="93"/>
      <c r="D55" s="92"/>
      <c r="E55" s="92"/>
      <c r="F55" s="190">
        <f t="shared" si="57"/>
        <v>0</v>
      </c>
      <c r="G55" s="142">
        <f t="shared" si="58"/>
        <v>0</v>
      </c>
      <c r="H55" s="122">
        <v>0</v>
      </c>
      <c r="I55" s="124">
        <f>F55*H55</f>
        <v>0</v>
      </c>
      <c r="J55" s="124">
        <f>F55*G55*H55</f>
        <v>0</v>
      </c>
      <c r="K55" s="143">
        <f>F55*(1+G55)*H55</f>
        <v>0</v>
      </c>
      <c r="L55" s="123">
        <v>0</v>
      </c>
      <c r="M55" s="124">
        <f>$K55*L55</f>
        <v>0</v>
      </c>
      <c r="N55" s="124">
        <f>$I55*L55</f>
        <v>0</v>
      </c>
      <c r="O55" s="124">
        <f>$J55*L55</f>
        <v>0</v>
      </c>
      <c r="P55" s="125">
        <v>0</v>
      </c>
      <c r="Q55" s="124">
        <f>$K55*P55</f>
        <v>0</v>
      </c>
      <c r="R55" s="124">
        <f>$I55*P55</f>
        <v>0</v>
      </c>
      <c r="S55" s="124">
        <f>$J55*P55</f>
        <v>0</v>
      </c>
      <c r="T55" s="125">
        <v>0</v>
      </c>
      <c r="U55" s="124">
        <f>$K55*T55</f>
        <v>0</v>
      </c>
      <c r="V55" s="124">
        <f>$I55*T55</f>
        <v>0</v>
      </c>
      <c r="W55" s="124">
        <f>$J55*T55</f>
        <v>0</v>
      </c>
      <c r="X55" s="125">
        <v>0</v>
      </c>
      <c r="Y55" s="124">
        <f>$K55*X55</f>
        <v>0</v>
      </c>
      <c r="Z55" s="124">
        <f>$I55*X55</f>
        <v>0</v>
      </c>
      <c r="AA55" s="124">
        <f>$J55*X55</f>
        <v>0</v>
      </c>
      <c r="AB55" s="125">
        <v>0</v>
      </c>
      <c r="AC55" s="124">
        <f>$K55*AB55</f>
        <v>0</v>
      </c>
      <c r="AD55" s="124">
        <f>$I55*AB55</f>
        <v>0</v>
      </c>
      <c r="AE55" s="124">
        <f>$J55*AB55</f>
        <v>0</v>
      </c>
      <c r="AF55" s="125">
        <v>0</v>
      </c>
      <c r="AG55" s="124">
        <f>$K55*AF55</f>
        <v>0</v>
      </c>
      <c r="AH55" s="124">
        <f>$I55*AF55</f>
        <v>0</v>
      </c>
      <c r="AI55" s="126">
        <f>$J55*AF55</f>
        <v>0</v>
      </c>
      <c r="AJ55" s="125">
        <v>0</v>
      </c>
      <c r="AK55" s="124">
        <f>$K55*AJ55</f>
        <v>0</v>
      </c>
      <c r="AL55" s="124">
        <f>$I55*AJ55</f>
        <v>0</v>
      </c>
      <c r="AM55" s="126">
        <f>$J55*AJ55</f>
        <v>0</v>
      </c>
      <c r="AN55" s="125">
        <v>0</v>
      </c>
      <c r="AO55" s="124">
        <f>$K55*AN55</f>
        <v>0</v>
      </c>
      <c r="AP55" s="124">
        <f>$I55*AN55</f>
        <v>0</v>
      </c>
      <c r="AQ55" s="126">
        <f>$J55*AN55</f>
        <v>0</v>
      </c>
      <c r="AR55" s="125">
        <v>0</v>
      </c>
      <c r="AS55" s="124">
        <f>$K55*AR55</f>
        <v>0</v>
      </c>
      <c r="AT55" s="124">
        <f>$I55*AR55</f>
        <v>0</v>
      </c>
      <c r="AU55" s="126">
        <f>$J55*AR55</f>
        <v>0</v>
      </c>
      <c r="AV55" s="125">
        <v>0</v>
      </c>
      <c r="AW55" s="124">
        <f>$K55*AV55</f>
        <v>0</v>
      </c>
      <c r="AX55" s="124">
        <f>$I55*AV55</f>
        <v>0</v>
      </c>
      <c r="AY55" s="126">
        <f>$J55*AV55</f>
        <v>0</v>
      </c>
      <c r="AZ55" s="125">
        <v>0</v>
      </c>
      <c r="BA55" s="124">
        <f>$K55*AZ55</f>
        <v>0</v>
      </c>
      <c r="BB55" s="124">
        <f>$I55*AZ55</f>
        <v>0</v>
      </c>
      <c r="BC55" s="126">
        <f>$J55*AZ55</f>
        <v>0</v>
      </c>
      <c r="BE55" s="277">
        <f t="shared" si="59"/>
        <v>0</v>
      </c>
      <c r="BF55" s="278">
        <f t="shared" si="60"/>
        <v>0</v>
      </c>
      <c r="BG55" s="131">
        <f t="shared" si="61"/>
        <v>0</v>
      </c>
    </row>
    <row r="56" spans="1:60">
      <c r="A56" s="92"/>
      <c r="B56" s="93"/>
      <c r="C56" s="93"/>
      <c r="D56" s="92"/>
      <c r="E56" s="92"/>
      <c r="F56" s="190">
        <f t="shared" si="57"/>
        <v>0</v>
      </c>
      <c r="G56" s="142">
        <f t="shared" si="58"/>
        <v>0</v>
      </c>
      <c r="H56" s="122">
        <v>0</v>
      </c>
      <c r="I56" s="124">
        <f t="shared" ref="I56:I69" si="62">F56*H56</f>
        <v>0</v>
      </c>
      <c r="J56" s="124">
        <f t="shared" ref="J56:J69" si="63">F56*G56*H56</f>
        <v>0</v>
      </c>
      <c r="K56" s="143">
        <f t="shared" ref="K56:K69" si="64">F56*(1+G56)*H56</f>
        <v>0</v>
      </c>
      <c r="L56" s="123">
        <v>0</v>
      </c>
      <c r="M56" s="124">
        <f t="shared" ref="M56:M69" si="65">$K56*L56</f>
        <v>0</v>
      </c>
      <c r="N56" s="124">
        <f t="shared" ref="N56:N69" si="66">$I56*L56</f>
        <v>0</v>
      </c>
      <c r="O56" s="124">
        <f t="shared" ref="O56:O69" si="67">$J56*L56</f>
        <v>0</v>
      </c>
      <c r="P56" s="125">
        <v>0</v>
      </c>
      <c r="Q56" s="124">
        <f t="shared" ref="Q56:Q69" si="68">$K56*P56</f>
        <v>0</v>
      </c>
      <c r="R56" s="124">
        <f t="shared" ref="R56:R69" si="69">$I56*P56</f>
        <v>0</v>
      </c>
      <c r="S56" s="124">
        <f t="shared" ref="S56:S69" si="70">$J56*P56</f>
        <v>0</v>
      </c>
      <c r="T56" s="125">
        <v>0</v>
      </c>
      <c r="U56" s="124">
        <f t="shared" ref="U56:U69" si="71">$K56*T56</f>
        <v>0</v>
      </c>
      <c r="V56" s="124">
        <f t="shared" ref="V56:V69" si="72">$I56*T56</f>
        <v>0</v>
      </c>
      <c r="W56" s="124">
        <f t="shared" ref="W56:W69" si="73">$J56*T56</f>
        <v>0</v>
      </c>
      <c r="X56" s="125">
        <v>0</v>
      </c>
      <c r="Y56" s="124">
        <f t="shared" ref="Y56:Y69" si="74">$K56*X56</f>
        <v>0</v>
      </c>
      <c r="Z56" s="124">
        <f t="shared" ref="Z56:Z69" si="75">$I56*X56</f>
        <v>0</v>
      </c>
      <c r="AA56" s="124">
        <f t="shared" ref="AA56:AA69" si="76">$J56*X56</f>
        <v>0</v>
      </c>
      <c r="AB56" s="125">
        <v>0</v>
      </c>
      <c r="AC56" s="124">
        <f t="shared" ref="AC56:AC69" si="77">$K56*AB56</f>
        <v>0</v>
      </c>
      <c r="AD56" s="124">
        <f t="shared" ref="AD56:AD69" si="78">$I56*AB56</f>
        <v>0</v>
      </c>
      <c r="AE56" s="124">
        <f t="shared" ref="AE56:AE69" si="79">$J56*AB56</f>
        <v>0</v>
      </c>
      <c r="AF56" s="125">
        <v>0</v>
      </c>
      <c r="AG56" s="124">
        <f t="shared" ref="AG56:AG69" si="80">$K56*AF56</f>
        <v>0</v>
      </c>
      <c r="AH56" s="124">
        <f t="shared" ref="AH56:AH69" si="81">$I56*AF56</f>
        <v>0</v>
      </c>
      <c r="AI56" s="126">
        <f t="shared" ref="AI56:AI69" si="82">$J56*AF56</f>
        <v>0</v>
      </c>
      <c r="AJ56" s="125">
        <v>0</v>
      </c>
      <c r="AK56" s="124">
        <f t="shared" ref="AK56:AK69" si="83">$K56*AJ56</f>
        <v>0</v>
      </c>
      <c r="AL56" s="124">
        <f t="shared" ref="AL56:AL69" si="84">$I56*AJ56</f>
        <v>0</v>
      </c>
      <c r="AM56" s="126">
        <f t="shared" ref="AM56:AM69" si="85">$J56*AJ56</f>
        <v>0</v>
      </c>
      <c r="AN56" s="125">
        <v>0</v>
      </c>
      <c r="AO56" s="124">
        <f t="shared" ref="AO56:AO69" si="86">$K56*AN56</f>
        <v>0</v>
      </c>
      <c r="AP56" s="124">
        <f t="shared" ref="AP56:AP69" si="87">$I56*AN56</f>
        <v>0</v>
      </c>
      <c r="AQ56" s="126">
        <f t="shared" ref="AQ56:AQ69" si="88">$J56*AN56</f>
        <v>0</v>
      </c>
      <c r="AR56" s="125">
        <v>0</v>
      </c>
      <c r="AS56" s="124">
        <f t="shared" ref="AS56:AS69" si="89">$K56*AR56</f>
        <v>0</v>
      </c>
      <c r="AT56" s="124">
        <f t="shared" ref="AT56:AT69" si="90">$I56*AR56</f>
        <v>0</v>
      </c>
      <c r="AU56" s="126">
        <f t="shared" ref="AU56:AU69" si="91">$J56*AR56</f>
        <v>0</v>
      </c>
      <c r="AV56" s="125">
        <v>0</v>
      </c>
      <c r="AW56" s="124">
        <f t="shared" ref="AW56:AW69" si="92">$K56*AV56</f>
        <v>0</v>
      </c>
      <c r="AX56" s="124">
        <f t="shared" ref="AX56:AX69" si="93">$I56*AV56</f>
        <v>0</v>
      </c>
      <c r="AY56" s="126">
        <f t="shared" ref="AY56:AY69" si="94">$J56*AV56</f>
        <v>0</v>
      </c>
      <c r="AZ56" s="125">
        <v>0</v>
      </c>
      <c r="BA56" s="124">
        <f t="shared" ref="BA56:BA69" si="95">$K56*AZ56</f>
        <v>0</v>
      </c>
      <c r="BB56" s="124">
        <f t="shared" ref="BB56:BB69" si="96">$I56*AZ56</f>
        <v>0</v>
      </c>
      <c r="BC56" s="126">
        <f t="shared" ref="BC56:BC69" si="97">$J56*AZ56</f>
        <v>0</v>
      </c>
      <c r="BE56" s="277">
        <f t="shared" si="59"/>
        <v>0</v>
      </c>
      <c r="BF56" s="278">
        <f t="shared" si="60"/>
        <v>0</v>
      </c>
      <c r="BG56" s="131">
        <f t="shared" si="61"/>
        <v>0</v>
      </c>
    </row>
    <row r="57" spans="1:60">
      <c r="A57" s="92"/>
      <c r="B57" s="93"/>
      <c r="C57" s="93"/>
      <c r="D57" s="92"/>
      <c r="E57" s="92"/>
      <c r="F57" s="190">
        <f t="shared" si="57"/>
        <v>0</v>
      </c>
      <c r="G57" s="142">
        <f t="shared" si="58"/>
        <v>0</v>
      </c>
      <c r="H57" s="122">
        <v>0</v>
      </c>
      <c r="I57" s="124">
        <f t="shared" si="62"/>
        <v>0</v>
      </c>
      <c r="J57" s="124">
        <f t="shared" si="63"/>
        <v>0</v>
      </c>
      <c r="K57" s="143">
        <f t="shared" si="64"/>
        <v>0</v>
      </c>
      <c r="L57" s="123">
        <v>0</v>
      </c>
      <c r="M57" s="124">
        <f t="shared" si="65"/>
        <v>0</v>
      </c>
      <c r="N57" s="124">
        <f t="shared" si="66"/>
        <v>0</v>
      </c>
      <c r="O57" s="124">
        <f t="shared" si="67"/>
        <v>0</v>
      </c>
      <c r="P57" s="125">
        <v>0</v>
      </c>
      <c r="Q57" s="124">
        <f t="shared" si="68"/>
        <v>0</v>
      </c>
      <c r="R57" s="124">
        <f t="shared" si="69"/>
        <v>0</v>
      </c>
      <c r="S57" s="124">
        <f t="shared" si="70"/>
        <v>0</v>
      </c>
      <c r="T57" s="125">
        <v>0</v>
      </c>
      <c r="U57" s="124">
        <f t="shared" si="71"/>
        <v>0</v>
      </c>
      <c r="V57" s="124">
        <f t="shared" si="72"/>
        <v>0</v>
      </c>
      <c r="W57" s="124">
        <f t="shared" si="73"/>
        <v>0</v>
      </c>
      <c r="X57" s="125">
        <v>0</v>
      </c>
      <c r="Y57" s="124">
        <f t="shared" si="74"/>
        <v>0</v>
      </c>
      <c r="Z57" s="124">
        <f t="shared" si="75"/>
        <v>0</v>
      </c>
      <c r="AA57" s="124">
        <f t="shared" si="76"/>
        <v>0</v>
      </c>
      <c r="AB57" s="125">
        <v>0</v>
      </c>
      <c r="AC57" s="124">
        <f t="shared" si="77"/>
        <v>0</v>
      </c>
      <c r="AD57" s="124">
        <f t="shared" si="78"/>
        <v>0</v>
      </c>
      <c r="AE57" s="124">
        <f t="shared" si="79"/>
        <v>0</v>
      </c>
      <c r="AF57" s="125">
        <v>0</v>
      </c>
      <c r="AG57" s="124">
        <f t="shared" si="80"/>
        <v>0</v>
      </c>
      <c r="AH57" s="124">
        <f t="shared" si="81"/>
        <v>0</v>
      </c>
      <c r="AI57" s="126">
        <f t="shared" si="82"/>
        <v>0</v>
      </c>
      <c r="AJ57" s="125">
        <v>0</v>
      </c>
      <c r="AK57" s="124">
        <f t="shared" si="83"/>
        <v>0</v>
      </c>
      <c r="AL57" s="124">
        <f t="shared" si="84"/>
        <v>0</v>
      </c>
      <c r="AM57" s="126">
        <f t="shared" si="85"/>
        <v>0</v>
      </c>
      <c r="AN57" s="125">
        <v>0</v>
      </c>
      <c r="AO57" s="124">
        <f t="shared" si="86"/>
        <v>0</v>
      </c>
      <c r="AP57" s="124">
        <f t="shared" si="87"/>
        <v>0</v>
      </c>
      <c r="AQ57" s="126">
        <f t="shared" si="88"/>
        <v>0</v>
      </c>
      <c r="AR57" s="125">
        <v>0</v>
      </c>
      <c r="AS57" s="124">
        <f t="shared" si="89"/>
        <v>0</v>
      </c>
      <c r="AT57" s="124">
        <f t="shared" si="90"/>
        <v>0</v>
      </c>
      <c r="AU57" s="126">
        <f t="shared" si="91"/>
        <v>0</v>
      </c>
      <c r="AV57" s="125">
        <v>0</v>
      </c>
      <c r="AW57" s="124">
        <f t="shared" si="92"/>
        <v>0</v>
      </c>
      <c r="AX57" s="124">
        <f t="shared" si="93"/>
        <v>0</v>
      </c>
      <c r="AY57" s="126">
        <f t="shared" si="94"/>
        <v>0</v>
      </c>
      <c r="AZ57" s="125">
        <v>0</v>
      </c>
      <c r="BA57" s="124">
        <f t="shared" si="95"/>
        <v>0</v>
      </c>
      <c r="BB57" s="124">
        <f t="shared" si="96"/>
        <v>0</v>
      </c>
      <c r="BC57" s="126">
        <f t="shared" si="97"/>
        <v>0</v>
      </c>
      <c r="BE57" s="277">
        <f t="shared" si="59"/>
        <v>0</v>
      </c>
      <c r="BF57" s="278">
        <f t="shared" si="60"/>
        <v>0</v>
      </c>
      <c r="BG57" s="131">
        <f t="shared" si="61"/>
        <v>0</v>
      </c>
    </row>
    <row r="58" spans="1:60">
      <c r="A58" s="92"/>
      <c r="B58" s="93"/>
      <c r="C58" s="93"/>
      <c r="D58" s="92"/>
      <c r="E58" s="92"/>
      <c r="F58" s="190">
        <f t="shared" si="57"/>
        <v>0</v>
      </c>
      <c r="G58" s="142">
        <f t="shared" si="58"/>
        <v>0</v>
      </c>
      <c r="H58" s="122">
        <v>0</v>
      </c>
      <c r="I58" s="124">
        <f t="shared" si="62"/>
        <v>0</v>
      </c>
      <c r="J58" s="124">
        <f t="shared" si="63"/>
        <v>0</v>
      </c>
      <c r="K58" s="143">
        <f t="shared" si="64"/>
        <v>0</v>
      </c>
      <c r="L58" s="123">
        <v>0</v>
      </c>
      <c r="M58" s="124">
        <f t="shared" si="65"/>
        <v>0</v>
      </c>
      <c r="N58" s="124">
        <f t="shared" si="66"/>
        <v>0</v>
      </c>
      <c r="O58" s="124">
        <f t="shared" si="67"/>
        <v>0</v>
      </c>
      <c r="P58" s="125">
        <v>0</v>
      </c>
      <c r="Q58" s="124">
        <f t="shared" si="68"/>
        <v>0</v>
      </c>
      <c r="R58" s="124">
        <f t="shared" si="69"/>
        <v>0</v>
      </c>
      <c r="S58" s="124">
        <f t="shared" si="70"/>
        <v>0</v>
      </c>
      <c r="T58" s="125">
        <v>0</v>
      </c>
      <c r="U58" s="124">
        <f t="shared" si="71"/>
        <v>0</v>
      </c>
      <c r="V58" s="124">
        <f t="shared" si="72"/>
        <v>0</v>
      </c>
      <c r="W58" s="124">
        <f t="shared" si="73"/>
        <v>0</v>
      </c>
      <c r="X58" s="125">
        <v>0</v>
      </c>
      <c r="Y58" s="124">
        <f t="shared" si="74"/>
        <v>0</v>
      </c>
      <c r="Z58" s="124">
        <f t="shared" si="75"/>
        <v>0</v>
      </c>
      <c r="AA58" s="124">
        <f t="shared" si="76"/>
        <v>0</v>
      </c>
      <c r="AB58" s="125">
        <v>0</v>
      </c>
      <c r="AC58" s="124">
        <f t="shared" si="77"/>
        <v>0</v>
      </c>
      <c r="AD58" s="124">
        <f t="shared" si="78"/>
        <v>0</v>
      </c>
      <c r="AE58" s="124">
        <f t="shared" si="79"/>
        <v>0</v>
      </c>
      <c r="AF58" s="125">
        <v>0</v>
      </c>
      <c r="AG58" s="124">
        <f t="shared" si="80"/>
        <v>0</v>
      </c>
      <c r="AH58" s="124">
        <f t="shared" si="81"/>
        <v>0</v>
      </c>
      <c r="AI58" s="126">
        <f t="shared" si="82"/>
        <v>0</v>
      </c>
      <c r="AJ58" s="125">
        <v>0</v>
      </c>
      <c r="AK58" s="124">
        <f t="shared" si="83"/>
        <v>0</v>
      </c>
      <c r="AL58" s="124">
        <f t="shared" si="84"/>
        <v>0</v>
      </c>
      <c r="AM58" s="126">
        <f t="shared" si="85"/>
        <v>0</v>
      </c>
      <c r="AN58" s="125">
        <v>0</v>
      </c>
      <c r="AO58" s="124">
        <f t="shared" si="86"/>
        <v>0</v>
      </c>
      <c r="AP58" s="124">
        <f t="shared" si="87"/>
        <v>0</v>
      </c>
      <c r="AQ58" s="126">
        <f t="shared" si="88"/>
        <v>0</v>
      </c>
      <c r="AR58" s="125">
        <v>0</v>
      </c>
      <c r="AS58" s="124">
        <f t="shared" si="89"/>
        <v>0</v>
      </c>
      <c r="AT58" s="124">
        <f t="shared" si="90"/>
        <v>0</v>
      </c>
      <c r="AU58" s="126">
        <f t="shared" si="91"/>
        <v>0</v>
      </c>
      <c r="AV58" s="125">
        <v>0</v>
      </c>
      <c r="AW58" s="124">
        <f t="shared" si="92"/>
        <v>0</v>
      </c>
      <c r="AX58" s="124">
        <f t="shared" si="93"/>
        <v>0</v>
      </c>
      <c r="AY58" s="126">
        <f t="shared" si="94"/>
        <v>0</v>
      </c>
      <c r="AZ58" s="125">
        <v>0</v>
      </c>
      <c r="BA58" s="124">
        <f t="shared" si="95"/>
        <v>0</v>
      </c>
      <c r="BB58" s="124">
        <f t="shared" si="96"/>
        <v>0</v>
      </c>
      <c r="BC58" s="126">
        <f t="shared" si="97"/>
        <v>0</v>
      </c>
      <c r="BE58" s="277">
        <f t="shared" si="59"/>
        <v>0</v>
      </c>
      <c r="BF58" s="278">
        <f t="shared" si="60"/>
        <v>0</v>
      </c>
      <c r="BG58" s="131">
        <f t="shared" si="61"/>
        <v>0</v>
      </c>
    </row>
    <row r="59" spans="1:60">
      <c r="A59" s="92"/>
      <c r="B59" s="93"/>
      <c r="C59" s="93"/>
      <c r="D59" s="92"/>
      <c r="E59" s="92"/>
      <c r="F59" s="190">
        <f t="shared" si="57"/>
        <v>0</v>
      </c>
      <c r="G59" s="142">
        <f t="shared" si="58"/>
        <v>0</v>
      </c>
      <c r="H59" s="122">
        <v>0</v>
      </c>
      <c r="I59" s="124">
        <f t="shared" si="62"/>
        <v>0</v>
      </c>
      <c r="J59" s="124">
        <f t="shared" si="63"/>
        <v>0</v>
      </c>
      <c r="K59" s="143">
        <f t="shared" si="64"/>
        <v>0</v>
      </c>
      <c r="L59" s="123">
        <v>0</v>
      </c>
      <c r="M59" s="124">
        <f t="shared" si="65"/>
        <v>0</v>
      </c>
      <c r="N59" s="124">
        <f t="shared" si="66"/>
        <v>0</v>
      </c>
      <c r="O59" s="124">
        <f t="shared" si="67"/>
        <v>0</v>
      </c>
      <c r="P59" s="125">
        <v>0</v>
      </c>
      <c r="Q59" s="124">
        <f t="shared" si="68"/>
        <v>0</v>
      </c>
      <c r="R59" s="124">
        <f t="shared" si="69"/>
        <v>0</v>
      </c>
      <c r="S59" s="124">
        <f t="shared" si="70"/>
        <v>0</v>
      </c>
      <c r="T59" s="125">
        <v>0</v>
      </c>
      <c r="U59" s="124">
        <f t="shared" si="71"/>
        <v>0</v>
      </c>
      <c r="V59" s="124">
        <f t="shared" si="72"/>
        <v>0</v>
      </c>
      <c r="W59" s="124">
        <f t="shared" si="73"/>
        <v>0</v>
      </c>
      <c r="X59" s="125">
        <v>0</v>
      </c>
      <c r="Y59" s="124">
        <f t="shared" si="74"/>
        <v>0</v>
      </c>
      <c r="Z59" s="124">
        <f t="shared" si="75"/>
        <v>0</v>
      </c>
      <c r="AA59" s="124">
        <f t="shared" si="76"/>
        <v>0</v>
      </c>
      <c r="AB59" s="125">
        <v>0</v>
      </c>
      <c r="AC59" s="124">
        <f t="shared" si="77"/>
        <v>0</v>
      </c>
      <c r="AD59" s="124">
        <f t="shared" si="78"/>
        <v>0</v>
      </c>
      <c r="AE59" s="124">
        <f t="shared" si="79"/>
        <v>0</v>
      </c>
      <c r="AF59" s="125">
        <v>0</v>
      </c>
      <c r="AG59" s="124">
        <f t="shared" si="80"/>
        <v>0</v>
      </c>
      <c r="AH59" s="124">
        <f t="shared" si="81"/>
        <v>0</v>
      </c>
      <c r="AI59" s="126">
        <f t="shared" si="82"/>
        <v>0</v>
      </c>
      <c r="AJ59" s="125">
        <v>0</v>
      </c>
      <c r="AK59" s="124">
        <f t="shared" si="83"/>
        <v>0</v>
      </c>
      <c r="AL59" s="124">
        <f t="shared" si="84"/>
        <v>0</v>
      </c>
      <c r="AM59" s="126">
        <f t="shared" si="85"/>
        <v>0</v>
      </c>
      <c r="AN59" s="125">
        <v>0</v>
      </c>
      <c r="AO59" s="124">
        <f t="shared" si="86"/>
        <v>0</v>
      </c>
      <c r="AP59" s="124">
        <f t="shared" si="87"/>
        <v>0</v>
      </c>
      <c r="AQ59" s="126">
        <f t="shared" si="88"/>
        <v>0</v>
      </c>
      <c r="AR59" s="125">
        <v>0</v>
      </c>
      <c r="AS59" s="124">
        <f t="shared" si="89"/>
        <v>0</v>
      </c>
      <c r="AT59" s="124">
        <f t="shared" si="90"/>
        <v>0</v>
      </c>
      <c r="AU59" s="126">
        <f t="shared" si="91"/>
        <v>0</v>
      </c>
      <c r="AV59" s="125">
        <v>0</v>
      </c>
      <c r="AW59" s="124">
        <f t="shared" si="92"/>
        <v>0</v>
      </c>
      <c r="AX59" s="124">
        <f t="shared" si="93"/>
        <v>0</v>
      </c>
      <c r="AY59" s="126">
        <f t="shared" si="94"/>
        <v>0</v>
      </c>
      <c r="AZ59" s="125">
        <v>0</v>
      </c>
      <c r="BA59" s="124">
        <f t="shared" si="95"/>
        <v>0</v>
      </c>
      <c r="BB59" s="124">
        <f t="shared" si="96"/>
        <v>0</v>
      </c>
      <c r="BC59" s="126">
        <f t="shared" si="97"/>
        <v>0</v>
      </c>
      <c r="BE59" s="277">
        <f t="shared" si="59"/>
        <v>0</v>
      </c>
      <c r="BF59" s="278">
        <f t="shared" si="60"/>
        <v>0</v>
      </c>
      <c r="BG59" s="131">
        <f t="shared" si="61"/>
        <v>0</v>
      </c>
    </row>
    <row r="60" spans="1:60">
      <c r="A60" s="92"/>
      <c r="B60" s="93"/>
      <c r="C60" s="93"/>
      <c r="D60" s="92"/>
      <c r="E60" s="92"/>
      <c r="F60" s="190">
        <f t="shared" si="57"/>
        <v>0</v>
      </c>
      <c r="G60" s="142">
        <f t="shared" si="58"/>
        <v>0</v>
      </c>
      <c r="H60" s="122">
        <v>0</v>
      </c>
      <c r="I60" s="124">
        <f t="shared" si="62"/>
        <v>0</v>
      </c>
      <c r="J60" s="124">
        <f t="shared" si="63"/>
        <v>0</v>
      </c>
      <c r="K60" s="143">
        <f t="shared" si="64"/>
        <v>0</v>
      </c>
      <c r="L60" s="123">
        <v>0</v>
      </c>
      <c r="M60" s="124">
        <f t="shared" si="65"/>
        <v>0</v>
      </c>
      <c r="N60" s="124">
        <f t="shared" si="66"/>
        <v>0</v>
      </c>
      <c r="O60" s="124">
        <f t="shared" si="67"/>
        <v>0</v>
      </c>
      <c r="P60" s="125">
        <v>0</v>
      </c>
      <c r="Q60" s="124">
        <f t="shared" si="68"/>
        <v>0</v>
      </c>
      <c r="R60" s="124">
        <f t="shared" si="69"/>
        <v>0</v>
      </c>
      <c r="S60" s="124">
        <f t="shared" si="70"/>
        <v>0</v>
      </c>
      <c r="T60" s="125">
        <v>0</v>
      </c>
      <c r="U60" s="124">
        <f t="shared" si="71"/>
        <v>0</v>
      </c>
      <c r="V60" s="124">
        <f t="shared" si="72"/>
        <v>0</v>
      </c>
      <c r="W60" s="124">
        <f t="shared" si="73"/>
        <v>0</v>
      </c>
      <c r="X60" s="125">
        <v>0</v>
      </c>
      <c r="Y60" s="124">
        <f t="shared" si="74"/>
        <v>0</v>
      </c>
      <c r="Z60" s="124">
        <f t="shared" si="75"/>
        <v>0</v>
      </c>
      <c r="AA60" s="124">
        <f t="shared" si="76"/>
        <v>0</v>
      </c>
      <c r="AB60" s="125">
        <v>0</v>
      </c>
      <c r="AC60" s="124">
        <f t="shared" si="77"/>
        <v>0</v>
      </c>
      <c r="AD60" s="124">
        <f t="shared" si="78"/>
        <v>0</v>
      </c>
      <c r="AE60" s="124">
        <f t="shared" si="79"/>
        <v>0</v>
      </c>
      <c r="AF60" s="125">
        <v>0</v>
      </c>
      <c r="AG60" s="124">
        <f t="shared" si="80"/>
        <v>0</v>
      </c>
      <c r="AH60" s="124">
        <f t="shared" si="81"/>
        <v>0</v>
      </c>
      <c r="AI60" s="126">
        <f t="shared" si="82"/>
        <v>0</v>
      </c>
      <c r="AJ60" s="125">
        <v>0</v>
      </c>
      <c r="AK60" s="124">
        <f t="shared" si="83"/>
        <v>0</v>
      </c>
      <c r="AL60" s="124">
        <f t="shared" si="84"/>
        <v>0</v>
      </c>
      <c r="AM60" s="126">
        <f t="shared" si="85"/>
        <v>0</v>
      </c>
      <c r="AN60" s="125">
        <v>0</v>
      </c>
      <c r="AO60" s="124">
        <f t="shared" si="86"/>
        <v>0</v>
      </c>
      <c r="AP60" s="124">
        <f t="shared" si="87"/>
        <v>0</v>
      </c>
      <c r="AQ60" s="126">
        <f t="shared" si="88"/>
        <v>0</v>
      </c>
      <c r="AR60" s="125">
        <v>0</v>
      </c>
      <c r="AS60" s="124">
        <f t="shared" si="89"/>
        <v>0</v>
      </c>
      <c r="AT60" s="124">
        <f t="shared" si="90"/>
        <v>0</v>
      </c>
      <c r="AU60" s="126">
        <f t="shared" si="91"/>
        <v>0</v>
      </c>
      <c r="AV60" s="125">
        <v>0</v>
      </c>
      <c r="AW60" s="124">
        <f t="shared" si="92"/>
        <v>0</v>
      </c>
      <c r="AX60" s="124">
        <f t="shared" si="93"/>
        <v>0</v>
      </c>
      <c r="AY60" s="126">
        <f t="shared" si="94"/>
        <v>0</v>
      </c>
      <c r="AZ60" s="125">
        <v>0</v>
      </c>
      <c r="BA60" s="124">
        <f t="shared" si="95"/>
        <v>0</v>
      </c>
      <c r="BB60" s="124">
        <f t="shared" si="96"/>
        <v>0</v>
      </c>
      <c r="BC60" s="126">
        <f t="shared" si="97"/>
        <v>0</v>
      </c>
      <c r="BE60" s="277">
        <f t="shared" si="59"/>
        <v>0</v>
      </c>
      <c r="BF60" s="278">
        <f t="shared" si="60"/>
        <v>0</v>
      </c>
      <c r="BG60" s="131">
        <f t="shared" si="61"/>
        <v>0</v>
      </c>
    </row>
    <row r="61" spans="1:60">
      <c r="A61" s="92"/>
      <c r="B61" s="93"/>
      <c r="C61" s="93"/>
      <c r="D61" s="92"/>
      <c r="E61" s="92"/>
      <c r="F61" s="190">
        <f t="shared" si="57"/>
        <v>0</v>
      </c>
      <c r="G61" s="142">
        <f t="shared" si="58"/>
        <v>0</v>
      </c>
      <c r="H61" s="122">
        <v>0</v>
      </c>
      <c r="I61" s="124">
        <f t="shared" si="62"/>
        <v>0</v>
      </c>
      <c r="J61" s="124">
        <f t="shared" si="63"/>
        <v>0</v>
      </c>
      <c r="K61" s="143">
        <f t="shared" si="64"/>
        <v>0</v>
      </c>
      <c r="L61" s="123">
        <v>0</v>
      </c>
      <c r="M61" s="124">
        <f t="shared" si="65"/>
        <v>0</v>
      </c>
      <c r="N61" s="124">
        <f t="shared" si="66"/>
        <v>0</v>
      </c>
      <c r="O61" s="124">
        <f t="shared" si="67"/>
        <v>0</v>
      </c>
      <c r="P61" s="125">
        <v>0</v>
      </c>
      <c r="Q61" s="124">
        <f t="shared" si="68"/>
        <v>0</v>
      </c>
      <c r="R61" s="124">
        <f t="shared" si="69"/>
        <v>0</v>
      </c>
      <c r="S61" s="124">
        <f t="shared" si="70"/>
        <v>0</v>
      </c>
      <c r="T61" s="125">
        <v>0</v>
      </c>
      <c r="U61" s="124">
        <f t="shared" si="71"/>
        <v>0</v>
      </c>
      <c r="V61" s="124">
        <f t="shared" si="72"/>
        <v>0</v>
      </c>
      <c r="W61" s="124">
        <f t="shared" si="73"/>
        <v>0</v>
      </c>
      <c r="X61" s="125">
        <v>0</v>
      </c>
      <c r="Y61" s="124">
        <f t="shared" si="74"/>
        <v>0</v>
      </c>
      <c r="Z61" s="124">
        <f t="shared" si="75"/>
        <v>0</v>
      </c>
      <c r="AA61" s="124">
        <f t="shared" si="76"/>
        <v>0</v>
      </c>
      <c r="AB61" s="125">
        <v>0</v>
      </c>
      <c r="AC61" s="124">
        <f t="shared" si="77"/>
        <v>0</v>
      </c>
      <c r="AD61" s="124">
        <f t="shared" si="78"/>
        <v>0</v>
      </c>
      <c r="AE61" s="124">
        <f t="shared" si="79"/>
        <v>0</v>
      </c>
      <c r="AF61" s="125">
        <v>0</v>
      </c>
      <c r="AG61" s="124">
        <f t="shared" si="80"/>
        <v>0</v>
      </c>
      <c r="AH61" s="124">
        <f t="shared" si="81"/>
        <v>0</v>
      </c>
      <c r="AI61" s="126">
        <f t="shared" si="82"/>
        <v>0</v>
      </c>
      <c r="AJ61" s="125">
        <v>0</v>
      </c>
      <c r="AK61" s="124">
        <f t="shared" si="83"/>
        <v>0</v>
      </c>
      <c r="AL61" s="124">
        <f t="shared" si="84"/>
        <v>0</v>
      </c>
      <c r="AM61" s="126">
        <f t="shared" si="85"/>
        <v>0</v>
      </c>
      <c r="AN61" s="125">
        <v>0</v>
      </c>
      <c r="AO61" s="124">
        <f t="shared" si="86"/>
        <v>0</v>
      </c>
      <c r="AP61" s="124">
        <f t="shared" si="87"/>
        <v>0</v>
      </c>
      <c r="AQ61" s="126">
        <f t="shared" si="88"/>
        <v>0</v>
      </c>
      <c r="AR61" s="125">
        <v>0</v>
      </c>
      <c r="AS61" s="124">
        <f t="shared" si="89"/>
        <v>0</v>
      </c>
      <c r="AT61" s="124">
        <f t="shared" si="90"/>
        <v>0</v>
      </c>
      <c r="AU61" s="126">
        <f t="shared" si="91"/>
        <v>0</v>
      </c>
      <c r="AV61" s="125">
        <v>0</v>
      </c>
      <c r="AW61" s="124">
        <f t="shared" si="92"/>
        <v>0</v>
      </c>
      <c r="AX61" s="124">
        <f t="shared" si="93"/>
        <v>0</v>
      </c>
      <c r="AY61" s="126">
        <f t="shared" si="94"/>
        <v>0</v>
      </c>
      <c r="AZ61" s="125">
        <v>0</v>
      </c>
      <c r="BA61" s="124">
        <f t="shared" si="95"/>
        <v>0</v>
      </c>
      <c r="BB61" s="124">
        <f t="shared" si="96"/>
        <v>0</v>
      </c>
      <c r="BC61" s="126">
        <f t="shared" si="97"/>
        <v>0</v>
      </c>
      <c r="BE61" s="277">
        <f t="shared" si="59"/>
        <v>0</v>
      </c>
      <c r="BF61" s="278">
        <f t="shared" si="60"/>
        <v>0</v>
      </c>
      <c r="BG61" s="131">
        <f t="shared" si="61"/>
        <v>0</v>
      </c>
    </row>
    <row r="62" spans="1:60">
      <c r="A62" s="92"/>
      <c r="B62" s="93"/>
      <c r="C62" s="93"/>
      <c r="D62" s="92"/>
      <c r="E62" s="92"/>
      <c r="F62" s="190">
        <f t="shared" si="57"/>
        <v>0</v>
      </c>
      <c r="G62" s="142">
        <f t="shared" si="58"/>
        <v>0</v>
      </c>
      <c r="H62" s="122">
        <v>0</v>
      </c>
      <c r="I62" s="124">
        <f t="shared" si="62"/>
        <v>0</v>
      </c>
      <c r="J62" s="124">
        <f t="shared" si="63"/>
        <v>0</v>
      </c>
      <c r="K62" s="143">
        <f t="shared" si="64"/>
        <v>0</v>
      </c>
      <c r="L62" s="123">
        <v>0</v>
      </c>
      <c r="M62" s="124">
        <f t="shared" si="65"/>
        <v>0</v>
      </c>
      <c r="N62" s="124">
        <f t="shared" si="66"/>
        <v>0</v>
      </c>
      <c r="O62" s="124">
        <f t="shared" si="67"/>
        <v>0</v>
      </c>
      <c r="P62" s="125">
        <v>0</v>
      </c>
      <c r="Q62" s="124">
        <f t="shared" si="68"/>
        <v>0</v>
      </c>
      <c r="R62" s="124">
        <f t="shared" si="69"/>
        <v>0</v>
      </c>
      <c r="S62" s="124">
        <f t="shared" si="70"/>
        <v>0</v>
      </c>
      <c r="T62" s="125">
        <v>0</v>
      </c>
      <c r="U62" s="124">
        <f t="shared" si="71"/>
        <v>0</v>
      </c>
      <c r="V62" s="124">
        <f t="shared" si="72"/>
        <v>0</v>
      </c>
      <c r="W62" s="124">
        <f t="shared" si="73"/>
        <v>0</v>
      </c>
      <c r="X62" s="125">
        <v>0</v>
      </c>
      <c r="Y62" s="124">
        <f t="shared" si="74"/>
        <v>0</v>
      </c>
      <c r="Z62" s="124">
        <f t="shared" si="75"/>
        <v>0</v>
      </c>
      <c r="AA62" s="124">
        <f t="shared" si="76"/>
        <v>0</v>
      </c>
      <c r="AB62" s="125">
        <v>0</v>
      </c>
      <c r="AC62" s="124">
        <f t="shared" si="77"/>
        <v>0</v>
      </c>
      <c r="AD62" s="124">
        <f t="shared" si="78"/>
        <v>0</v>
      </c>
      <c r="AE62" s="124">
        <f t="shared" si="79"/>
        <v>0</v>
      </c>
      <c r="AF62" s="125">
        <v>0</v>
      </c>
      <c r="AG62" s="124">
        <f t="shared" si="80"/>
        <v>0</v>
      </c>
      <c r="AH62" s="124">
        <f t="shared" si="81"/>
        <v>0</v>
      </c>
      <c r="AI62" s="126">
        <f t="shared" si="82"/>
        <v>0</v>
      </c>
      <c r="AJ62" s="125">
        <v>0</v>
      </c>
      <c r="AK62" s="124">
        <f t="shared" si="83"/>
        <v>0</v>
      </c>
      <c r="AL62" s="124">
        <f t="shared" si="84"/>
        <v>0</v>
      </c>
      <c r="AM62" s="126">
        <f t="shared" si="85"/>
        <v>0</v>
      </c>
      <c r="AN62" s="125">
        <v>0</v>
      </c>
      <c r="AO62" s="124">
        <f t="shared" si="86"/>
        <v>0</v>
      </c>
      <c r="AP62" s="124">
        <f t="shared" si="87"/>
        <v>0</v>
      </c>
      <c r="AQ62" s="126">
        <f t="shared" si="88"/>
        <v>0</v>
      </c>
      <c r="AR62" s="125">
        <v>0</v>
      </c>
      <c r="AS62" s="124">
        <f t="shared" si="89"/>
        <v>0</v>
      </c>
      <c r="AT62" s="124">
        <f t="shared" si="90"/>
        <v>0</v>
      </c>
      <c r="AU62" s="126">
        <f t="shared" si="91"/>
        <v>0</v>
      </c>
      <c r="AV62" s="125">
        <v>0</v>
      </c>
      <c r="AW62" s="124">
        <f t="shared" si="92"/>
        <v>0</v>
      </c>
      <c r="AX62" s="124">
        <f t="shared" si="93"/>
        <v>0</v>
      </c>
      <c r="AY62" s="126">
        <f t="shared" si="94"/>
        <v>0</v>
      </c>
      <c r="AZ62" s="125">
        <v>0</v>
      </c>
      <c r="BA62" s="124">
        <f t="shared" si="95"/>
        <v>0</v>
      </c>
      <c r="BB62" s="124">
        <f t="shared" si="96"/>
        <v>0</v>
      </c>
      <c r="BC62" s="126">
        <f t="shared" si="97"/>
        <v>0</v>
      </c>
      <c r="BE62" s="277">
        <f t="shared" si="59"/>
        <v>0</v>
      </c>
      <c r="BF62" s="278">
        <f t="shared" si="60"/>
        <v>0</v>
      </c>
      <c r="BG62" s="131">
        <f t="shared" si="61"/>
        <v>0</v>
      </c>
    </row>
    <row r="63" spans="1:60">
      <c r="A63" s="92"/>
      <c r="B63" s="93"/>
      <c r="C63" s="93"/>
      <c r="D63" s="92"/>
      <c r="E63" s="92"/>
      <c r="F63" s="190">
        <f t="shared" si="57"/>
        <v>0</v>
      </c>
      <c r="G63" s="142">
        <f t="shared" si="58"/>
        <v>0</v>
      </c>
      <c r="H63" s="122">
        <v>0</v>
      </c>
      <c r="I63" s="124">
        <f t="shared" si="62"/>
        <v>0</v>
      </c>
      <c r="J63" s="124">
        <f t="shared" si="63"/>
        <v>0</v>
      </c>
      <c r="K63" s="143">
        <f t="shared" si="64"/>
        <v>0</v>
      </c>
      <c r="L63" s="123">
        <v>0</v>
      </c>
      <c r="M63" s="124">
        <f t="shared" si="65"/>
        <v>0</v>
      </c>
      <c r="N63" s="124">
        <f t="shared" si="66"/>
        <v>0</v>
      </c>
      <c r="O63" s="124">
        <f t="shared" si="67"/>
        <v>0</v>
      </c>
      <c r="P63" s="125">
        <v>0</v>
      </c>
      <c r="Q63" s="124">
        <f t="shared" si="68"/>
        <v>0</v>
      </c>
      <c r="R63" s="124">
        <f t="shared" si="69"/>
        <v>0</v>
      </c>
      <c r="S63" s="124">
        <f t="shared" si="70"/>
        <v>0</v>
      </c>
      <c r="T63" s="125">
        <v>0</v>
      </c>
      <c r="U63" s="124">
        <f t="shared" si="71"/>
        <v>0</v>
      </c>
      <c r="V63" s="124">
        <f t="shared" si="72"/>
        <v>0</v>
      </c>
      <c r="W63" s="124">
        <f t="shared" si="73"/>
        <v>0</v>
      </c>
      <c r="X63" s="125">
        <v>0</v>
      </c>
      <c r="Y63" s="124">
        <f t="shared" si="74"/>
        <v>0</v>
      </c>
      <c r="Z63" s="124">
        <f t="shared" si="75"/>
        <v>0</v>
      </c>
      <c r="AA63" s="124">
        <f t="shared" si="76"/>
        <v>0</v>
      </c>
      <c r="AB63" s="125">
        <v>0</v>
      </c>
      <c r="AC63" s="124">
        <f t="shared" si="77"/>
        <v>0</v>
      </c>
      <c r="AD63" s="124">
        <f t="shared" si="78"/>
        <v>0</v>
      </c>
      <c r="AE63" s="124">
        <f t="shared" si="79"/>
        <v>0</v>
      </c>
      <c r="AF63" s="125">
        <v>0</v>
      </c>
      <c r="AG63" s="124">
        <f t="shared" si="80"/>
        <v>0</v>
      </c>
      <c r="AH63" s="124">
        <f t="shared" si="81"/>
        <v>0</v>
      </c>
      <c r="AI63" s="126">
        <f t="shared" si="82"/>
        <v>0</v>
      </c>
      <c r="AJ63" s="125">
        <v>0</v>
      </c>
      <c r="AK63" s="124">
        <f t="shared" si="83"/>
        <v>0</v>
      </c>
      <c r="AL63" s="124">
        <f t="shared" si="84"/>
        <v>0</v>
      </c>
      <c r="AM63" s="126">
        <f t="shared" si="85"/>
        <v>0</v>
      </c>
      <c r="AN63" s="125">
        <v>0</v>
      </c>
      <c r="AO63" s="124">
        <f t="shared" si="86"/>
        <v>0</v>
      </c>
      <c r="AP63" s="124">
        <f t="shared" si="87"/>
        <v>0</v>
      </c>
      <c r="AQ63" s="126">
        <f t="shared" si="88"/>
        <v>0</v>
      </c>
      <c r="AR63" s="125">
        <v>0</v>
      </c>
      <c r="AS63" s="124">
        <f t="shared" si="89"/>
        <v>0</v>
      </c>
      <c r="AT63" s="124">
        <f t="shared" si="90"/>
        <v>0</v>
      </c>
      <c r="AU63" s="126">
        <f t="shared" si="91"/>
        <v>0</v>
      </c>
      <c r="AV63" s="125">
        <v>0</v>
      </c>
      <c r="AW63" s="124">
        <f t="shared" si="92"/>
        <v>0</v>
      </c>
      <c r="AX63" s="124">
        <f t="shared" si="93"/>
        <v>0</v>
      </c>
      <c r="AY63" s="126">
        <f t="shared" si="94"/>
        <v>0</v>
      </c>
      <c r="AZ63" s="125">
        <v>0</v>
      </c>
      <c r="BA63" s="124">
        <f t="shared" si="95"/>
        <v>0</v>
      </c>
      <c r="BB63" s="124">
        <f t="shared" si="96"/>
        <v>0</v>
      </c>
      <c r="BC63" s="126">
        <f t="shared" si="97"/>
        <v>0</v>
      </c>
      <c r="BE63" s="277">
        <f t="shared" si="59"/>
        <v>0</v>
      </c>
      <c r="BF63" s="278">
        <f t="shared" si="60"/>
        <v>0</v>
      </c>
      <c r="BG63" s="131">
        <f t="shared" si="61"/>
        <v>0</v>
      </c>
    </row>
    <row r="64" spans="1:60">
      <c r="A64" s="92"/>
      <c r="B64" s="93"/>
      <c r="C64" s="93"/>
      <c r="D64" s="92"/>
      <c r="E64" s="92"/>
      <c r="F64" s="190">
        <f t="shared" si="57"/>
        <v>0</v>
      </c>
      <c r="G64" s="142">
        <f t="shared" si="58"/>
        <v>0</v>
      </c>
      <c r="H64" s="122">
        <v>0</v>
      </c>
      <c r="I64" s="124">
        <f t="shared" si="62"/>
        <v>0</v>
      </c>
      <c r="J64" s="124">
        <f t="shared" si="63"/>
        <v>0</v>
      </c>
      <c r="K64" s="143">
        <f t="shared" si="64"/>
        <v>0</v>
      </c>
      <c r="L64" s="123">
        <v>0</v>
      </c>
      <c r="M64" s="124">
        <f t="shared" si="65"/>
        <v>0</v>
      </c>
      <c r="N64" s="124">
        <f t="shared" si="66"/>
        <v>0</v>
      </c>
      <c r="O64" s="124">
        <f t="shared" si="67"/>
        <v>0</v>
      </c>
      <c r="P64" s="125">
        <v>0</v>
      </c>
      <c r="Q64" s="124">
        <f t="shared" si="68"/>
        <v>0</v>
      </c>
      <c r="R64" s="124">
        <f t="shared" si="69"/>
        <v>0</v>
      </c>
      <c r="S64" s="124">
        <f t="shared" si="70"/>
        <v>0</v>
      </c>
      <c r="T64" s="125">
        <v>0</v>
      </c>
      <c r="U64" s="124">
        <f t="shared" si="71"/>
        <v>0</v>
      </c>
      <c r="V64" s="124">
        <f t="shared" si="72"/>
        <v>0</v>
      </c>
      <c r="W64" s="124">
        <f t="shared" si="73"/>
        <v>0</v>
      </c>
      <c r="X64" s="125">
        <v>0</v>
      </c>
      <c r="Y64" s="124">
        <f t="shared" si="74"/>
        <v>0</v>
      </c>
      <c r="Z64" s="124">
        <f t="shared" si="75"/>
        <v>0</v>
      </c>
      <c r="AA64" s="124">
        <f t="shared" si="76"/>
        <v>0</v>
      </c>
      <c r="AB64" s="125">
        <v>0</v>
      </c>
      <c r="AC64" s="124">
        <f t="shared" si="77"/>
        <v>0</v>
      </c>
      <c r="AD64" s="124">
        <f t="shared" si="78"/>
        <v>0</v>
      </c>
      <c r="AE64" s="124">
        <f t="shared" si="79"/>
        <v>0</v>
      </c>
      <c r="AF64" s="125">
        <v>0</v>
      </c>
      <c r="AG64" s="124">
        <f t="shared" si="80"/>
        <v>0</v>
      </c>
      <c r="AH64" s="124">
        <f t="shared" si="81"/>
        <v>0</v>
      </c>
      <c r="AI64" s="126">
        <f t="shared" si="82"/>
        <v>0</v>
      </c>
      <c r="AJ64" s="125">
        <v>0</v>
      </c>
      <c r="AK64" s="124">
        <f t="shared" si="83"/>
        <v>0</v>
      </c>
      <c r="AL64" s="124">
        <f t="shared" si="84"/>
        <v>0</v>
      </c>
      <c r="AM64" s="126">
        <f t="shared" si="85"/>
        <v>0</v>
      </c>
      <c r="AN64" s="125">
        <v>0</v>
      </c>
      <c r="AO64" s="124">
        <f t="shared" si="86"/>
        <v>0</v>
      </c>
      <c r="AP64" s="124">
        <f t="shared" si="87"/>
        <v>0</v>
      </c>
      <c r="AQ64" s="126">
        <f t="shared" si="88"/>
        <v>0</v>
      </c>
      <c r="AR64" s="125">
        <v>0</v>
      </c>
      <c r="AS64" s="124">
        <f t="shared" si="89"/>
        <v>0</v>
      </c>
      <c r="AT64" s="124">
        <f t="shared" si="90"/>
        <v>0</v>
      </c>
      <c r="AU64" s="126">
        <f t="shared" si="91"/>
        <v>0</v>
      </c>
      <c r="AV64" s="125">
        <v>0</v>
      </c>
      <c r="AW64" s="124">
        <f t="shared" si="92"/>
        <v>0</v>
      </c>
      <c r="AX64" s="124">
        <f t="shared" si="93"/>
        <v>0</v>
      </c>
      <c r="AY64" s="126">
        <f t="shared" si="94"/>
        <v>0</v>
      </c>
      <c r="AZ64" s="125">
        <v>0</v>
      </c>
      <c r="BA64" s="124">
        <f t="shared" si="95"/>
        <v>0</v>
      </c>
      <c r="BB64" s="124">
        <f t="shared" si="96"/>
        <v>0</v>
      </c>
      <c r="BC64" s="126">
        <f t="shared" si="97"/>
        <v>0</v>
      </c>
      <c r="BE64" s="277">
        <f t="shared" si="59"/>
        <v>0</v>
      </c>
      <c r="BF64" s="278">
        <f t="shared" si="60"/>
        <v>0</v>
      </c>
      <c r="BG64" s="131">
        <f t="shared" si="61"/>
        <v>0</v>
      </c>
    </row>
    <row r="65" spans="1:59" ht="14.1" customHeight="1">
      <c r="A65" s="92"/>
      <c r="B65" s="93"/>
      <c r="C65" s="93"/>
      <c r="D65" s="92"/>
      <c r="E65" s="92"/>
      <c r="F65" s="190">
        <f t="shared" si="57"/>
        <v>0</v>
      </c>
      <c r="G65" s="142">
        <f t="shared" si="58"/>
        <v>0</v>
      </c>
      <c r="H65" s="122">
        <v>0</v>
      </c>
      <c r="I65" s="124">
        <f t="shared" si="62"/>
        <v>0</v>
      </c>
      <c r="J65" s="124">
        <f t="shared" si="63"/>
        <v>0</v>
      </c>
      <c r="K65" s="143">
        <f t="shared" si="64"/>
        <v>0</v>
      </c>
      <c r="L65" s="123">
        <v>0</v>
      </c>
      <c r="M65" s="124">
        <f t="shared" si="65"/>
        <v>0</v>
      </c>
      <c r="N65" s="124">
        <f t="shared" si="66"/>
        <v>0</v>
      </c>
      <c r="O65" s="124">
        <f t="shared" si="67"/>
        <v>0</v>
      </c>
      <c r="P65" s="125">
        <v>0</v>
      </c>
      <c r="Q65" s="124">
        <f t="shared" si="68"/>
        <v>0</v>
      </c>
      <c r="R65" s="124">
        <f t="shared" si="69"/>
        <v>0</v>
      </c>
      <c r="S65" s="124">
        <f t="shared" si="70"/>
        <v>0</v>
      </c>
      <c r="T65" s="125">
        <v>0</v>
      </c>
      <c r="U65" s="124">
        <f t="shared" si="71"/>
        <v>0</v>
      </c>
      <c r="V65" s="124">
        <f t="shared" si="72"/>
        <v>0</v>
      </c>
      <c r="W65" s="124">
        <f t="shared" si="73"/>
        <v>0</v>
      </c>
      <c r="X65" s="125">
        <v>0</v>
      </c>
      <c r="Y65" s="124">
        <f t="shared" si="74"/>
        <v>0</v>
      </c>
      <c r="Z65" s="124">
        <f t="shared" si="75"/>
        <v>0</v>
      </c>
      <c r="AA65" s="124">
        <f t="shared" si="76"/>
        <v>0</v>
      </c>
      <c r="AB65" s="125">
        <v>0</v>
      </c>
      <c r="AC65" s="124">
        <f t="shared" si="77"/>
        <v>0</v>
      </c>
      <c r="AD65" s="124">
        <f t="shared" si="78"/>
        <v>0</v>
      </c>
      <c r="AE65" s="124">
        <f t="shared" si="79"/>
        <v>0</v>
      </c>
      <c r="AF65" s="125">
        <v>0</v>
      </c>
      <c r="AG65" s="124">
        <f t="shared" si="80"/>
        <v>0</v>
      </c>
      <c r="AH65" s="124">
        <f t="shared" si="81"/>
        <v>0</v>
      </c>
      <c r="AI65" s="126">
        <f t="shared" si="82"/>
        <v>0</v>
      </c>
      <c r="AJ65" s="125">
        <v>0</v>
      </c>
      <c r="AK65" s="124">
        <f t="shared" si="83"/>
        <v>0</v>
      </c>
      <c r="AL65" s="124">
        <f t="shared" si="84"/>
        <v>0</v>
      </c>
      <c r="AM65" s="126">
        <f t="shared" si="85"/>
        <v>0</v>
      </c>
      <c r="AN65" s="125">
        <v>0</v>
      </c>
      <c r="AO65" s="124">
        <f t="shared" si="86"/>
        <v>0</v>
      </c>
      <c r="AP65" s="124">
        <f t="shared" si="87"/>
        <v>0</v>
      </c>
      <c r="AQ65" s="126">
        <f t="shared" si="88"/>
        <v>0</v>
      </c>
      <c r="AR65" s="125">
        <v>0</v>
      </c>
      <c r="AS65" s="124">
        <f t="shared" si="89"/>
        <v>0</v>
      </c>
      <c r="AT65" s="124">
        <f t="shared" si="90"/>
        <v>0</v>
      </c>
      <c r="AU65" s="126">
        <f t="shared" si="91"/>
        <v>0</v>
      </c>
      <c r="AV65" s="125">
        <v>0</v>
      </c>
      <c r="AW65" s="124">
        <f t="shared" si="92"/>
        <v>0</v>
      </c>
      <c r="AX65" s="124">
        <f t="shared" si="93"/>
        <v>0</v>
      </c>
      <c r="AY65" s="126">
        <f t="shared" si="94"/>
        <v>0</v>
      </c>
      <c r="AZ65" s="125">
        <v>0</v>
      </c>
      <c r="BA65" s="124">
        <f t="shared" si="95"/>
        <v>0</v>
      </c>
      <c r="BB65" s="124">
        <f t="shared" si="96"/>
        <v>0</v>
      </c>
      <c r="BC65" s="126">
        <f t="shared" si="97"/>
        <v>0</v>
      </c>
      <c r="BE65" s="277">
        <f t="shared" si="59"/>
        <v>0</v>
      </c>
      <c r="BF65" s="278">
        <f t="shared" si="60"/>
        <v>0</v>
      </c>
      <c r="BG65" s="131">
        <f t="shared" si="61"/>
        <v>0</v>
      </c>
    </row>
    <row r="66" spans="1:59" ht="14.1" customHeight="1">
      <c r="A66" s="92"/>
      <c r="B66" s="93"/>
      <c r="C66" s="93"/>
      <c r="D66" s="92"/>
      <c r="E66" s="92"/>
      <c r="F66" s="190">
        <f t="shared" si="57"/>
        <v>0</v>
      </c>
      <c r="G66" s="142">
        <f t="shared" si="58"/>
        <v>0</v>
      </c>
      <c r="H66" s="122">
        <v>0</v>
      </c>
      <c r="I66" s="124">
        <f t="shared" si="62"/>
        <v>0</v>
      </c>
      <c r="J66" s="124">
        <f t="shared" si="63"/>
        <v>0</v>
      </c>
      <c r="K66" s="143">
        <f t="shared" si="64"/>
        <v>0</v>
      </c>
      <c r="L66" s="123">
        <v>0</v>
      </c>
      <c r="M66" s="124">
        <f t="shared" si="65"/>
        <v>0</v>
      </c>
      <c r="N66" s="124">
        <f t="shared" si="66"/>
        <v>0</v>
      </c>
      <c r="O66" s="124">
        <f t="shared" si="67"/>
        <v>0</v>
      </c>
      <c r="P66" s="125">
        <v>0</v>
      </c>
      <c r="Q66" s="124">
        <f t="shared" si="68"/>
        <v>0</v>
      </c>
      <c r="R66" s="124">
        <f t="shared" si="69"/>
        <v>0</v>
      </c>
      <c r="S66" s="124">
        <f t="shared" si="70"/>
        <v>0</v>
      </c>
      <c r="T66" s="125">
        <v>0</v>
      </c>
      <c r="U66" s="124">
        <f t="shared" si="71"/>
        <v>0</v>
      </c>
      <c r="V66" s="124">
        <f t="shared" si="72"/>
        <v>0</v>
      </c>
      <c r="W66" s="124">
        <f t="shared" si="73"/>
        <v>0</v>
      </c>
      <c r="X66" s="125">
        <v>0</v>
      </c>
      <c r="Y66" s="124">
        <f t="shared" si="74"/>
        <v>0</v>
      </c>
      <c r="Z66" s="124">
        <f t="shared" si="75"/>
        <v>0</v>
      </c>
      <c r="AA66" s="124">
        <f t="shared" si="76"/>
        <v>0</v>
      </c>
      <c r="AB66" s="125">
        <v>0</v>
      </c>
      <c r="AC66" s="124">
        <f t="shared" si="77"/>
        <v>0</v>
      </c>
      <c r="AD66" s="124">
        <f t="shared" si="78"/>
        <v>0</v>
      </c>
      <c r="AE66" s="124">
        <f t="shared" si="79"/>
        <v>0</v>
      </c>
      <c r="AF66" s="125">
        <v>0</v>
      </c>
      <c r="AG66" s="124">
        <f t="shared" si="80"/>
        <v>0</v>
      </c>
      <c r="AH66" s="124">
        <f t="shared" si="81"/>
        <v>0</v>
      </c>
      <c r="AI66" s="126">
        <f t="shared" si="82"/>
        <v>0</v>
      </c>
      <c r="AJ66" s="125">
        <v>0</v>
      </c>
      <c r="AK66" s="124">
        <f t="shared" si="83"/>
        <v>0</v>
      </c>
      <c r="AL66" s="124">
        <f t="shared" si="84"/>
        <v>0</v>
      </c>
      <c r="AM66" s="126">
        <f t="shared" si="85"/>
        <v>0</v>
      </c>
      <c r="AN66" s="125">
        <v>0</v>
      </c>
      <c r="AO66" s="124">
        <f t="shared" si="86"/>
        <v>0</v>
      </c>
      <c r="AP66" s="124">
        <f t="shared" si="87"/>
        <v>0</v>
      </c>
      <c r="AQ66" s="126">
        <f t="shared" si="88"/>
        <v>0</v>
      </c>
      <c r="AR66" s="125">
        <v>0</v>
      </c>
      <c r="AS66" s="124">
        <f t="shared" si="89"/>
        <v>0</v>
      </c>
      <c r="AT66" s="124">
        <f t="shared" si="90"/>
        <v>0</v>
      </c>
      <c r="AU66" s="126">
        <f t="shared" si="91"/>
        <v>0</v>
      </c>
      <c r="AV66" s="125">
        <v>0</v>
      </c>
      <c r="AW66" s="124">
        <f t="shared" si="92"/>
        <v>0</v>
      </c>
      <c r="AX66" s="124">
        <f t="shared" si="93"/>
        <v>0</v>
      </c>
      <c r="AY66" s="126">
        <f t="shared" si="94"/>
        <v>0</v>
      </c>
      <c r="AZ66" s="125">
        <v>0</v>
      </c>
      <c r="BA66" s="124">
        <f t="shared" si="95"/>
        <v>0</v>
      </c>
      <c r="BB66" s="124">
        <f t="shared" si="96"/>
        <v>0</v>
      </c>
      <c r="BC66" s="126">
        <f t="shared" si="97"/>
        <v>0</v>
      </c>
      <c r="BE66" s="277">
        <f t="shared" si="59"/>
        <v>0</v>
      </c>
      <c r="BF66" s="278">
        <f t="shared" si="60"/>
        <v>0</v>
      </c>
      <c r="BG66" s="131">
        <f t="shared" si="61"/>
        <v>0</v>
      </c>
    </row>
    <row r="67" spans="1:59" ht="14.1" customHeight="1">
      <c r="A67" s="92"/>
      <c r="B67" s="93"/>
      <c r="C67" s="93"/>
      <c r="D67" s="92"/>
      <c r="E67" s="92"/>
      <c r="F67" s="190">
        <f t="shared" si="57"/>
        <v>0</v>
      </c>
      <c r="G67" s="142">
        <f t="shared" si="58"/>
        <v>0</v>
      </c>
      <c r="H67" s="122">
        <v>0</v>
      </c>
      <c r="I67" s="124">
        <f t="shared" si="62"/>
        <v>0</v>
      </c>
      <c r="J67" s="124">
        <f t="shared" si="63"/>
        <v>0</v>
      </c>
      <c r="K67" s="143">
        <f t="shared" si="64"/>
        <v>0</v>
      </c>
      <c r="L67" s="123">
        <v>0</v>
      </c>
      <c r="M67" s="124">
        <f t="shared" si="65"/>
        <v>0</v>
      </c>
      <c r="N67" s="124">
        <f t="shared" si="66"/>
        <v>0</v>
      </c>
      <c r="O67" s="124">
        <f t="shared" si="67"/>
        <v>0</v>
      </c>
      <c r="P67" s="125">
        <v>0</v>
      </c>
      <c r="Q67" s="124">
        <f t="shared" si="68"/>
        <v>0</v>
      </c>
      <c r="R67" s="124">
        <f t="shared" si="69"/>
        <v>0</v>
      </c>
      <c r="S67" s="124">
        <f t="shared" si="70"/>
        <v>0</v>
      </c>
      <c r="T67" s="125">
        <v>0</v>
      </c>
      <c r="U67" s="124">
        <f t="shared" si="71"/>
        <v>0</v>
      </c>
      <c r="V67" s="124">
        <f t="shared" si="72"/>
        <v>0</v>
      </c>
      <c r="W67" s="124">
        <f t="shared" si="73"/>
        <v>0</v>
      </c>
      <c r="X67" s="125">
        <v>0</v>
      </c>
      <c r="Y67" s="124">
        <f t="shared" si="74"/>
        <v>0</v>
      </c>
      <c r="Z67" s="124">
        <f t="shared" si="75"/>
        <v>0</v>
      </c>
      <c r="AA67" s="124">
        <f t="shared" si="76"/>
        <v>0</v>
      </c>
      <c r="AB67" s="125">
        <v>0</v>
      </c>
      <c r="AC67" s="124">
        <f t="shared" si="77"/>
        <v>0</v>
      </c>
      <c r="AD67" s="124">
        <f t="shared" si="78"/>
        <v>0</v>
      </c>
      <c r="AE67" s="124">
        <f t="shared" si="79"/>
        <v>0</v>
      </c>
      <c r="AF67" s="125">
        <v>0</v>
      </c>
      <c r="AG67" s="124">
        <f t="shared" si="80"/>
        <v>0</v>
      </c>
      <c r="AH67" s="124">
        <f t="shared" si="81"/>
        <v>0</v>
      </c>
      <c r="AI67" s="126">
        <f t="shared" si="82"/>
        <v>0</v>
      </c>
      <c r="AJ67" s="125">
        <v>0</v>
      </c>
      <c r="AK67" s="124">
        <f t="shared" si="83"/>
        <v>0</v>
      </c>
      <c r="AL67" s="124">
        <f t="shared" si="84"/>
        <v>0</v>
      </c>
      <c r="AM67" s="126">
        <f t="shared" si="85"/>
        <v>0</v>
      </c>
      <c r="AN67" s="125">
        <v>0</v>
      </c>
      <c r="AO67" s="124">
        <f t="shared" si="86"/>
        <v>0</v>
      </c>
      <c r="AP67" s="124">
        <f t="shared" si="87"/>
        <v>0</v>
      </c>
      <c r="AQ67" s="126">
        <f t="shared" si="88"/>
        <v>0</v>
      </c>
      <c r="AR67" s="125">
        <v>0</v>
      </c>
      <c r="AS67" s="124">
        <f t="shared" si="89"/>
        <v>0</v>
      </c>
      <c r="AT67" s="124">
        <f t="shared" si="90"/>
        <v>0</v>
      </c>
      <c r="AU67" s="126">
        <f t="shared" si="91"/>
        <v>0</v>
      </c>
      <c r="AV67" s="125">
        <v>0</v>
      </c>
      <c r="AW67" s="124">
        <f t="shared" si="92"/>
        <v>0</v>
      </c>
      <c r="AX67" s="124">
        <f t="shared" si="93"/>
        <v>0</v>
      </c>
      <c r="AY67" s="126">
        <f t="shared" si="94"/>
        <v>0</v>
      </c>
      <c r="AZ67" s="125">
        <v>0</v>
      </c>
      <c r="BA67" s="124">
        <f t="shared" si="95"/>
        <v>0</v>
      </c>
      <c r="BB67" s="124">
        <f t="shared" si="96"/>
        <v>0</v>
      </c>
      <c r="BC67" s="126">
        <f t="shared" si="97"/>
        <v>0</v>
      </c>
      <c r="BE67" s="277">
        <f t="shared" si="59"/>
        <v>0</v>
      </c>
      <c r="BF67" s="278">
        <f t="shared" si="60"/>
        <v>0</v>
      </c>
      <c r="BG67" s="131">
        <f t="shared" si="61"/>
        <v>0</v>
      </c>
    </row>
    <row r="68" spans="1:59" ht="14.1" customHeight="1">
      <c r="A68" s="92"/>
      <c r="B68" s="93"/>
      <c r="C68" s="93"/>
      <c r="D68" s="92"/>
      <c r="E68" s="92"/>
      <c r="F68" s="190">
        <f t="shared" si="57"/>
        <v>0</v>
      </c>
      <c r="G68" s="142">
        <f t="shared" si="58"/>
        <v>0</v>
      </c>
      <c r="H68" s="122">
        <v>0</v>
      </c>
      <c r="I68" s="124">
        <f t="shared" si="62"/>
        <v>0</v>
      </c>
      <c r="J68" s="124">
        <f t="shared" si="63"/>
        <v>0</v>
      </c>
      <c r="K68" s="143">
        <f t="shared" si="64"/>
        <v>0</v>
      </c>
      <c r="L68" s="123">
        <v>0</v>
      </c>
      <c r="M68" s="124">
        <f t="shared" si="65"/>
        <v>0</v>
      </c>
      <c r="N68" s="124">
        <f t="shared" si="66"/>
        <v>0</v>
      </c>
      <c r="O68" s="124">
        <f t="shared" si="67"/>
        <v>0</v>
      </c>
      <c r="P68" s="125">
        <v>0</v>
      </c>
      <c r="Q68" s="124">
        <f t="shared" si="68"/>
        <v>0</v>
      </c>
      <c r="R68" s="124">
        <f t="shared" si="69"/>
        <v>0</v>
      </c>
      <c r="S68" s="124">
        <f t="shared" si="70"/>
        <v>0</v>
      </c>
      <c r="T68" s="125">
        <v>0</v>
      </c>
      <c r="U68" s="124">
        <f t="shared" si="71"/>
        <v>0</v>
      </c>
      <c r="V68" s="124">
        <f t="shared" si="72"/>
        <v>0</v>
      </c>
      <c r="W68" s="124">
        <f t="shared" si="73"/>
        <v>0</v>
      </c>
      <c r="X68" s="125">
        <v>0</v>
      </c>
      <c r="Y68" s="124">
        <f t="shared" si="74"/>
        <v>0</v>
      </c>
      <c r="Z68" s="124">
        <f t="shared" si="75"/>
        <v>0</v>
      </c>
      <c r="AA68" s="124">
        <f t="shared" si="76"/>
        <v>0</v>
      </c>
      <c r="AB68" s="125">
        <v>0</v>
      </c>
      <c r="AC68" s="124">
        <f t="shared" si="77"/>
        <v>0</v>
      </c>
      <c r="AD68" s="124">
        <f t="shared" si="78"/>
        <v>0</v>
      </c>
      <c r="AE68" s="124">
        <f t="shared" si="79"/>
        <v>0</v>
      </c>
      <c r="AF68" s="125">
        <v>0</v>
      </c>
      <c r="AG68" s="124">
        <f t="shared" si="80"/>
        <v>0</v>
      </c>
      <c r="AH68" s="124">
        <f t="shared" si="81"/>
        <v>0</v>
      </c>
      <c r="AI68" s="126">
        <f t="shared" si="82"/>
        <v>0</v>
      </c>
      <c r="AJ68" s="125">
        <v>0</v>
      </c>
      <c r="AK68" s="124">
        <f t="shared" si="83"/>
        <v>0</v>
      </c>
      <c r="AL68" s="124">
        <f t="shared" si="84"/>
        <v>0</v>
      </c>
      <c r="AM68" s="126">
        <f t="shared" si="85"/>
        <v>0</v>
      </c>
      <c r="AN68" s="125">
        <v>0</v>
      </c>
      <c r="AO68" s="124">
        <f t="shared" si="86"/>
        <v>0</v>
      </c>
      <c r="AP68" s="124">
        <f t="shared" si="87"/>
        <v>0</v>
      </c>
      <c r="AQ68" s="126">
        <f t="shared" si="88"/>
        <v>0</v>
      </c>
      <c r="AR68" s="125">
        <v>0</v>
      </c>
      <c r="AS68" s="124">
        <f t="shared" si="89"/>
        <v>0</v>
      </c>
      <c r="AT68" s="124">
        <f t="shared" si="90"/>
        <v>0</v>
      </c>
      <c r="AU68" s="126">
        <f t="shared" si="91"/>
        <v>0</v>
      </c>
      <c r="AV68" s="125">
        <v>0</v>
      </c>
      <c r="AW68" s="124">
        <f t="shared" si="92"/>
        <v>0</v>
      </c>
      <c r="AX68" s="124">
        <f t="shared" si="93"/>
        <v>0</v>
      </c>
      <c r="AY68" s="126">
        <f t="shared" si="94"/>
        <v>0</v>
      </c>
      <c r="AZ68" s="125">
        <v>0</v>
      </c>
      <c r="BA68" s="124">
        <f t="shared" si="95"/>
        <v>0</v>
      </c>
      <c r="BB68" s="124">
        <f t="shared" si="96"/>
        <v>0</v>
      </c>
      <c r="BC68" s="126">
        <f t="shared" si="97"/>
        <v>0</v>
      </c>
      <c r="BE68" s="277">
        <f t="shared" si="59"/>
        <v>0</v>
      </c>
      <c r="BF68" s="278">
        <f t="shared" si="60"/>
        <v>0</v>
      </c>
      <c r="BG68" s="131">
        <f t="shared" si="61"/>
        <v>0</v>
      </c>
    </row>
    <row r="69" spans="1:59" ht="15.6" customHeight="1">
      <c r="A69" s="92"/>
      <c r="B69" s="93"/>
      <c r="C69" s="93"/>
      <c r="D69" s="92"/>
      <c r="E69" s="92"/>
      <c r="F69" s="190">
        <f t="shared" si="57"/>
        <v>0</v>
      </c>
      <c r="G69" s="142">
        <f t="shared" si="58"/>
        <v>0</v>
      </c>
      <c r="H69" s="122">
        <v>0</v>
      </c>
      <c r="I69" s="124">
        <f t="shared" si="62"/>
        <v>0</v>
      </c>
      <c r="J69" s="124">
        <f t="shared" si="63"/>
        <v>0</v>
      </c>
      <c r="K69" s="143">
        <f t="shared" si="64"/>
        <v>0</v>
      </c>
      <c r="L69" s="123">
        <v>0</v>
      </c>
      <c r="M69" s="124">
        <f t="shared" si="65"/>
        <v>0</v>
      </c>
      <c r="N69" s="124">
        <f t="shared" si="66"/>
        <v>0</v>
      </c>
      <c r="O69" s="124">
        <f t="shared" si="67"/>
        <v>0</v>
      </c>
      <c r="P69" s="125">
        <v>0</v>
      </c>
      <c r="Q69" s="124">
        <f t="shared" si="68"/>
        <v>0</v>
      </c>
      <c r="R69" s="124">
        <f t="shared" si="69"/>
        <v>0</v>
      </c>
      <c r="S69" s="124">
        <f t="shared" si="70"/>
        <v>0</v>
      </c>
      <c r="T69" s="125">
        <v>0</v>
      </c>
      <c r="U69" s="124">
        <f t="shared" si="71"/>
        <v>0</v>
      </c>
      <c r="V69" s="124">
        <f t="shared" si="72"/>
        <v>0</v>
      </c>
      <c r="W69" s="124">
        <f t="shared" si="73"/>
        <v>0</v>
      </c>
      <c r="X69" s="125">
        <v>0</v>
      </c>
      <c r="Y69" s="124">
        <f t="shared" si="74"/>
        <v>0</v>
      </c>
      <c r="Z69" s="124">
        <f t="shared" si="75"/>
        <v>0</v>
      </c>
      <c r="AA69" s="124">
        <f t="shared" si="76"/>
        <v>0</v>
      </c>
      <c r="AB69" s="125">
        <v>0</v>
      </c>
      <c r="AC69" s="124">
        <f t="shared" si="77"/>
        <v>0</v>
      </c>
      <c r="AD69" s="124">
        <f t="shared" si="78"/>
        <v>0</v>
      </c>
      <c r="AE69" s="124">
        <f t="shared" si="79"/>
        <v>0</v>
      </c>
      <c r="AF69" s="125">
        <v>0</v>
      </c>
      <c r="AG69" s="124">
        <f t="shared" si="80"/>
        <v>0</v>
      </c>
      <c r="AH69" s="124">
        <f t="shared" si="81"/>
        <v>0</v>
      </c>
      <c r="AI69" s="126">
        <f t="shared" si="82"/>
        <v>0</v>
      </c>
      <c r="AJ69" s="125">
        <v>0</v>
      </c>
      <c r="AK69" s="124">
        <f t="shared" si="83"/>
        <v>0</v>
      </c>
      <c r="AL69" s="124">
        <f t="shared" si="84"/>
        <v>0</v>
      </c>
      <c r="AM69" s="126">
        <f t="shared" si="85"/>
        <v>0</v>
      </c>
      <c r="AN69" s="125">
        <v>0</v>
      </c>
      <c r="AO69" s="124">
        <f t="shared" si="86"/>
        <v>0</v>
      </c>
      <c r="AP69" s="124">
        <f t="shared" si="87"/>
        <v>0</v>
      </c>
      <c r="AQ69" s="126">
        <f t="shared" si="88"/>
        <v>0</v>
      </c>
      <c r="AR69" s="125">
        <v>0</v>
      </c>
      <c r="AS69" s="124">
        <f t="shared" si="89"/>
        <v>0</v>
      </c>
      <c r="AT69" s="124">
        <f t="shared" si="90"/>
        <v>0</v>
      </c>
      <c r="AU69" s="126">
        <f t="shared" si="91"/>
        <v>0</v>
      </c>
      <c r="AV69" s="125">
        <v>0</v>
      </c>
      <c r="AW69" s="124">
        <f t="shared" si="92"/>
        <v>0</v>
      </c>
      <c r="AX69" s="124">
        <f t="shared" si="93"/>
        <v>0</v>
      </c>
      <c r="AY69" s="126">
        <f t="shared" si="94"/>
        <v>0</v>
      </c>
      <c r="AZ69" s="125">
        <v>0</v>
      </c>
      <c r="BA69" s="124">
        <f t="shared" si="95"/>
        <v>0</v>
      </c>
      <c r="BB69" s="124">
        <f t="shared" si="96"/>
        <v>0</v>
      </c>
      <c r="BC69" s="126">
        <f t="shared" si="97"/>
        <v>0</v>
      </c>
      <c r="BE69" s="277">
        <f t="shared" si="59"/>
        <v>0</v>
      </c>
      <c r="BF69" s="278">
        <f t="shared" si="60"/>
        <v>0</v>
      </c>
      <c r="BG69" s="131">
        <f t="shared" si="61"/>
        <v>0</v>
      </c>
    </row>
    <row r="70" spans="1:59" ht="14.4" customHeight="1" thickBot="1">
      <c r="I70" s="100"/>
      <c r="J70" s="100"/>
      <c r="K70" s="100"/>
      <c r="M70" s="100"/>
      <c r="N70" s="100"/>
      <c r="O70" s="100"/>
      <c r="Q70" s="100"/>
      <c r="R70" s="100"/>
      <c r="S70" s="100"/>
      <c r="U70" s="100"/>
      <c r="V70" s="100"/>
      <c r="W70" s="100"/>
      <c r="Y70" s="100"/>
      <c r="Z70" s="100"/>
      <c r="AA70" s="100"/>
      <c r="AC70" s="100"/>
      <c r="AD70" s="100"/>
      <c r="AE70" s="100"/>
      <c r="AG70" s="100"/>
      <c r="AH70" s="100"/>
      <c r="AI70" s="100"/>
      <c r="AK70" s="100"/>
      <c r="AL70" s="100"/>
      <c r="AM70" s="100"/>
      <c r="AO70" s="100"/>
      <c r="AP70" s="100"/>
      <c r="AQ70" s="100"/>
      <c r="AS70" s="100"/>
      <c r="AT70" s="100"/>
      <c r="AU70" s="100"/>
      <c r="AW70" s="100"/>
      <c r="AX70" s="100"/>
      <c r="AY70" s="100"/>
      <c r="BA70" s="100"/>
      <c r="BB70" s="100"/>
      <c r="BC70" s="100"/>
      <c r="BE70" s="95"/>
      <c r="BF70" s="266"/>
      <c r="BG70" s="266"/>
    </row>
    <row r="71" spans="1:59" ht="15" thickBot="1">
      <c r="A71" s="267" t="s">
        <v>90</v>
      </c>
      <c r="B71" s="268"/>
      <c r="C71" s="268"/>
      <c r="D71" s="268"/>
      <c r="E71" s="268"/>
      <c r="F71" s="94">
        <f>SUM(F54:F69)</f>
        <v>0</v>
      </c>
      <c r="G71" s="268"/>
      <c r="H71" s="268"/>
      <c r="I71" s="101">
        <f>SUM(I54:I69)</f>
        <v>0</v>
      </c>
      <c r="J71" s="101">
        <f>SUM(J54:J69)</f>
        <v>0</v>
      </c>
      <c r="K71" s="101">
        <f>SUM(K54:K69)</f>
        <v>0</v>
      </c>
      <c r="L71" s="268"/>
      <c r="M71" s="101">
        <f>SUM(M54:M69)</f>
        <v>0</v>
      </c>
      <c r="N71" s="101">
        <f>SUM(N54:N69)</f>
        <v>0</v>
      </c>
      <c r="O71" s="101">
        <f>SUM(O54:O69)</f>
        <v>0</v>
      </c>
      <c r="P71" s="268"/>
      <c r="Q71" s="101">
        <f>SUM(Q54:Q69)</f>
        <v>0</v>
      </c>
      <c r="R71" s="101">
        <f>SUM(R54:R69)</f>
        <v>0</v>
      </c>
      <c r="S71" s="101">
        <f>SUM(S54:S69)</f>
        <v>0</v>
      </c>
      <c r="T71" s="268"/>
      <c r="U71" s="101">
        <f>SUM(U54:U69)</f>
        <v>0</v>
      </c>
      <c r="V71" s="101">
        <f>SUM(V54:V69)</f>
        <v>0</v>
      </c>
      <c r="W71" s="101">
        <f>SUM(W54:W69)</f>
        <v>0</v>
      </c>
      <c r="X71" s="268"/>
      <c r="Y71" s="101">
        <f>SUM(Y54:Y69)</f>
        <v>0</v>
      </c>
      <c r="Z71" s="101">
        <f>SUM(Z54:Z69)</f>
        <v>0</v>
      </c>
      <c r="AA71" s="101">
        <f>SUM(AA54:AA69)</f>
        <v>0</v>
      </c>
      <c r="AB71" s="268"/>
      <c r="AC71" s="101">
        <f>SUM(AC54:AC69)</f>
        <v>0</v>
      </c>
      <c r="AD71" s="101">
        <f>SUM(AD54:AD69)</f>
        <v>0</v>
      </c>
      <c r="AE71" s="101">
        <f>SUM(AE54:AE69)</f>
        <v>0</v>
      </c>
      <c r="AF71" s="268"/>
      <c r="AG71" s="101">
        <f>SUM(AG54:AG69)</f>
        <v>0</v>
      </c>
      <c r="AH71" s="101">
        <f>SUM(AH54:AH69)</f>
        <v>0</v>
      </c>
      <c r="AI71" s="101">
        <f>SUM(AI54:AI69)</f>
        <v>0</v>
      </c>
      <c r="AJ71" s="268"/>
      <c r="AK71" s="101">
        <f>SUM(AK54:AK69)</f>
        <v>0</v>
      </c>
      <c r="AL71" s="101">
        <f>SUM(AL54:AL69)</f>
        <v>0</v>
      </c>
      <c r="AM71" s="101">
        <f>SUM(AM54:AM69)</f>
        <v>0</v>
      </c>
      <c r="AN71" s="268"/>
      <c r="AO71" s="101">
        <f>SUM(AO54:AO69)</f>
        <v>0</v>
      </c>
      <c r="AP71" s="101">
        <f>SUM(AP54:AP69)</f>
        <v>0</v>
      </c>
      <c r="AQ71" s="101">
        <f>SUM(AQ54:AQ69)</f>
        <v>0</v>
      </c>
      <c r="AR71" s="268"/>
      <c r="AS71" s="101">
        <f>SUM(AS54:AS69)</f>
        <v>0</v>
      </c>
      <c r="AT71" s="101">
        <f>SUM(AT54:AT69)</f>
        <v>0</v>
      </c>
      <c r="AU71" s="101">
        <f>SUM(AU54:AU69)</f>
        <v>0</v>
      </c>
      <c r="AV71" s="268"/>
      <c r="AW71" s="101">
        <f>SUM(AW54:AW69)</f>
        <v>0</v>
      </c>
      <c r="AX71" s="101">
        <f>SUM(AX54:AX69)</f>
        <v>0</v>
      </c>
      <c r="AY71" s="101">
        <f>SUM(AY54:AY69)</f>
        <v>0</v>
      </c>
      <c r="AZ71" s="268"/>
      <c r="BA71" s="101">
        <f>SUM(BA54:BA69)</f>
        <v>0</v>
      </c>
      <c r="BB71" s="101">
        <f>SUM(BB54:BB69)</f>
        <v>0</v>
      </c>
      <c r="BC71" s="101">
        <f>SUM(BC54:BC69)</f>
        <v>0</v>
      </c>
      <c r="BF71" s="278">
        <f>M71+Q71+U71+Y71+AC71+AG71+AK71+AO71+AS71+AW71+BA71</f>
        <v>0</v>
      </c>
      <c r="BG71" s="131">
        <f>BF71-K71</f>
        <v>0</v>
      </c>
    </row>
    <row r="72" spans="1:59">
      <c r="I72" s="100"/>
      <c r="J72" s="100"/>
      <c r="K72" s="100"/>
      <c r="M72" s="100"/>
      <c r="N72" s="100"/>
      <c r="O72" s="100"/>
      <c r="Q72" s="100"/>
      <c r="R72" s="100"/>
      <c r="S72" s="100"/>
      <c r="U72" s="100"/>
      <c r="V72" s="100"/>
      <c r="W72" s="100"/>
      <c r="Y72" s="100"/>
      <c r="Z72" s="100"/>
      <c r="AA72" s="100"/>
      <c r="AC72" s="100"/>
      <c r="AD72" s="100"/>
      <c r="AE72" s="100"/>
      <c r="AG72" s="100"/>
      <c r="AH72" s="100"/>
      <c r="AI72" s="100"/>
      <c r="AK72" s="100"/>
      <c r="AL72" s="100"/>
      <c r="AM72" s="100"/>
      <c r="AO72" s="100"/>
      <c r="AP72" s="100"/>
      <c r="AQ72" s="100"/>
      <c r="AS72" s="100"/>
      <c r="AT72" s="100"/>
      <c r="AU72" s="100"/>
      <c r="AW72" s="100"/>
      <c r="AX72" s="100"/>
      <c r="AY72" s="100"/>
      <c r="BA72" s="100"/>
      <c r="BB72" s="100"/>
      <c r="BC72" s="100"/>
    </row>
    <row r="73" spans="1:59" ht="14.4" thickBot="1">
      <c r="I73" s="100"/>
      <c r="J73" s="100"/>
      <c r="K73" s="100"/>
      <c r="M73" s="100"/>
      <c r="N73" s="100"/>
      <c r="O73" s="100"/>
      <c r="Q73" s="100"/>
      <c r="R73" s="100"/>
      <c r="S73" s="100"/>
      <c r="U73" s="100"/>
      <c r="V73" s="100"/>
      <c r="W73" s="100"/>
      <c r="Y73" s="100"/>
      <c r="Z73" s="100"/>
      <c r="AA73" s="100"/>
      <c r="AC73" s="100"/>
      <c r="AD73" s="100"/>
      <c r="AE73" s="100"/>
      <c r="AG73" s="100"/>
      <c r="AH73" s="100"/>
      <c r="AI73" s="100"/>
      <c r="AK73" s="100"/>
      <c r="AL73" s="100"/>
      <c r="AM73" s="100"/>
      <c r="AO73" s="100"/>
      <c r="AP73" s="100"/>
      <c r="AQ73" s="100"/>
      <c r="AS73" s="100"/>
      <c r="AT73" s="100"/>
      <c r="AU73" s="100"/>
      <c r="AW73" s="100"/>
      <c r="AX73" s="100"/>
      <c r="AY73" s="100"/>
      <c r="BA73" s="100"/>
      <c r="BB73" s="100"/>
      <c r="BC73" s="100"/>
    </row>
    <row r="74" spans="1:59" ht="16.2" thickBot="1">
      <c r="F74" s="499" t="s">
        <v>93</v>
      </c>
      <c r="G74" s="500"/>
      <c r="H74" s="501"/>
      <c r="I74" s="102">
        <f>I46+I71</f>
        <v>0</v>
      </c>
      <c r="J74" s="102">
        <f>J46+J71</f>
        <v>0</v>
      </c>
      <c r="K74" s="102">
        <f>K46+K71</f>
        <v>0</v>
      </c>
      <c r="L74" s="271"/>
      <c r="M74" s="102">
        <f>M46+M71</f>
        <v>0</v>
      </c>
      <c r="N74" s="102">
        <f>N46+N71</f>
        <v>0</v>
      </c>
      <c r="O74" s="102">
        <f>O46+O71</f>
        <v>0</v>
      </c>
      <c r="P74" s="272"/>
      <c r="Q74" s="102">
        <f>Q46+Q71</f>
        <v>0</v>
      </c>
      <c r="R74" s="102">
        <f>R46+R71</f>
        <v>0</v>
      </c>
      <c r="S74" s="102">
        <f>S46+S71</f>
        <v>0</v>
      </c>
      <c r="T74" s="272"/>
      <c r="U74" s="102">
        <f>U46+U71</f>
        <v>0</v>
      </c>
      <c r="V74" s="102">
        <f>V46+V71</f>
        <v>0</v>
      </c>
      <c r="W74" s="102">
        <f>W46+W71</f>
        <v>0</v>
      </c>
      <c r="X74" s="272"/>
      <c r="Y74" s="102">
        <f>Y46+Y71</f>
        <v>0</v>
      </c>
      <c r="Z74" s="102">
        <f>Z46+Z71</f>
        <v>0</v>
      </c>
      <c r="AA74" s="102">
        <f>AA46+AA71</f>
        <v>0</v>
      </c>
      <c r="AB74" s="272"/>
      <c r="AC74" s="102">
        <f>AC46+AC71</f>
        <v>0</v>
      </c>
      <c r="AD74" s="102">
        <f>AD46+AD71</f>
        <v>0</v>
      </c>
      <c r="AE74" s="102">
        <f>AE46+AE71</f>
        <v>0</v>
      </c>
      <c r="AF74" s="272"/>
      <c r="AG74" s="102">
        <f>AG46+AG71</f>
        <v>0</v>
      </c>
      <c r="AH74" s="102">
        <f>AH46+AH71</f>
        <v>0</v>
      </c>
      <c r="AI74" s="102">
        <f>AI46+AI71</f>
        <v>0</v>
      </c>
      <c r="AJ74" s="272"/>
      <c r="AK74" s="102">
        <f>AK46+AK71</f>
        <v>0</v>
      </c>
      <c r="AL74" s="102">
        <f>AL46+AL71</f>
        <v>0</v>
      </c>
      <c r="AM74" s="102">
        <f>AM46+AM71</f>
        <v>0</v>
      </c>
      <c r="AN74" s="272"/>
      <c r="AO74" s="102">
        <f>AO46+AO71</f>
        <v>0</v>
      </c>
      <c r="AP74" s="102">
        <f>AP46+AP71</f>
        <v>0</v>
      </c>
      <c r="AQ74" s="102">
        <f>AQ46+AQ71</f>
        <v>0</v>
      </c>
      <c r="AR74" s="272"/>
      <c r="AS74" s="102">
        <f>AS46+AS71</f>
        <v>0</v>
      </c>
      <c r="AT74" s="102">
        <f>AT46+AT71</f>
        <v>0</v>
      </c>
      <c r="AU74" s="102">
        <f>AU46+AU71</f>
        <v>0</v>
      </c>
      <c r="AV74" s="272"/>
      <c r="AW74" s="102">
        <f>AW46+AW71</f>
        <v>0</v>
      </c>
      <c r="AX74" s="102">
        <f>AX46+AX71</f>
        <v>0</v>
      </c>
      <c r="AY74" s="102">
        <f>AY46+AY71</f>
        <v>0</v>
      </c>
      <c r="AZ74" s="272"/>
      <c r="BA74" s="102">
        <f>BA46+BA71</f>
        <v>0</v>
      </c>
      <c r="BB74" s="102">
        <f>BB46+BB71</f>
        <v>0</v>
      </c>
      <c r="BC74" s="102">
        <f>BC46+BC71</f>
        <v>0</v>
      </c>
    </row>
    <row r="75" spans="1:59" ht="15.6">
      <c r="F75" s="78"/>
      <c r="G75" s="78"/>
      <c r="H75" s="78"/>
      <c r="I75" s="79"/>
      <c r="J75" s="79"/>
      <c r="K75" s="79"/>
      <c r="L75" s="80"/>
      <c r="M75" s="79"/>
      <c r="N75" s="79"/>
      <c r="O75" s="79"/>
      <c r="P75" s="80"/>
      <c r="Q75" s="79"/>
      <c r="R75" s="79"/>
      <c r="S75" s="79"/>
      <c r="T75" s="80"/>
      <c r="U75" s="79"/>
      <c r="V75" s="79"/>
      <c r="W75" s="79"/>
      <c r="X75" s="80"/>
      <c r="Y75" s="79"/>
      <c r="Z75" s="79"/>
      <c r="AA75" s="79"/>
      <c r="AB75" s="80"/>
      <c r="AC75" s="79"/>
      <c r="AD75" s="79"/>
      <c r="AE75" s="79"/>
      <c r="AF75" s="80"/>
      <c r="AG75" s="79"/>
      <c r="AH75" s="79"/>
      <c r="AI75" s="79"/>
      <c r="AJ75" s="80"/>
      <c r="AK75" s="79"/>
      <c r="AL75" s="79"/>
      <c r="AM75" s="79"/>
      <c r="AN75" s="80"/>
      <c r="AO75" s="79"/>
      <c r="AP75" s="79"/>
      <c r="AQ75" s="79"/>
      <c r="AR75" s="80"/>
      <c r="AS75" s="79"/>
      <c r="AT75" s="79"/>
      <c r="AU75" s="79"/>
      <c r="AV75" s="80"/>
      <c r="AW75" s="79"/>
      <c r="AX75" s="79"/>
      <c r="AY75" s="79"/>
      <c r="AZ75" s="80"/>
      <c r="BA75" s="79"/>
      <c r="BB75" s="79"/>
      <c r="BC75" s="79"/>
    </row>
    <row r="76" spans="1:59" s="96" customFormat="1" ht="9" customHeight="1" thickBot="1">
      <c r="F76" s="81"/>
      <c r="G76" s="81"/>
      <c r="H76" s="81"/>
      <c r="I76" s="82"/>
      <c r="J76" s="82"/>
      <c r="K76" s="82"/>
      <c r="L76" s="83"/>
      <c r="M76" s="82"/>
      <c r="N76" s="82"/>
      <c r="O76" s="82"/>
      <c r="P76" s="83"/>
      <c r="Q76" s="82"/>
      <c r="R76" s="82"/>
      <c r="S76" s="82"/>
      <c r="T76" s="83"/>
      <c r="U76" s="82"/>
      <c r="V76" s="82"/>
      <c r="W76" s="82"/>
      <c r="X76" s="83"/>
      <c r="Y76" s="82"/>
      <c r="Z76" s="82"/>
      <c r="AA76" s="82"/>
      <c r="AB76" s="83"/>
      <c r="AC76" s="82"/>
      <c r="AD76" s="82"/>
      <c r="AE76" s="82"/>
      <c r="AF76" s="83"/>
      <c r="AG76" s="82"/>
      <c r="AH76" s="82"/>
      <c r="AI76" s="82"/>
      <c r="AJ76" s="83"/>
      <c r="AK76" s="82"/>
      <c r="AL76" s="82"/>
      <c r="AM76" s="82"/>
      <c r="AN76" s="83"/>
      <c r="AO76" s="82"/>
      <c r="AP76" s="82"/>
      <c r="AQ76" s="82"/>
      <c r="AR76" s="83"/>
      <c r="AS76" s="82"/>
      <c r="AT76" s="82"/>
      <c r="AU76" s="82"/>
      <c r="AV76" s="83"/>
      <c r="AW76" s="82"/>
      <c r="AX76" s="82"/>
      <c r="AY76" s="82"/>
      <c r="AZ76" s="83"/>
      <c r="BA76" s="82"/>
      <c r="BB76" s="82"/>
      <c r="BC76" s="82"/>
      <c r="BF76" s="273"/>
      <c r="BG76" s="273"/>
    </row>
    <row r="77" spans="1:59" ht="62.1" customHeight="1" thickBot="1">
      <c r="A77" s="512" t="s">
        <v>94</v>
      </c>
      <c r="B77" s="513"/>
      <c r="C77" s="514"/>
      <c r="F77" s="78"/>
      <c r="G77" s="78"/>
      <c r="H77" s="78"/>
      <c r="I77" s="79"/>
      <c r="J77" s="79"/>
      <c r="K77" s="79"/>
      <c r="L77" s="80"/>
      <c r="M77" s="79"/>
      <c r="N77" s="79"/>
      <c r="O77" s="79"/>
      <c r="P77" s="80"/>
      <c r="Q77" s="79"/>
      <c r="R77" s="79"/>
      <c r="S77" s="79"/>
      <c r="T77" s="80"/>
      <c r="U77" s="79"/>
      <c r="V77" s="79"/>
      <c r="W77" s="79"/>
      <c r="X77" s="80"/>
      <c r="Y77" s="79"/>
      <c r="Z77" s="79"/>
      <c r="AA77" s="79"/>
      <c r="AB77" s="80"/>
      <c r="AC77" s="79"/>
      <c r="AD77" s="79"/>
      <c r="AE77" s="79"/>
      <c r="AF77" s="80"/>
      <c r="AG77" s="79"/>
      <c r="AH77" s="79"/>
      <c r="AI77" s="79"/>
      <c r="AJ77" s="80"/>
      <c r="AK77" s="79"/>
      <c r="AL77" s="79"/>
      <c r="AM77" s="79"/>
      <c r="AN77" s="80"/>
      <c r="AO77" s="79"/>
      <c r="AP77" s="79"/>
      <c r="AQ77" s="79"/>
      <c r="AR77" s="80"/>
      <c r="AS77" s="79"/>
      <c r="AT77" s="79"/>
      <c r="AU77" s="79"/>
      <c r="AV77" s="80"/>
      <c r="AW77" s="79"/>
      <c r="AX77" s="79"/>
      <c r="AY77" s="79"/>
      <c r="AZ77" s="80"/>
      <c r="BA77" s="79"/>
      <c r="BB77" s="79"/>
      <c r="BC77" s="79"/>
    </row>
    <row r="78" spans="1:59" ht="30" customHeight="1" thickBot="1">
      <c r="A78" s="521" t="s">
        <v>46</v>
      </c>
      <c r="B78" s="521"/>
      <c r="F78" s="78"/>
      <c r="G78" s="78"/>
      <c r="H78" s="78"/>
      <c r="I78" s="79"/>
      <c r="J78" s="79"/>
      <c r="K78" s="79"/>
      <c r="L78" s="80"/>
      <c r="M78" s="79"/>
      <c r="N78" s="79"/>
      <c r="O78" s="79"/>
      <c r="P78" s="80"/>
      <c r="Q78" s="79"/>
      <c r="R78" s="79"/>
      <c r="S78" s="79"/>
      <c r="T78" s="80"/>
      <c r="U78" s="79"/>
      <c r="V78" s="79"/>
      <c r="W78" s="79"/>
      <c r="X78" s="80"/>
      <c r="Y78" s="79"/>
      <c r="Z78" s="79"/>
      <c r="AA78" s="79"/>
      <c r="AB78" s="80"/>
      <c r="AC78" s="79"/>
      <c r="AD78" s="79"/>
      <c r="AE78" s="79"/>
      <c r="AF78" s="80"/>
      <c r="AG78" s="79"/>
      <c r="AH78" s="79"/>
      <c r="AI78" s="79"/>
      <c r="AJ78" s="80"/>
      <c r="AK78" s="79"/>
      <c r="AL78" s="79"/>
      <c r="AM78" s="79"/>
      <c r="AN78" s="80"/>
      <c r="AO78" s="79"/>
      <c r="AP78" s="79"/>
      <c r="AQ78" s="79"/>
      <c r="AR78" s="80"/>
      <c r="AS78" s="79"/>
      <c r="AT78" s="79"/>
      <c r="AU78" s="79"/>
      <c r="AV78" s="80"/>
      <c r="AW78" s="79"/>
      <c r="AX78" s="79"/>
      <c r="AY78" s="79"/>
      <c r="AZ78" s="80"/>
      <c r="BA78" s="79"/>
      <c r="BB78" s="79"/>
      <c r="BC78" s="79"/>
    </row>
    <row r="79" spans="1:59" ht="14.4" thickBot="1">
      <c r="A79" s="469" t="str">
        <f>IF('General Information'!B7=0, "Please Enter End Date On General Information Sheet", "Year 2: "&amp;TEXT('General Information'!B9,"mm/dd/yy")&amp;" to "&amp;TEXT('General Information'!B10, "mm/dd/yy"))</f>
        <v>Please Enter End Date On General Information Sheet</v>
      </c>
      <c r="B79" s="470"/>
      <c r="C79" s="471"/>
    </row>
    <row r="80" spans="1:59" ht="36" customHeight="1">
      <c r="A80" s="487" t="s">
        <v>58</v>
      </c>
      <c r="B80" s="487" t="s">
        <v>59</v>
      </c>
      <c r="C80" s="487" t="s">
        <v>60</v>
      </c>
      <c r="D80" s="487" t="s">
        <v>61</v>
      </c>
      <c r="E80" s="487" t="s">
        <v>62</v>
      </c>
      <c r="F80" s="485" t="s">
        <v>63</v>
      </c>
      <c r="G80" s="487" t="s">
        <v>64</v>
      </c>
      <c r="H80" s="485" t="s">
        <v>65</v>
      </c>
      <c r="I80" s="485" t="s">
        <v>66</v>
      </c>
      <c r="J80" s="485" t="s">
        <v>67</v>
      </c>
      <c r="K80" s="491" t="s">
        <v>68</v>
      </c>
      <c r="L80" s="464" t="s">
        <v>125</v>
      </c>
      <c r="M80" s="465"/>
      <c r="N80" s="465"/>
      <c r="O80" s="466"/>
      <c r="P80" s="464" t="s">
        <v>126</v>
      </c>
      <c r="Q80" s="465"/>
      <c r="R80" s="465"/>
      <c r="S80" s="466"/>
      <c r="T80" s="464" t="s">
        <v>72</v>
      </c>
      <c r="U80" s="465"/>
      <c r="V80" s="465"/>
      <c r="W80" s="466"/>
      <c r="X80" s="464" t="s">
        <v>127</v>
      </c>
      <c r="Y80" s="465"/>
      <c r="Z80" s="465"/>
      <c r="AA80" s="466"/>
      <c r="AB80" s="464" t="s">
        <v>75</v>
      </c>
      <c r="AC80" s="465"/>
      <c r="AD80" s="465"/>
      <c r="AE80" s="466"/>
      <c r="AF80" s="453" t="s">
        <v>128</v>
      </c>
      <c r="AG80" s="454"/>
      <c r="AH80" s="454"/>
      <c r="AI80" s="455"/>
      <c r="AJ80" s="453" t="s">
        <v>202</v>
      </c>
      <c r="AK80" s="454"/>
      <c r="AL80" s="454"/>
      <c r="AM80" s="455"/>
      <c r="AN80" s="453" t="s">
        <v>203</v>
      </c>
      <c r="AO80" s="454"/>
      <c r="AP80" s="454"/>
      <c r="AQ80" s="455"/>
      <c r="AR80" s="453" t="s">
        <v>204</v>
      </c>
      <c r="AS80" s="454"/>
      <c r="AT80" s="454"/>
      <c r="AU80" s="455"/>
      <c r="AV80" s="453" t="s">
        <v>205</v>
      </c>
      <c r="AW80" s="454"/>
      <c r="AX80" s="454"/>
      <c r="AY80" s="455"/>
      <c r="AZ80" s="453" t="s">
        <v>206</v>
      </c>
      <c r="BA80" s="454"/>
      <c r="BB80" s="454"/>
      <c r="BC80" s="455"/>
      <c r="BE80" s="264" t="s">
        <v>86</v>
      </c>
      <c r="BF80" s="496" t="s">
        <v>88</v>
      </c>
      <c r="BG80" s="496" t="s">
        <v>89</v>
      </c>
    </row>
    <row r="81" spans="1:59" ht="33.6" customHeight="1" thickBot="1">
      <c r="A81" s="488"/>
      <c r="B81" s="488"/>
      <c r="C81" s="488"/>
      <c r="D81" s="488"/>
      <c r="E81" s="488"/>
      <c r="F81" s="486"/>
      <c r="G81" s="488"/>
      <c r="H81" s="486"/>
      <c r="I81" s="486"/>
      <c r="J81" s="486"/>
      <c r="K81" s="492"/>
      <c r="L81" s="450" t="str">
        <f>IF(Usage!$B$8=0, "", Usage!$B$8)</f>
        <v>Center Overhead</v>
      </c>
      <c r="M81" s="451"/>
      <c r="N81" s="451"/>
      <c r="O81" s="452"/>
      <c r="P81" s="450" t="str">
        <f>IF(Usage!$B$9=0, "", Usage!$B$9)</f>
        <v/>
      </c>
      <c r="Q81" s="451"/>
      <c r="R81" s="451"/>
      <c r="S81" s="452"/>
      <c r="T81" s="450" t="str">
        <f>IF(Usage!$B$10=0, "", Usage!$B$10)</f>
        <v/>
      </c>
      <c r="U81" s="451"/>
      <c r="V81" s="451"/>
      <c r="W81" s="452"/>
      <c r="X81" s="450" t="str">
        <f>IF(Usage!$B$11=0, "", Usage!$B$11)</f>
        <v/>
      </c>
      <c r="Y81" s="451"/>
      <c r="Z81" s="451"/>
      <c r="AA81" s="452"/>
      <c r="AB81" s="450" t="str">
        <f>IF(Usage!$B$12=0, "", Usage!$B$12)</f>
        <v/>
      </c>
      <c r="AC81" s="451"/>
      <c r="AD81" s="451"/>
      <c r="AE81" s="452"/>
      <c r="AF81" s="450" t="str">
        <f>IF(Usage!$B$13=0, "", Usage!$B$13)</f>
        <v/>
      </c>
      <c r="AG81" s="451"/>
      <c r="AH81" s="451"/>
      <c r="AI81" s="452"/>
      <c r="AJ81" s="450" t="str">
        <f>IF(Usage!$B$14=0, "", Usage!$B$14)</f>
        <v/>
      </c>
      <c r="AK81" s="451"/>
      <c r="AL81" s="451"/>
      <c r="AM81" s="452"/>
      <c r="AN81" s="450" t="str">
        <f>IF(Usage!$B$15=0, "", Usage!$B$15)</f>
        <v/>
      </c>
      <c r="AO81" s="451"/>
      <c r="AP81" s="451"/>
      <c r="AQ81" s="452"/>
      <c r="AR81" s="450" t="str">
        <f>IF(Usage!$B$16=0, "", Usage!$B$16)</f>
        <v/>
      </c>
      <c r="AS81" s="451"/>
      <c r="AT81" s="451"/>
      <c r="AU81" s="452"/>
      <c r="AV81" s="450" t="str">
        <f>IF(Usage!$B$17=0, "", Usage!$B$17)</f>
        <v/>
      </c>
      <c r="AW81" s="451"/>
      <c r="AX81" s="451"/>
      <c r="AY81" s="452"/>
      <c r="AZ81" s="450" t="str">
        <f>IF(Usage!$B$18=0, "", Usage!$B$18)</f>
        <v/>
      </c>
      <c r="BA81" s="451"/>
      <c r="BB81" s="451"/>
      <c r="BC81" s="452"/>
      <c r="BD81" s="99"/>
      <c r="BE81" s="494" t="s">
        <v>87</v>
      </c>
      <c r="BF81" s="497"/>
      <c r="BG81" s="497"/>
    </row>
    <row r="82" spans="1:59" ht="18" customHeight="1">
      <c r="A82" s="493" t="s">
        <v>77</v>
      </c>
      <c r="B82" s="493"/>
      <c r="C82" s="493"/>
      <c r="D82" s="493"/>
      <c r="E82" s="493"/>
      <c r="F82" s="493"/>
      <c r="G82" s="493"/>
      <c r="H82" s="493"/>
      <c r="I82" s="493"/>
      <c r="J82" s="493"/>
      <c r="L82" s="103" t="s">
        <v>78</v>
      </c>
      <c r="M82" s="75" t="s">
        <v>79</v>
      </c>
      <c r="N82" s="75" t="s">
        <v>80</v>
      </c>
      <c r="O82" s="75" t="s">
        <v>81</v>
      </c>
      <c r="P82" s="75" t="s">
        <v>78</v>
      </c>
      <c r="Q82" s="75" t="s">
        <v>79</v>
      </c>
      <c r="R82" s="75" t="s">
        <v>80</v>
      </c>
      <c r="S82" s="75" t="s">
        <v>81</v>
      </c>
      <c r="T82" s="75" t="s">
        <v>78</v>
      </c>
      <c r="U82" s="75" t="s">
        <v>79</v>
      </c>
      <c r="V82" s="75" t="s">
        <v>80</v>
      </c>
      <c r="W82" s="75" t="s">
        <v>81</v>
      </c>
      <c r="X82" s="75" t="s">
        <v>78</v>
      </c>
      <c r="Y82" s="75" t="s">
        <v>79</v>
      </c>
      <c r="Z82" s="75" t="s">
        <v>80</v>
      </c>
      <c r="AA82" s="75" t="s">
        <v>81</v>
      </c>
      <c r="AB82" s="75" t="s">
        <v>78</v>
      </c>
      <c r="AC82" s="75" t="s">
        <v>79</v>
      </c>
      <c r="AD82" s="75" t="s">
        <v>80</v>
      </c>
      <c r="AE82" s="75" t="s">
        <v>81</v>
      </c>
      <c r="AF82" s="75" t="s">
        <v>78</v>
      </c>
      <c r="AG82" s="75" t="s">
        <v>79</v>
      </c>
      <c r="AH82" s="75" t="s">
        <v>80</v>
      </c>
      <c r="AI82" s="77" t="s">
        <v>81</v>
      </c>
      <c r="AJ82" s="75" t="s">
        <v>78</v>
      </c>
      <c r="AK82" s="75" t="s">
        <v>79</v>
      </c>
      <c r="AL82" s="75" t="s">
        <v>80</v>
      </c>
      <c r="AM82" s="77" t="s">
        <v>81</v>
      </c>
      <c r="AN82" s="75" t="s">
        <v>78</v>
      </c>
      <c r="AO82" s="75" t="s">
        <v>79</v>
      </c>
      <c r="AP82" s="75" t="s">
        <v>80</v>
      </c>
      <c r="AQ82" s="77" t="s">
        <v>81</v>
      </c>
      <c r="AR82" s="75" t="s">
        <v>78</v>
      </c>
      <c r="AS82" s="75" t="s">
        <v>79</v>
      </c>
      <c r="AT82" s="75" t="s">
        <v>80</v>
      </c>
      <c r="AU82" s="77" t="s">
        <v>81</v>
      </c>
      <c r="AV82" s="75" t="s">
        <v>78</v>
      </c>
      <c r="AW82" s="75" t="s">
        <v>79</v>
      </c>
      <c r="AX82" s="75" t="s">
        <v>80</v>
      </c>
      <c r="AY82" s="77" t="s">
        <v>81</v>
      </c>
      <c r="AZ82" s="75" t="s">
        <v>78</v>
      </c>
      <c r="BA82" s="75" t="s">
        <v>79</v>
      </c>
      <c r="BB82" s="75" t="s">
        <v>80</v>
      </c>
      <c r="BC82" s="77" t="s">
        <v>81</v>
      </c>
      <c r="BE82" s="495"/>
      <c r="BF82" s="498"/>
      <c r="BG82" s="498"/>
    </row>
    <row r="83" spans="1:59" ht="15.6" customHeight="1">
      <c r="A83" s="144" t="str">
        <f>IF(A14=0, "", A14)</f>
        <v/>
      </c>
      <c r="B83" s="145" t="str">
        <f t="shared" ref="B83:D83" si="98">IF(B14=0, "", B14)</f>
        <v/>
      </c>
      <c r="C83" s="144" t="str">
        <f t="shared" si="98"/>
        <v/>
      </c>
      <c r="D83" s="144" t="str">
        <f t="shared" si="98"/>
        <v/>
      </c>
      <c r="E83" s="124">
        <f>IF(C83="", 0,IF(C83="01-60",E14*(1+$F$5),IF(C83="01-70",E14*(1+$F$4),IF(C83="01-10",E14*(1+$F$6),IF(C83="01-80",E14*(1+$F$7))))))</f>
        <v>0</v>
      </c>
      <c r="F83" s="190">
        <f>E83*(IF(C83="",0,IF(C83="01-70",$M$4,IF(C83="01-60",$M$5,IF(C83="01-10",$M$6,IF(C83="01-80",$M$7))))))+(IF(C83="",0,IF(C83="01-60",E83*(1+$F$5),IF(C83="01-70",E83*(1+$F$4),IF(C83="01-10",E83*(1+$F$6),IF(C83="01-80",E83*(1+$F$7)))))))*IF(C83="",0,IF(C83="01-70",$N$4,IF(C83="01-60",$N$5,IF(C83="01-10",$N$6,IF(C83="01-80",$N$7)))))</f>
        <v>0</v>
      </c>
      <c r="G83" s="142">
        <f t="shared" ref="G83:G112" si="99">IF(C83="",0,IF(C83="01-60", $I$5, IF(C83="01-70",$I$4,IF(C83="01-10", $I$6, IF(C83="01-80", $I$7)))))</f>
        <v>0</v>
      </c>
      <c r="H83" s="146">
        <f>H14</f>
        <v>0</v>
      </c>
      <c r="I83" s="124">
        <f>F83*H83</f>
        <v>0</v>
      </c>
      <c r="J83" s="124">
        <f>F83*G83*H83</f>
        <v>0</v>
      </c>
      <c r="K83" s="143">
        <f>F83*(1+G83)*H83</f>
        <v>0</v>
      </c>
      <c r="L83" s="147">
        <f>L14</f>
        <v>0</v>
      </c>
      <c r="M83" s="124">
        <f>$K83*L83</f>
        <v>0</v>
      </c>
      <c r="N83" s="124">
        <f>$I83*L83</f>
        <v>0</v>
      </c>
      <c r="O83" s="124">
        <f>$J83*L83</f>
        <v>0</v>
      </c>
      <c r="P83" s="147">
        <f>P14</f>
        <v>0</v>
      </c>
      <c r="Q83" s="124">
        <f>$K83*P83</f>
        <v>0</v>
      </c>
      <c r="R83" s="124">
        <f>$I83*P83</f>
        <v>0</v>
      </c>
      <c r="S83" s="124">
        <f>$J83*P83</f>
        <v>0</v>
      </c>
      <c r="T83" s="147">
        <f>T14</f>
        <v>0</v>
      </c>
      <c r="U83" s="124">
        <f>$K83*T83</f>
        <v>0</v>
      </c>
      <c r="V83" s="124">
        <f>$I83*T83</f>
        <v>0</v>
      </c>
      <c r="W83" s="124">
        <f>$J83*T83</f>
        <v>0</v>
      </c>
      <c r="X83" s="147">
        <f>X14</f>
        <v>0</v>
      </c>
      <c r="Y83" s="124">
        <f>$K83*X83</f>
        <v>0</v>
      </c>
      <c r="Z83" s="124">
        <f>$I83*X83</f>
        <v>0</v>
      </c>
      <c r="AA83" s="124">
        <f>$J83*X83</f>
        <v>0</v>
      </c>
      <c r="AB83" s="147">
        <f>AB14</f>
        <v>0</v>
      </c>
      <c r="AC83" s="124">
        <f>$K83*AB83</f>
        <v>0</v>
      </c>
      <c r="AD83" s="124">
        <f>$I83*AB83</f>
        <v>0</v>
      </c>
      <c r="AE83" s="124">
        <f>$J83*AB83</f>
        <v>0</v>
      </c>
      <c r="AF83" s="147">
        <f>AF14</f>
        <v>0</v>
      </c>
      <c r="AG83" s="124">
        <f>$K83*AF83</f>
        <v>0</v>
      </c>
      <c r="AH83" s="124">
        <f>$I83*AF83</f>
        <v>0</v>
      </c>
      <c r="AI83" s="126">
        <f>$J83*AF83</f>
        <v>0</v>
      </c>
      <c r="AJ83" s="147">
        <f>AJ14</f>
        <v>0</v>
      </c>
      <c r="AK83" s="124">
        <f>$K83*AJ83</f>
        <v>0</v>
      </c>
      <c r="AL83" s="124">
        <f>$I83*AJ83</f>
        <v>0</v>
      </c>
      <c r="AM83" s="126">
        <f>$J83*AJ83</f>
        <v>0</v>
      </c>
      <c r="AN83" s="147">
        <f>AN14</f>
        <v>0</v>
      </c>
      <c r="AO83" s="124">
        <f>$K83*AN83</f>
        <v>0</v>
      </c>
      <c r="AP83" s="124">
        <f>$I83*AN83</f>
        <v>0</v>
      </c>
      <c r="AQ83" s="126">
        <f>$J83*AN83</f>
        <v>0</v>
      </c>
      <c r="AR83" s="147">
        <f>AR14</f>
        <v>0</v>
      </c>
      <c r="AS83" s="124">
        <f>$K83*AR83</f>
        <v>0</v>
      </c>
      <c r="AT83" s="124">
        <f>$I83*AR83</f>
        <v>0</v>
      </c>
      <c r="AU83" s="126">
        <f>$J83*AR83</f>
        <v>0</v>
      </c>
      <c r="AV83" s="147">
        <f>AV14</f>
        <v>0</v>
      </c>
      <c r="AW83" s="124">
        <f>$K83*AV83</f>
        <v>0</v>
      </c>
      <c r="AX83" s="124">
        <f>$I83*AV83</f>
        <v>0</v>
      </c>
      <c r="AY83" s="126">
        <f>$J83*AV83</f>
        <v>0</v>
      </c>
      <c r="AZ83" s="147">
        <f>AZ14</f>
        <v>0</v>
      </c>
      <c r="BA83" s="124">
        <f>$K83*AZ83</f>
        <v>0</v>
      </c>
      <c r="BB83" s="124">
        <f>$I83*AZ83</f>
        <v>0</v>
      </c>
      <c r="BC83" s="126">
        <f>$J83*AZ83</f>
        <v>0</v>
      </c>
      <c r="BE83" s="277">
        <f t="shared" ref="BE83:BE113" si="100">L83+P83+T83+X83+AB83+AF83+AJ83+AN83+AR83+AV83+AZ83</f>
        <v>0</v>
      </c>
      <c r="BF83" s="278">
        <f t="shared" ref="BF83:BF113" si="101">M83+Q83+U83+Y83+AC83+AG83+AK83+AO83+AS83+AW83+BA83</f>
        <v>0</v>
      </c>
      <c r="BG83" s="131">
        <f t="shared" ref="BG83:BG113" si="102">BF83-K83</f>
        <v>0</v>
      </c>
    </row>
    <row r="84" spans="1:59">
      <c r="A84" s="144" t="str">
        <f t="shared" ref="A84:D84" si="103">IF(A15=0, "", A15)</f>
        <v/>
      </c>
      <c r="B84" s="145" t="str">
        <f t="shared" si="103"/>
        <v/>
      </c>
      <c r="C84" s="144" t="str">
        <f t="shared" si="103"/>
        <v/>
      </c>
      <c r="D84" s="144" t="str">
        <f t="shared" si="103"/>
        <v/>
      </c>
      <c r="E84" s="124">
        <f>IF(C84="", 0,IF(C84="01-60",E15*(1+$F$5),IF(C84="01-70",E15*(1+$F$4),IF(C84="01-10",E15*(1+$F$6),IF(C84="01-80",E15*(1+$F$7))))))</f>
        <v>0</v>
      </c>
      <c r="F84" s="190">
        <f t="shared" ref="F84:F113" si="104">E84*(IF(C84="",0,IF(C84="01-70",$M$4,IF(C84="01-60",$M$5,IF(C84="01-10",$M$6,IF(C84="01-80",$M$7))))))+(IF(C84="",0,IF(C84="01-60",E84*(1+$F$5),IF(C84="01-70",E84*(1+$F$4),IF(C84="01-10",E84*(1+$F$6),IF(C84="01-80",E84*(1+$F$7)))))))*IF(C84="",0,IF(C84="01-70",$N$4,IF(C84="01-60",$N$5,IF(C84="01-10",$N$6,IF(C84="01-80",$N$7)))))</f>
        <v>0</v>
      </c>
      <c r="G84" s="142">
        <f t="shared" si="99"/>
        <v>0</v>
      </c>
      <c r="H84" s="146">
        <f t="shared" ref="H84:H113" si="105">H15</f>
        <v>0</v>
      </c>
      <c r="I84" s="124">
        <f>F84*H84</f>
        <v>0</v>
      </c>
      <c r="J84" s="124">
        <f>F84*G84*H84</f>
        <v>0</v>
      </c>
      <c r="K84" s="143">
        <f>F84*(1+G84)*H84</f>
        <v>0</v>
      </c>
      <c r="L84" s="147">
        <f t="shared" ref="L84:L113" si="106">L15</f>
        <v>0</v>
      </c>
      <c r="M84" s="124">
        <f>$K84*L84</f>
        <v>0</v>
      </c>
      <c r="N84" s="124">
        <f>$I84*L84</f>
        <v>0</v>
      </c>
      <c r="O84" s="124">
        <f>$J84*L84</f>
        <v>0</v>
      </c>
      <c r="P84" s="147">
        <f t="shared" ref="P84:P113" si="107">P15</f>
        <v>0</v>
      </c>
      <c r="Q84" s="124">
        <f>$K84*P84</f>
        <v>0</v>
      </c>
      <c r="R84" s="124">
        <f>$I84*P84</f>
        <v>0</v>
      </c>
      <c r="S84" s="124">
        <f>$J84*P84</f>
        <v>0</v>
      </c>
      <c r="T84" s="147">
        <f t="shared" ref="T84:T113" si="108">T15</f>
        <v>0</v>
      </c>
      <c r="U84" s="124">
        <f>$K84*T84</f>
        <v>0</v>
      </c>
      <c r="V84" s="124">
        <f>$I84*T84</f>
        <v>0</v>
      </c>
      <c r="W84" s="124">
        <f>$J84*T84</f>
        <v>0</v>
      </c>
      <c r="X84" s="147">
        <f t="shared" ref="X84:X113" si="109">X15</f>
        <v>0</v>
      </c>
      <c r="Y84" s="124">
        <f>$K84*X84</f>
        <v>0</v>
      </c>
      <c r="Z84" s="124">
        <f>$I84*X84</f>
        <v>0</v>
      </c>
      <c r="AA84" s="124">
        <f>$J84*X84</f>
        <v>0</v>
      </c>
      <c r="AB84" s="147">
        <f t="shared" ref="AB84:AB113" si="110">AB15</f>
        <v>0</v>
      </c>
      <c r="AC84" s="124">
        <f>$K84*AB84</f>
        <v>0</v>
      </c>
      <c r="AD84" s="124">
        <f>$I84*AB84</f>
        <v>0</v>
      </c>
      <c r="AE84" s="124">
        <f>$J84*AB84</f>
        <v>0</v>
      </c>
      <c r="AF84" s="147">
        <f t="shared" ref="AF84:AF113" si="111">AF15</f>
        <v>0</v>
      </c>
      <c r="AG84" s="124">
        <f>$K84*AF84</f>
        <v>0</v>
      </c>
      <c r="AH84" s="124">
        <f>$I84*AF84</f>
        <v>0</v>
      </c>
      <c r="AI84" s="126">
        <f>$J84*AF84</f>
        <v>0</v>
      </c>
      <c r="AJ84" s="147">
        <f t="shared" ref="AJ84:AJ113" si="112">AJ15</f>
        <v>0</v>
      </c>
      <c r="AK84" s="124">
        <f>$K84*AJ84</f>
        <v>0</v>
      </c>
      <c r="AL84" s="124">
        <f>$I84*AJ84</f>
        <v>0</v>
      </c>
      <c r="AM84" s="126">
        <f>$J84*AJ84</f>
        <v>0</v>
      </c>
      <c r="AN84" s="147">
        <f t="shared" ref="AN84:AN113" si="113">AN15</f>
        <v>0</v>
      </c>
      <c r="AO84" s="124">
        <f>$K84*AN84</f>
        <v>0</v>
      </c>
      <c r="AP84" s="124">
        <f>$I84*AN84</f>
        <v>0</v>
      </c>
      <c r="AQ84" s="126">
        <f>$J84*AN84</f>
        <v>0</v>
      </c>
      <c r="AR84" s="147">
        <f t="shared" ref="AR84:AR113" si="114">AR15</f>
        <v>0</v>
      </c>
      <c r="AS84" s="124">
        <f>$K84*AR84</f>
        <v>0</v>
      </c>
      <c r="AT84" s="124">
        <f>$I84*AR84</f>
        <v>0</v>
      </c>
      <c r="AU84" s="126">
        <f>$J84*AR84</f>
        <v>0</v>
      </c>
      <c r="AV84" s="147">
        <f t="shared" ref="AV84:AV113" si="115">AV15</f>
        <v>0</v>
      </c>
      <c r="AW84" s="124">
        <f>$K84*AV84</f>
        <v>0</v>
      </c>
      <c r="AX84" s="124">
        <f>$I84*AV84</f>
        <v>0</v>
      </c>
      <c r="AY84" s="126">
        <f>$J84*AV84</f>
        <v>0</v>
      </c>
      <c r="AZ84" s="147">
        <f t="shared" ref="AZ84:AZ113" si="116">AZ15</f>
        <v>0</v>
      </c>
      <c r="BA84" s="124">
        <f>$K84*AZ84</f>
        <v>0</v>
      </c>
      <c r="BB84" s="124">
        <f>$I84*AZ84</f>
        <v>0</v>
      </c>
      <c r="BC84" s="126">
        <f>$J84*AZ84</f>
        <v>0</v>
      </c>
      <c r="BE84" s="277">
        <f t="shared" si="100"/>
        <v>0</v>
      </c>
      <c r="BF84" s="278">
        <f t="shared" si="101"/>
        <v>0</v>
      </c>
      <c r="BG84" s="131">
        <f t="shared" si="102"/>
        <v>0</v>
      </c>
    </row>
    <row r="85" spans="1:59">
      <c r="A85" s="144" t="str">
        <f t="shared" ref="A85:D85" si="117">IF(A16=0, "", A16)</f>
        <v/>
      </c>
      <c r="B85" s="145" t="str">
        <f t="shared" si="117"/>
        <v/>
      </c>
      <c r="C85" s="144" t="str">
        <f t="shared" si="117"/>
        <v/>
      </c>
      <c r="D85" s="144" t="str">
        <f t="shared" si="117"/>
        <v/>
      </c>
      <c r="E85" s="124">
        <f t="shared" ref="E85:E113" si="118">IF(C85="", 0,IF(C85="01-60",E16*(1+$F$5),IF(C85="01-70",E16*(1+$F$4),IF(C85="01-10",E16*(1+$F$6),IF(C85="01-80",E16*(1+$F$7))))))</f>
        <v>0</v>
      </c>
      <c r="F85" s="190">
        <f t="shared" si="104"/>
        <v>0</v>
      </c>
      <c r="G85" s="142">
        <f t="shared" si="99"/>
        <v>0</v>
      </c>
      <c r="H85" s="146">
        <f t="shared" si="105"/>
        <v>0</v>
      </c>
      <c r="I85" s="124">
        <f t="shared" ref="I85:I113" si="119">F85*H85</f>
        <v>0</v>
      </c>
      <c r="J85" s="124">
        <f t="shared" ref="J85:J113" si="120">F85*G85*H85</f>
        <v>0</v>
      </c>
      <c r="K85" s="143">
        <f t="shared" ref="K85:K113" si="121">F85*(1+G85)*H85</f>
        <v>0</v>
      </c>
      <c r="L85" s="147">
        <f t="shared" si="106"/>
        <v>0</v>
      </c>
      <c r="M85" s="124">
        <f t="shared" ref="M85:M113" si="122">$K85*L85</f>
        <v>0</v>
      </c>
      <c r="N85" s="124">
        <f t="shared" ref="N85:N113" si="123">$I85*L85</f>
        <v>0</v>
      </c>
      <c r="O85" s="124">
        <f t="shared" ref="O85:O113" si="124">$J85*L85</f>
        <v>0</v>
      </c>
      <c r="P85" s="147">
        <f t="shared" si="107"/>
        <v>0</v>
      </c>
      <c r="Q85" s="124">
        <f t="shared" ref="Q85:Q113" si="125">$K85*P85</f>
        <v>0</v>
      </c>
      <c r="R85" s="124">
        <f t="shared" ref="R85:R113" si="126">$I85*P85</f>
        <v>0</v>
      </c>
      <c r="S85" s="124">
        <f t="shared" ref="S85:S113" si="127">$J85*P85</f>
        <v>0</v>
      </c>
      <c r="T85" s="147">
        <f t="shared" si="108"/>
        <v>0</v>
      </c>
      <c r="U85" s="124">
        <f t="shared" ref="U85:U113" si="128">$K85*T85</f>
        <v>0</v>
      </c>
      <c r="V85" s="124">
        <f t="shared" ref="V85:V113" si="129">$I85*T85</f>
        <v>0</v>
      </c>
      <c r="W85" s="124">
        <f t="shared" ref="W85:W113" si="130">$J85*T85</f>
        <v>0</v>
      </c>
      <c r="X85" s="147">
        <f t="shared" si="109"/>
        <v>0</v>
      </c>
      <c r="Y85" s="124">
        <f t="shared" ref="Y85:Y113" si="131">$K85*X85</f>
        <v>0</v>
      </c>
      <c r="Z85" s="124">
        <f t="shared" ref="Z85:Z113" si="132">$I85*X85</f>
        <v>0</v>
      </c>
      <c r="AA85" s="124">
        <f t="shared" ref="AA85:AA113" si="133">$J85*X85</f>
        <v>0</v>
      </c>
      <c r="AB85" s="147">
        <f t="shared" si="110"/>
        <v>0</v>
      </c>
      <c r="AC85" s="124">
        <f t="shared" ref="AC85:AC113" si="134">$K85*AB85</f>
        <v>0</v>
      </c>
      <c r="AD85" s="124">
        <f t="shared" ref="AD85:AD113" si="135">$I85*AB85</f>
        <v>0</v>
      </c>
      <c r="AE85" s="124">
        <f t="shared" ref="AE85:AE113" si="136">$J85*AB85</f>
        <v>0</v>
      </c>
      <c r="AF85" s="147">
        <f t="shared" si="111"/>
        <v>0</v>
      </c>
      <c r="AG85" s="124">
        <f t="shared" ref="AG85:AG113" si="137">$K85*AF85</f>
        <v>0</v>
      </c>
      <c r="AH85" s="124">
        <f t="shared" ref="AH85:AH113" si="138">$I85*AF85</f>
        <v>0</v>
      </c>
      <c r="AI85" s="126">
        <f t="shared" ref="AI85:AI113" si="139">$J85*AF85</f>
        <v>0</v>
      </c>
      <c r="AJ85" s="147">
        <f t="shared" si="112"/>
        <v>0</v>
      </c>
      <c r="AK85" s="124">
        <f t="shared" ref="AK85:AK113" si="140">$K85*AJ85</f>
        <v>0</v>
      </c>
      <c r="AL85" s="124">
        <f t="shared" ref="AL85:AL113" si="141">$I85*AJ85</f>
        <v>0</v>
      </c>
      <c r="AM85" s="126">
        <f t="shared" ref="AM85:AM113" si="142">$J85*AJ85</f>
        <v>0</v>
      </c>
      <c r="AN85" s="147">
        <f t="shared" si="113"/>
        <v>0</v>
      </c>
      <c r="AO85" s="124">
        <f t="shared" ref="AO85:AO113" si="143">$K85*AN85</f>
        <v>0</v>
      </c>
      <c r="AP85" s="124">
        <f t="shared" ref="AP85:AP113" si="144">$I85*AN85</f>
        <v>0</v>
      </c>
      <c r="AQ85" s="126">
        <f t="shared" ref="AQ85:AQ113" si="145">$J85*AN85</f>
        <v>0</v>
      </c>
      <c r="AR85" s="147">
        <f t="shared" si="114"/>
        <v>0</v>
      </c>
      <c r="AS85" s="124">
        <f t="shared" ref="AS85:AS113" si="146">$K85*AR85</f>
        <v>0</v>
      </c>
      <c r="AT85" s="124">
        <f t="shared" ref="AT85:AT113" si="147">$I85*AR85</f>
        <v>0</v>
      </c>
      <c r="AU85" s="126">
        <f t="shared" ref="AU85:AU113" si="148">$J85*AR85</f>
        <v>0</v>
      </c>
      <c r="AV85" s="147">
        <f t="shared" si="115"/>
        <v>0</v>
      </c>
      <c r="AW85" s="124">
        <f t="shared" ref="AW85:AW113" si="149">$K85*AV85</f>
        <v>0</v>
      </c>
      <c r="AX85" s="124">
        <f t="shared" ref="AX85:AX113" si="150">$I85*AV85</f>
        <v>0</v>
      </c>
      <c r="AY85" s="126">
        <f t="shared" ref="AY85:AY113" si="151">$J85*AV85</f>
        <v>0</v>
      </c>
      <c r="AZ85" s="147">
        <f t="shared" si="116"/>
        <v>0</v>
      </c>
      <c r="BA85" s="124">
        <f t="shared" ref="BA85:BA113" si="152">$K85*AZ85</f>
        <v>0</v>
      </c>
      <c r="BB85" s="124">
        <f t="shared" ref="BB85:BB113" si="153">$I85*AZ85</f>
        <v>0</v>
      </c>
      <c r="BC85" s="126">
        <f t="shared" ref="BC85:BC113" si="154">$J85*AZ85</f>
        <v>0</v>
      </c>
      <c r="BE85" s="277">
        <f t="shared" si="100"/>
        <v>0</v>
      </c>
      <c r="BF85" s="278">
        <f t="shared" si="101"/>
        <v>0</v>
      </c>
      <c r="BG85" s="131">
        <f t="shared" si="102"/>
        <v>0</v>
      </c>
    </row>
    <row r="86" spans="1:59">
      <c r="A86" s="144" t="str">
        <f t="shared" ref="A86:D86" si="155">IF(A17=0, "", A17)</f>
        <v/>
      </c>
      <c r="B86" s="145" t="str">
        <f t="shared" si="155"/>
        <v/>
      </c>
      <c r="C86" s="144" t="str">
        <f t="shared" si="155"/>
        <v/>
      </c>
      <c r="D86" s="144" t="str">
        <f t="shared" si="155"/>
        <v/>
      </c>
      <c r="E86" s="124">
        <f t="shared" si="118"/>
        <v>0</v>
      </c>
      <c r="F86" s="190">
        <f t="shared" si="104"/>
        <v>0</v>
      </c>
      <c r="G86" s="142">
        <f t="shared" si="99"/>
        <v>0</v>
      </c>
      <c r="H86" s="146">
        <f t="shared" si="105"/>
        <v>0</v>
      </c>
      <c r="I86" s="124">
        <f t="shared" si="119"/>
        <v>0</v>
      </c>
      <c r="J86" s="124">
        <f t="shared" si="120"/>
        <v>0</v>
      </c>
      <c r="K86" s="143">
        <f t="shared" si="121"/>
        <v>0</v>
      </c>
      <c r="L86" s="147">
        <f t="shared" si="106"/>
        <v>0</v>
      </c>
      <c r="M86" s="124">
        <f t="shared" si="122"/>
        <v>0</v>
      </c>
      <c r="N86" s="124">
        <f t="shared" si="123"/>
        <v>0</v>
      </c>
      <c r="O86" s="124">
        <f t="shared" si="124"/>
        <v>0</v>
      </c>
      <c r="P86" s="147">
        <f t="shared" si="107"/>
        <v>0</v>
      </c>
      <c r="Q86" s="124">
        <f t="shared" si="125"/>
        <v>0</v>
      </c>
      <c r="R86" s="124">
        <f t="shared" si="126"/>
        <v>0</v>
      </c>
      <c r="S86" s="124">
        <f t="shared" si="127"/>
        <v>0</v>
      </c>
      <c r="T86" s="147">
        <f t="shared" si="108"/>
        <v>0</v>
      </c>
      <c r="U86" s="124">
        <f t="shared" si="128"/>
        <v>0</v>
      </c>
      <c r="V86" s="124">
        <f t="shared" si="129"/>
        <v>0</v>
      </c>
      <c r="W86" s="124">
        <f t="shared" si="130"/>
        <v>0</v>
      </c>
      <c r="X86" s="147">
        <f t="shared" si="109"/>
        <v>0</v>
      </c>
      <c r="Y86" s="124">
        <f t="shared" si="131"/>
        <v>0</v>
      </c>
      <c r="Z86" s="124">
        <f t="shared" si="132"/>
        <v>0</v>
      </c>
      <c r="AA86" s="124">
        <f t="shared" si="133"/>
        <v>0</v>
      </c>
      <c r="AB86" s="147">
        <f t="shared" si="110"/>
        <v>0</v>
      </c>
      <c r="AC86" s="124">
        <f t="shared" si="134"/>
        <v>0</v>
      </c>
      <c r="AD86" s="124">
        <f t="shared" si="135"/>
        <v>0</v>
      </c>
      <c r="AE86" s="124">
        <f t="shared" si="136"/>
        <v>0</v>
      </c>
      <c r="AF86" s="147">
        <f t="shared" si="111"/>
        <v>0</v>
      </c>
      <c r="AG86" s="124">
        <f t="shared" si="137"/>
        <v>0</v>
      </c>
      <c r="AH86" s="124">
        <f t="shared" si="138"/>
        <v>0</v>
      </c>
      <c r="AI86" s="126">
        <f t="shared" si="139"/>
        <v>0</v>
      </c>
      <c r="AJ86" s="147">
        <f t="shared" si="112"/>
        <v>0</v>
      </c>
      <c r="AK86" s="124">
        <f t="shared" si="140"/>
        <v>0</v>
      </c>
      <c r="AL86" s="124">
        <f t="shared" si="141"/>
        <v>0</v>
      </c>
      <c r="AM86" s="126">
        <f t="shared" si="142"/>
        <v>0</v>
      </c>
      <c r="AN86" s="147">
        <f t="shared" si="113"/>
        <v>0</v>
      </c>
      <c r="AO86" s="124">
        <f t="shared" si="143"/>
        <v>0</v>
      </c>
      <c r="AP86" s="124">
        <f t="shared" si="144"/>
        <v>0</v>
      </c>
      <c r="AQ86" s="126">
        <f t="shared" si="145"/>
        <v>0</v>
      </c>
      <c r="AR86" s="147">
        <f t="shared" si="114"/>
        <v>0</v>
      </c>
      <c r="AS86" s="124">
        <f t="shared" si="146"/>
        <v>0</v>
      </c>
      <c r="AT86" s="124">
        <f t="shared" si="147"/>
        <v>0</v>
      </c>
      <c r="AU86" s="126">
        <f t="shared" si="148"/>
        <v>0</v>
      </c>
      <c r="AV86" s="147">
        <f t="shared" si="115"/>
        <v>0</v>
      </c>
      <c r="AW86" s="124">
        <f t="shared" si="149"/>
        <v>0</v>
      </c>
      <c r="AX86" s="124">
        <f t="shared" si="150"/>
        <v>0</v>
      </c>
      <c r="AY86" s="126">
        <f t="shared" si="151"/>
        <v>0</v>
      </c>
      <c r="AZ86" s="147">
        <f t="shared" si="116"/>
        <v>0</v>
      </c>
      <c r="BA86" s="124">
        <f t="shared" si="152"/>
        <v>0</v>
      </c>
      <c r="BB86" s="124">
        <f t="shared" si="153"/>
        <v>0</v>
      </c>
      <c r="BC86" s="126">
        <f t="shared" si="154"/>
        <v>0</v>
      </c>
      <c r="BE86" s="277">
        <f t="shared" si="100"/>
        <v>0</v>
      </c>
      <c r="BF86" s="278">
        <f t="shared" si="101"/>
        <v>0</v>
      </c>
      <c r="BG86" s="131">
        <f t="shared" si="102"/>
        <v>0</v>
      </c>
    </row>
    <row r="87" spans="1:59">
      <c r="A87" s="144" t="str">
        <f t="shared" ref="A87:D87" si="156">IF(A18=0, "", A18)</f>
        <v/>
      </c>
      <c r="B87" s="145" t="str">
        <f t="shared" si="156"/>
        <v/>
      </c>
      <c r="C87" s="144" t="str">
        <f t="shared" si="156"/>
        <v/>
      </c>
      <c r="D87" s="144" t="str">
        <f t="shared" si="156"/>
        <v/>
      </c>
      <c r="E87" s="124">
        <f t="shared" si="118"/>
        <v>0</v>
      </c>
      <c r="F87" s="190">
        <f t="shared" si="104"/>
        <v>0</v>
      </c>
      <c r="G87" s="142">
        <f t="shared" si="99"/>
        <v>0</v>
      </c>
      <c r="H87" s="146">
        <f t="shared" si="105"/>
        <v>0</v>
      </c>
      <c r="I87" s="124">
        <f t="shared" si="119"/>
        <v>0</v>
      </c>
      <c r="J87" s="124">
        <f t="shared" si="120"/>
        <v>0</v>
      </c>
      <c r="K87" s="143">
        <f t="shared" si="121"/>
        <v>0</v>
      </c>
      <c r="L87" s="147">
        <f t="shared" si="106"/>
        <v>0</v>
      </c>
      <c r="M87" s="124">
        <f t="shared" si="122"/>
        <v>0</v>
      </c>
      <c r="N87" s="124">
        <f t="shared" si="123"/>
        <v>0</v>
      </c>
      <c r="O87" s="124">
        <f t="shared" si="124"/>
        <v>0</v>
      </c>
      <c r="P87" s="147">
        <f t="shared" si="107"/>
        <v>0</v>
      </c>
      <c r="Q87" s="124">
        <f t="shared" si="125"/>
        <v>0</v>
      </c>
      <c r="R87" s="124">
        <f t="shared" si="126"/>
        <v>0</v>
      </c>
      <c r="S87" s="124">
        <f t="shared" si="127"/>
        <v>0</v>
      </c>
      <c r="T87" s="147">
        <f t="shared" si="108"/>
        <v>0</v>
      </c>
      <c r="U87" s="124">
        <f t="shared" si="128"/>
        <v>0</v>
      </c>
      <c r="V87" s="124">
        <f t="shared" si="129"/>
        <v>0</v>
      </c>
      <c r="W87" s="124">
        <f t="shared" si="130"/>
        <v>0</v>
      </c>
      <c r="X87" s="147">
        <f t="shared" si="109"/>
        <v>0</v>
      </c>
      <c r="Y87" s="124">
        <f t="shared" si="131"/>
        <v>0</v>
      </c>
      <c r="Z87" s="124">
        <f t="shared" si="132"/>
        <v>0</v>
      </c>
      <c r="AA87" s="124">
        <f t="shared" si="133"/>
        <v>0</v>
      </c>
      <c r="AB87" s="147">
        <f t="shared" si="110"/>
        <v>0</v>
      </c>
      <c r="AC87" s="124">
        <f t="shared" si="134"/>
        <v>0</v>
      </c>
      <c r="AD87" s="124">
        <f t="shared" si="135"/>
        <v>0</v>
      </c>
      <c r="AE87" s="124">
        <f t="shared" si="136"/>
        <v>0</v>
      </c>
      <c r="AF87" s="147">
        <f t="shared" si="111"/>
        <v>0</v>
      </c>
      <c r="AG87" s="124">
        <f t="shared" si="137"/>
        <v>0</v>
      </c>
      <c r="AH87" s="124">
        <f t="shared" si="138"/>
        <v>0</v>
      </c>
      <c r="AI87" s="126">
        <f t="shared" si="139"/>
        <v>0</v>
      </c>
      <c r="AJ87" s="147">
        <f t="shared" si="112"/>
        <v>0</v>
      </c>
      <c r="AK87" s="124">
        <f t="shared" si="140"/>
        <v>0</v>
      </c>
      <c r="AL87" s="124">
        <f t="shared" si="141"/>
        <v>0</v>
      </c>
      <c r="AM87" s="126">
        <f t="shared" si="142"/>
        <v>0</v>
      </c>
      <c r="AN87" s="147">
        <f t="shared" si="113"/>
        <v>0</v>
      </c>
      <c r="AO87" s="124">
        <f t="shared" si="143"/>
        <v>0</v>
      </c>
      <c r="AP87" s="124">
        <f t="shared" si="144"/>
        <v>0</v>
      </c>
      <c r="AQ87" s="126">
        <f t="shared" si="145"/>
        <v>0</v>
      </c>
      <c r="AR87" s="147">
        <f t="shared" si="114"/>
        <v>0</v>
      </c>
      <c r="AS87" s="124">
        <f t="shared" si="146"/>
        <v>0</v>
      </c>
      <c r="AT87" s="124">
        <f t="shared" si="147"/>
        <v>0</v>
      </c>
      <c r="AU87" s="126">
        <f t="shared" si="148"/>
        <v>0</v>
      </c>
      <c r="AV87" s="147">
        <f t="shared" si="115"/>
        <v>0</v>
      </c>
      <c r="AW87" s="124">
        <f t="shared" si="149"/>
        <v>0</v>
      </c>
      <c r="AX87" s="124">
        <f t="shared" si="150"/>
        <v>0</v>
      </c>
      <c r="AY87" s="126">
        <f t="shared" si="151"/>
        <v>0</v>
      </c>
      <c r="AZ87" s="147">
        <f t="shared" si="116"/>
        <v>0</v>
      </c>
      <c r="BA87" s="124">
        <f t="shared" si="152"/>
        <v>0</v>
      </c>
      <c r="BB87" s="124">
        <f t="shared" si="153"/>
        <v>0</v>
      </c>
      <c r="BC87" s="126">
        <f t="shared" si="154"/>
        <v>0</v>
      </c>
      <c r="BE87" s="277">
        <f t="shared" si="100"/>
        <v>0</v>
      </c>
      <c r="BF87" s="278">
        <f t="shared" si="101"/>
        <v>0</v>
      </c>
      <c r="BG87" s="131">
        <f t="shared" si="102"/>
        <v>0</v>
      </c>
    </row>
    <row r="88" spans="1:59">
      <c r="A88" s="144" t="str">
        <f t="shared" ref="A88:D88" si="157">IF(A19=0, "", A19)</f>
        <v/>
      </c>
      <c r="B88" s="145" t="str">
        <f t="shared" si="157"/>
        <v/>
      </c>
      <c r="C88" s="144" t="str">
        <f t="shared" si="157"/>
        <v/>
      </c>
      <c r="D88" s="144" t="str">
        <f t="shared" si="157"/>
        <v/>
      </c>
      <c r="E88" s="124">
        <f t="shared" si="118"/>
        <v>0</v>
      </c>
      <c r="F88" s="190">
        <f t="shared" si="104"/>
        <v>0</v>
      </c>
      <c r="G88" s="142">
        <f t="shared" si="99"/>
        <v>0</v>
      </c>
      <c r="H88" s="146">
        <f t="shared" si="105"/>
        <v>0</v>
      </c>
      <c r="I88" s="124">
        <f t="shared" si="119"/>
        <v>0</v>
      </c>
      <c r="J88" s="124">
        <f t="shared" si="120"/>
        <v>0</v>
      </c>
      <c r="K88" s="143">
        <f t="shared" si="121"/>
        <v>0</v>
      </c>
      <c r="L88" s="147">
        <f t="shared" si="106"/>
        <v>0</v>
      </c>
      <c r="M88" s="124">
        <f t="shared" si="122"/>
        <v>0</v>
      </c>
      <c r="N88" s="124">
        <f t="shared" si="123"/>
        <v>0</v>
      </c>
      <c r="O88" s="124">
        <f t="shared" si="124"/>
        <v>0</v>
      </c>
      <c r="P88" s="147">
        <f t="shared" si="107"/>
        <v>0</v>
      </c>
      <c r="Q88" s="124">
        <f t="shared" si="125"/>
        <v>0</v>
      </c>
      <c r="R88" s="124">
        <f t="shared" si="126"/>
        <v>0</v>
      </c>
      <c r="S88" s="124">
        <f t="shared" si="127"/>
        <v>0</v>
      </c>
      <c r="T88" s="147">
        <f t="shared" si="108"/>
        <v>0</v>
      </c>
      <c r="U88" s="124">
        <f t="shared" si="128"/>
        <v>0</v>
      </c>
      <c r="V88" s="124">
        <f t="shared" si="129"/>
        <v>0</v>
      </c>
      <c r="W88" s="124">
        <f t="shared" si="130"/>
        <v>0</v>
      </c>
      <c r="X88" s="147">
        <f t="shared" si="109"/>
        <v>0</v>
      </c>
      <c r="Y88" s="124">
        <f t="shared" si="131"/>
        <v>0</v>
      </c>
      <c r="Z88" s="124">
        <f t="shared" si="132"/>
        <v>0</v>
      </c>
      <c r="AA88" s="124">
        <f t="shared" si="133"/>
        <v>0</v>
      </c>
      <c r="AB88" s="147">
        <f t="shared" si="110"/>
        <v>0</v>
      </c>
      <c r="AC88" s="124">
        <f t="shared" si="134"/>
        <v>0</v>
      </c>
      <c r="AD88" s="124">
        <f t="shared" si="135"/>
        <v>0</v>
      </c>
      <c r="AE88" s="124">
        <f t="shared" si="136"/>
        <v>0</v>
      </c>
      <c r="AF88" s="147">
        <f t="shared" si="111"/>
        <v>0</v>
      </c>
      <c r="AG88" s="124">
        <f t="shared" si="137"/>
        <v>0</v>
      </c>
      <c r="AH88" s="124">
        <f t="shared" si="138"/>
        <v>0</v>
      </c>
      <c r="AI88" s="126">
        <f t="shared" si="139"/>
        <v>0</v>
      </c>
      <c r="AJ88" s="147">
        <f t="shared" si="112"/>
        <v>0</v>
      </c>
      <c r="AK88" s="124">
        <f t="shared" si="140"/>
        <v>0</v>
      </c>
      <c r="AL88" s="124">
        <f t="shared" si="141"/>
        <v>0</v>
      </c>
      <c r="AM88" s="126">
        <f t="shared" si="142"/>
        <v>0</v>
      </c>
      <c r="AN88" s="147">
        <f t="shared" si="113"/>
        <v>0</v>
      </c>
      <c r="AO88" s="124">
        <f t="shared" si="143"/>
        <v>0</v>
      </c>
      <c r="AP88" s="124">
        <f t="shared" si="144"/>
        <v>0</v>
      </c>
      <c r="AQ88" s="126">
        <f t="shared" si="145"/>
        <v>0</v>
      </c>
      <c r="AR88" s="147">
        <f t="shared" si="114"/>
        <v>0</v>
      </c>
      <c r="AS88" s="124">
        <f t="shared" si="146"/>
        <v>0</v>
      </c>
      <c r="AT88" s="124">
        <f t="shared" si="147"/>
        <v>0</v>
      </c>
      <c r="AU88" s="126">
        <f t="shared" si="148"/>
        <v>0</v>
      </c>
      <c r="AV88" s="147">
        <f t="shared" si="115"/>
        <v>0</v>
      </c>
      <c r="AW88" s="124">
        <f t="shared" si="149"/>
        <v>0</v>
      </c>
      <c r="AX88" s="124">
        <f t="shared" si="150"/>
        <v>0</v>
      </c>
      <c r="AY88" s="126">
        <f t="shared" si="151"/>
        <v>0</v>
      </c>
      <c r="AZ88" s="147">
        <f t="shared" si="116"/>
        <v>0</v>
      </c>
      <c r="BA88" s="124">
        <f t="shared" si="152"/>
        <v>0</v>
      </c>
      <c r="BB88" s="124">
        <f t="shared" si="153"/>
        <v>0</v>
      </c>
      <c r="BC88" s="126">
        <f t="shared" si="154"/>
        <v>0</v>
      </c>
      <c r="BE88" s="277">
        <f t="shared" si="100"/>
        <v>0</v>
      </c>
      <c r="BF88" s="278">
        <f t="shared" si="101"/>
        <v>0</v>
      </c>
      <c r="BG88" s="131">
        <f t="shared" si="102"/>
        <v>0</v>
      </c>
    </row>
    <row r="89" spans="1:59">
      <c r="A89" s="144" t="str">
        <f t="shared" ref="A89:D89" si="158">IF(A20=0, "", A20)</f>
        <v/>
      </c>
      <c r="B89" s="145" t="str">
        <f t="shared" si="158"/>
        <v/>
      </c>
      <c r="C89" s="144" t="str">
        <f t="shared" si="158"/>
        <v/>
      </c>
      <c r="D89" s="144" t="str">
        <f t="shared" si="158"/>
        <v/>
      </c>
      <c r="E89" s="124">
        <f t="shared" si="118"/>
        <v>0</v>
      </c>
      <c r="F89" s="190">
        <f t="shared" si="104"/>
        <v>0</v>
      </c>
      <c r="G89" s="142">
        <f t="shared" si="99"/>
        <v>0</v>
      </c>
      <c r="H89" s="146">
        <f t="shared" si="105"/>
        <v>0</v>
      </c>
      <c r="I89" s="124">
        <f t="shared" si="119"/>
        <v>0</v>
      </c>
      <c r="J89" s="124">
        <f t="shared" si="120"/>
        <v>0</v>
      </c>
      <c r="K89" s="143">
        <f t="shared" si="121"/>
        <v>0</v>
      </c>
      <c r="L89" s="147">
        <f t="shared" si="106"/>
        <v>0</v>
      </c>
      <c r="M89" s="124">
        <f t="shared" si="122"/>
        <v>0</v>
      </c>
      <c r="N89" s="124">
        <f t="shared" si="123"/>
        <v>0</v>
      </c>
      <c r="O89" s="124">
        <f t="shared" si="124"/>
        <v>0</v>
      </c>
      <c r="P89" s="147">
        <f t="shared" si="107"/>
        <v>0</v>
      </c>
      <c r="Q89" s="124">
        <f t="shared" si="125"/>
        <v>0</v>
      </c>
      <c r="R89" s="124">
        <f t="shared" si="126"/>
        <v>0</v>
      </c>
      <c r="S89" s="124">
        <f t="shared" si="127"/>
        <v>0</v>
      </c>
      <c r="T89" s="147">
        <f t="shared" si="108"/>
        <v>0</v>
      </c>
      <c r="U89" s="124">
        <f t="shared" si="128"/>
        <v>0</v>
      </c>
      <c r="V89" s="124">
        <f t="shared" si="129"/>
        <v>0</v>
      </c>
      <c r="W89" s="124">
        <f t="shared" si="130"/>
        <v>0</v>
      </c>
      <c r="X89" s="147">
        <f t="shared" si="109"/>
        <v>0</v>
      </c>
      <c r="Y89" s="124">
        <f t="shared" si="131"/>
        <v>0</v>
      </c>
      <c r="Z89" s="124">
        <f t="shared" si="132"/>
        <v>0</v>
      </c>
      <c r="AA89" s="124">
        <f t="shared" si="133"/>
        <v>0</v>
      </c>
      <c r="AB89" s="147">
        <f t="shared" si="110"/>
        <v>0</v>
      </c>
      <c r="AC89" s="124">
        <f t="shared" si="134"/>
        <v>0</v>
      </c>
      <c r="AD89" s="124">
        <f t="shared" si="135"/>
        <v>0</v>
      </c>
      <c r="AE89" s="124">
        <f t="shared" si="136"/>
        <v>0</v>
      </c>
      <c r="AF89" s="147">
        <f t="shared" si="111"/>
        <v>0</v>
      </c>
      <c r="AG89" s="124">
        <f t="shared" si="137"/>
        <v>0</v>
      </c>
      <c r="AH89" s="124">
        <f t="shared" si="138"/>
        <v>0</v>
      </c>
      <c r="AI89" s="126">
        <f t="shared" si="139"/>
        <v>0</v>
      </c>
      <c r="AJ89" s="147">
        <f t="shared" si="112"/>
        <v>0</v>
      </c>
      <c r="AK89" s="124">
        <f t="shared" si="140"/>
        <v>0</v>
      </c>
      <c r="AL89" s="124">
        <f t="shared" si="141"/>
        <v>0</v>
      </c>
      <c r="AM89" s="126">
        <f t="shared" si="142"/>
        <v>0</v>
      </c>
      <c r="AN89" s="147">
        <f t="shared" si="113"/>
        <v>0</v>
      </c>
      <c r="AO89" s="124">
        <f t="shared" si="143"/>
        <v>0</v>
      </c>
      <c r="AP89" s="124">
        <f t="shared" si="144"/>
        <v>0</v>
      </c>
      <c r="AQ89" s="126">
        <f t="shared" si="145"/>
        <v>0</v>
      </c>
      <c r="AR89" s="147">
        <f t="shared" si="114"/>
        <v>0</v>
      </c>
      <c r="AS89" s="124">
        <f t="shared" si="146"/>
        <v>0</v>
      </c>
      <c r="AT89" s="124">
        <f t="shared" si="147"/>
        <v>0</v>
      </c>
      <c r="AU89" s="126">
        <f t="shared" si="148"/>
        <v>0</v>
      </c>
      <c r="AV89" s="147">
        <f t="shared" si="115"/>
        <v>0</v>
      </c>
      <c r="AW89" s="124">
        <f t="shared" si="149"/>
        <v>0</v>
      </c>
      <c r="AX89" s="124">
        <f t="shared" si="150"/>
        <v>0</v>
      </c>
      <c r="AY89" s="126">
        <f t="shared" si="151"/>
        <v>0</v>
      </c>
      <c r="AZ89" s="147">
        <f t="shared" si="116"/>
        <v>0</v>
      </c>
      <c r="BA89" s="124">
        <f t="shared" si="152"/>
        <v>0</v>
      </c>
      <c r="BB89" s="124">
        <f t="shared" si="153"/>
        <v>0</v>
      </c>
      <c r="BC89" s="126">
        <f t="shared" si="154"/>
        <v>0</v>
      </c>
      <c r="BE89" s="277">
        <f t="shared" si="100"/>
        <v>0</v>
      </c>
      <c r="BF89" s="278">
        <f t="shared" si="101"/>
        <v>0</v>
      </c>
      <c r="BG89" s="131">
        <f t="shared" si="102"/>
        <v>0</v>
      </c>
    </row>
    <row r="90" spans="1:59">
      <c r="A90" s="144" t="str">
        <f t="shared" ref="A90:D90" si="159">IF(A21=0, "", A21)</f>
        <v/>
      </c>
      <c r="B90" s="145" t="str">
        <f t="shared" si="159"/>
        <v/>
      </c>
      <c r="C90" s="144" t="str">
        <f t="shared" si="159"/>
        <v/>
      </c>
      <c r="D90" s="144" t="str">
        <f t="shared" si="159"/>
        <v/>
      </c>
      <c r="E90" s="124">
        <f t="shared" si="118"/>
        <v>0</v>
      </c>
      <c r="F90" s="190">
        <f t="shared" si="104"/>
        <v>0</v>
      </c>
      <c r="G90" s="142">
        <f t="shared" si="99"/>
        <v>0</v>
      </c>
      <c r="H90" s="146">
        <f t="shared" si="105"/>
        <v>0</v>
      </c>
      <c r="I90" s="124">
        <f t="shared" si="119"/>
        <v>0</v>
      </c>
      <c r="J90" s="124">
        <f t="shared" si="120"/>
        <v>0</v>
      </c>
      <c r="K90" s="143">
        <f t="shared" si="121"/>
        <v>0</v>
      </c>
      <c r="L90" s="147">
        <f t="shared" si="106"/>
        <v>0</v>
      </c>
      <c r="M90" s="124">
        <f t="shared" si="122"/>
        <v>0</v>
      </c>
      <c r="N90" s="124">
        <f t="shared" si="123"/>
        <v>0</v>
      </c>
      <c r="O90" s="124">
        <f t="shared" si="124"/>
        <v>0</v>
      </c>
      <c r="P90" s="147">
        <f t="shared" si="107"/>
        <v>0</v>
      </c>
      <c r="Q90" s="124">
        <f t="shared" si="125"/>
        <v>0</v>
      </c>
      <c r="R90" s="124">
        <f t="shared" si="126"/>
        <v>0</v>
      </c>
      <c r="S90" s="124">
        <f t="shared" si="127"/>
        <v>0</v>
      </c>
      <c r="T90" s="147">
        <f t="shared" si="108"/>
        <v>0</v>
      </c>
      <c r="U90" s="124">
        <f t="shared" si="128"/>
        <v>0</v>
      </c>
      <c r="V90" s="124">
        <f t="shared" si="129"/>
        <v>0</v>
      </c>
      <c r="W90" s="124">
        <f t="shared" si="130"/>
        <v>0</v>
      </c>
      <c r="X90" s="147">
        <f t="shared" si="109"/>
        <v>0</v>
      </c>
      <c r="Y90" s="124">
        <f t="shared" si="131"/>
        <v>0</v>
      </c>
      <c r="Z90" s="124">
        <f t="shared" si="132"/>
        <v>0</v>
      </c>
      <c r="AA90" s="124">
        <f t="shared" si="133"/>
        <v>0</v>
      </c>
      <c r="AB90" s="147">
        <f t="shared" si="110"/>
        <v>0</v>
      </c>
      <c r="AC90" s="124">
        <f t="shared" si="134"/>
        <v>0</v>
      </c>
      <c r="AD90" s="124">
        <f t="shared" si="135"/>
        <v>0</v>
      </c>
      <c r="AE90" s="124">
        <f t="shared" si="136"/>
        <v>0</v>
      </c>
      <c r="AF90" s="147">
        <f t="shared" si="111"/>
        <v>0</v>
      </c>
      <c r="AG90" s="124">
        <f t="shared" si="137"/>
        <v>0</v>
      </c>
      <c r="AH90" s="124">
        <f t="shared" si="138"/>
        <v>0</v>
      </c>
      <c r="AI90" s="126">
        <f t="shared" si="139"/>
        <v>0</v>
      </c>
      <c r="AJ90" s="147">
        <f t="shared" si="112"/>
        <v>0</v>
      </c>
      <c r="AK90" s="124">
        <f t="shared" si="140"/>
        <v>0</v>
      </c>
      <c r="AL90" s="124">
        <f t="shared" si="141"/>
        <v>0</v>
      </c>
      <c r="AM90" s="126">
        <f t="shared" si="142"/>
        <v>0</v>
      </c>
      <c r="AN90" s="147">
        <f t="shared" si="113"/>
        <v>0</v>
      </c>
      <c r="AO90" s="124">
        <f t="shared" si="143"/>
        <v>0</v>
      </c>
      <c r="AP90" s="124">
        <f t="shared" si="144"/>
        <v>0</v>
      </c>
      <c r="AQ90" s="126">
        <f t="shared" si="145"/>
        <v>0</v>
      </c>
      <c r="AR90" s="147">
        <f t="shared" si="114"/>
        <v>0</v>
      </c>
      <c r="AS90" s="124">
        <f t="shared" si="146"/>
        <v>0</v>
      </c>
      <c r="AT90" s="124">
        <f t="shared" si="147"/>
        <v>0</v>
      </c>
      <c r="AU90" s="126">
        <f t="shared" si="148"/>
        <v>0</v>
      </c>
      <c r="AV90" s="147">
        <f t="shared" si="115"/>
        <v>0</v>
      </c>
      <c r="AW90" s="124">
        <f t="shared" si="149"/>
        <v>0</v>
      </c>
      <c r="AX90" s="124">
        <f t="shared" si="150"/>
        <v>0</v>
      </c>
      <c r="AY90" s="126">
        <f t="shared" si="151"/>
        <v>0</v>
      </c>
      <c r="AZ90" s="147">
        <f t="shared" si="116"/>
        <v>0</v>
      </c>
      <c r="BA90" s="124">
        <f t="shared" si="152"/>
        <v>0</v>
      </c>
      <c r="BB90" s="124">
        <f t="shared" si="153"/>
        <v>0</v>
      </c>
      <c r="BC90" s="126">
        <f t="shared" si="154"/>
        <v>0</v>
      </c>
      <c r="BE90" s="277">
        <f t="shared" si="100"/>
        <v>0</v>
      </c>
      <c r="BF90" s="278">
        <f t="shared" si="101"/>
        <v>0</v>
      </c>
      <c r="BG90" s="131">
        <f t="shared" si="102"/>
        <v>0</v>
      </c>
    </row>
    <row r="91" spans="1:59" ht="14.4" customHeight="1">
      <c r="A91" s="144" t="str">
        <f t="shared" ref="A91:D91" si="160">IF(A22=0, "", A22)</f>
        <v/>
      </c>
      <c r="B91" s="145" t="str">
        <f t="shared" si="160"/>
        <v/>
      </c>
      <c r="C91" s="144" t="str">
        <f t="shared" si="160"/>
        <v/>
      </c>
      <c r="D91" s="144" t="str">
        <f t="shared" si="160"/>
        <v/>
      </c>
      <c r="E91" s="124">
        <f t="shared" si="118"/>
        <v>0</v>
      </c>
      <c r="F91" s="190">
        <f t="shared" si="104"/>
        <v>0</v>
      </c>
      <c r="G91" s="142">
        <f t="shared" si="99"/>
        <v>0</v>
      </c>
      <c r="H91" s="146">
        <f t="shared" si="105"/>
        <v>0</v>
      </c>
      <c r="I91" s="124">
        <f t="shared" si="119"/>
        <v>0</v>
      </c>
      <c r="J91" s="124">
        <f t="shared" si="120"/>
        <v>0</v>
      </c>
      <c r="K91" s="143">
        <f t="shared" si="121"/>
        <v>0</v>
      </c>
      <c r="L91" s="147">
        <f t="shared" si="106"/>
        <v>0</v>
      </c>
      <c r="M91" s="124">
        <f t="shared" si="122"/>
        <v>0</v>
      </c>
      <c r="N91" s="124">
        <f t="shared" si="123"/>
        <v>0</v>
      </c>
      <c r="O91" s="124">
        <f t="shared" si="124"/>
        <v>0</v>
      </c>
      <c r="P91" s="147">
        <f t="shared" si="107"/>
        <v>0</v>
      </c>
      <c r="Q91" s="124">
        <f t="shared" si="125"/>
        <v>0</v>
      </c>
      <c r="R91" s="124">
        <f t="shared" si="126"/>
        <v>0</v>
      </c>
      <c r="S91" s="124">
        <f t="shared" si="127"/>
        <v>0</v>
      </c>
      <c r="T91" s="147">
        <f t="shared" si="108"/>
        <v>0</v>
      </c>
      <c r="U91" s="124">
        <f t="shared" si="128"/>
        <v>0</v>
      </c>
      <c r="V91" s="124">
        <f t="shared" si="129"/>
        <v>0</v>
      </c>
      <c r="W91" s="124">
        <f t="shared" si="130"/>
        <v>0</v>
      </c>
      <c r="X91" s="147">
        <f t="shared" si="109"/>
        <v>0</v>
      </c>
      <c r="Y91" s="124">
        <f t="shared" si="131"/>
        <v>0</v>
      </c>
      <c r="Z91" s="124">
        <f t="shared" si="132"/>
        <v>0</v>
      </c>
      <c r="AA91" s="124">
        <f t="shared" si="133"/>
        <v>0</v>
      </c>
      <c r="AB91" s="147">
        <f t="shared" si="110"/>
        <v>0</v>
      </c>
      <c r="AC91" s="124">
        <f t="shared" si="134"/>
        <v>0</v>
      </c>
      <c r="AD91" s="124">
        <f t="shared" si="135"/>
        <v>0</v>
      </c>
      <c r="AE91" s="124">
        <f t="shared" si="136"/>
        <v>0</v>
      </c>
      <c r="AF91" s="147">
        <f t="shared" si="111"/>
        <v>0</v>
      </c>
      <c r="AG91" s="124">
        <f t="shared" si="137"/>
        <v>0</v>
      </c>
      <c r="AH91" s="124">
        <f t="shared" si="138"/>
        <v>0</v>
      </c>
      <c r="AI91" s="126">
        <f t="shared" si="139"/>
        <v>0</v>
      </c>
      <c r="AJ91" s="147">
        <f t="shared" si="112"/>
        <v>0</v>
      </c>
      <c r="AK91" s="124">
        <f t="shared" si="140"/>
        <v>0</v>
      </c>
      <c r="AL91" s="124">
        <f t="shared" si="141"/>
        <v>0</v>
      </c>
      <c r="AM91" s="126">
        <f t="shared" si="142"/>
        <v>0</v>
      </c>
      <c r="AN91" s="147">
        <f t="shared" si="113"/>
        <v>0</v>
      </c>
      <c r="AO91" s="124">
        <f t="shared" si="143"/>
        <v>0</v>
      </c>
      <c r="AP91" s="124">
        <f t="shared" si="144"/>
        <v>0</v>
      </c>
      <c r="AQ91" s="126">
        <f t="shared" si="145"/>
        <v>0</v>
      </c>
      <c r="AR91" s="147">
        <f t="shared" si="114"/>
        <v>0</v>
      </c>
      <c r="AS91" s="124">
        <f t="shared" si="146"/>
        <v>0</v>
      </c>
      <c r="AT91" s="124">
        <f t="shared" si="147"/>
        <v>0</v>
      </c>
      <c r="AU91" s="126">
        <f t="shared" si="148"/>
        <v>0</v>
      </c>
      <c r="AV91" s="147">
        <f t="shared" si="115"/>
        <v>0</v>
      </c>
      <c r="AW91" s="124">
        <f t="shared" si="149"/>
        <v>0</v>
      </c>
      <c r="AX91" s="124">
        <f t="shared" si="150"/>
        <v>0</v>
      </c>
      <c r="AY91" s="126">
        <f t="shared" si="151"/>
        <v>0</v>
      </c>
      <c r="AZ91" s="147">
        <f t="shared" si="116"/>
        <v>0</v>
      </c>
      <c r="BA91" s="124">
        <f t="shared" si="152"/>
        <v>0</v>
      </c>
      <c r="BB91" s="124">
        <f t="shared" si="153"/>
        <v>0</v>
      </c>
      <c r="BC91" s="126">
        <f t="shared" si="154"/>
        <v>0</v>
      </c>
      <c r="BE91" s="277">
        <f t="shared" si="100"/>
        <v>0</v>
      </c>
      <c r="BF91" s="278">
        <f t="shared" si="101"/>
        <v>0</v>
      </c>
      <c r="BG91" s="131">
        <f t="shared" si="102"/>
        <v>0</v>
      </c>
    </row>
    <row r="92" spans="1:59" ht="14.1" customHeight="1">
      <c r="A92" s="144" t="str">
        <f t="shared" ref="A92:D92" si="161">IF(A23=0, "", A23)</f>
        <v/>
      </c>
      <c r="B92" s="145" t="str">
        <f t="shared" si="161"/>
        <v/>
      </c>
      <c r="C92" s="144" t="str">
        <f t="shared" si="161"/>
        <v/>
      </c>
      <c r="D92" s="144" t="str">
        <f t="shared" si="161"/>
        <v/>
      </c>
      <c r="E92" s="124">
        <f t="shared" si="118"/>
        <v>0</v>
      </c>
      <c r="F92" s="190">
        <f t="shared" si="104"/>
        <v>0</v>
      </c>
      <c r="G92" s="142">
        <f t="shared" si="99"/>
        <v>0</v>
      </c>
      <c r="H92" s="146">
        <f t="shared" si="105"/>
        <v>0</v>
      </c>
      <c r="I92" s="124">
        <f t="shared" si="119"/>
        <v>0</v>
      </c>
      <c r="J92" s="124">
        <f t="shared" si="120"/>
        <v>0</v>
      </c>
      <c r="K92" s="143">
        <f t="shared" si="121"/>
        <v>0</v>
      </c>
      <c r="L92" s="147">
        <f t="shared" si="106"/>
        <v>0</v>
      </c>
      <c r="M92" s="124">
        <f t="shared" si="122"/>
        <v>0</v>
      </c>
      <c r="N92" s="124">
        <f t="shared" si="123"/>
        <v>0</v>
      </c>
      <c r="O92" s="124">
        <f t="shared" si="124"/>
        <v>0</v>
      </c>
      <c r="P92" s="147">
        <f t="shared" si="107"/>
        <v>0</v>
      </c>
      <c r="Q92" s="124">
        <f t="shared" si="125"/>
        <v>0</v>
      </c>
      <c r="R92" s="124">
        <f t="shared" si="126"/>
        <v>0</v>
      </c>
      <c r="S92" s="124">
        <f t="shared" si="127"/>
        <v>0</v>
      </c>
      <c r="T92" s="147">
        <f t="shared" si="108"/>
        <v>0</v>
      </c>
      <c r="U92" s="124">
        <f t="shared" si="128"/>
        <v>0</v>
      </c>
      <c r="V92" s="124">
        <f t="shared" si="129"/>
        <v>0</v>
      </c>
      <c r="W92" s="124">
        <f t="shared" si="130"/>
        <v>0</v>
      </c>
      <c r="X92" s="147">
        <f t="shared" si="109"/>
        <v>0</v>
      </c>
      <c r="Y92" s="124">
        <f t="shared" si="131"/>
        <v>0</v>
      </c>
      <c r="Z92" s="124">
        <f t="shared" si="132"/>
        <v>0</v>
      </c>
      <c r="AA92" s="124">
        <f t="shared" si="133"/>
        <v>0</v>
      </c>
      <c r="AB92" s="147">
        <f t="shared" si="110"/>
        <v>0</v>
      </c>
      <c r="AC92" s="124">
        <f t="shared" si="134"/>
        <v>0</v>
      </c>
      <c r="AD92" s="124">
        <f t="shared" si="135"/>
        <v>0</v>
      </c>
      <c r="AE92" s="124">
        <f t="shared" si="136"/>
        <v>0</v>
      </c>
      <c r="AF92" s="147">
        <f t="shared" si="111"/>
        <v>0</v>
      </c>
      <c r="AG92" s="124">
        <f t="shared" si="137"/>
        <v>0</v>
      </c>
      <c r="AH92" s="124">
        <f t="shared" si="138"/>
        <v>0</v>
      </c>
      <c r="AI92" s="126">
        <f t="shared" si="139"/>
        <v>0</v>
      </c>
      <c r="AJ92" s="147">
        <f t="shared" si="112"/>
        <v>0</v>
      </c>
      <c r="AK92" s="124">
        <f t="shared" si="140"/>
        <v>0</v>
      </c>
      <c r="AL92" s="124">
        <f t="shared" si="141"/>
        <v>0</v>
      </c>
      <c r="AM92" s="126">
        <f t="shared" si="142"/>
        <v>0</v>
      </c>
      <c r="AN92" s="147">
        <f t="shared" si="113"/>
        <v>0</v>
      </c>
      <c r="AO92" s="124">
        <f t="shared" si="143"/>
        <v>0</v>
      </c>
      <c r="AP92" s="124">
        <f t="shared" si="144"/>
        <v>0</v>
      </c>
      <c r="AQ92" s="126">
        <f t="shared" si="145"/>
        <v>0</v>
      </c>
      <c r="AR92" s="147">
        <f t="shared" si="114"/>
        <v>0</v>
      </c>
      <c r="AS92" s="124">
        <f t="shared" si="146"/>
        <v>0</v>
      </c>
      <c r="AT92" s="124">
        <f t="shared" si="147"/>
        <v>0</v>
      </c>
      <c r="AU92" s="126">
        <f t="shared" si="148"/>
        <v>0</v>
      </c>
      <c r="AV92" s="147">
        <f t="shared" si="115"/>
        <v>0</v>
      </c>
      <c r="AW92" s="124">
        <f t="shared" si="149"/>
        <v>0</v>
      </c>
      <c r="AX92" s="124">
        <f t="shared" si="150"/>
        <v>0</v>
      </c>
      <c r="AY92" s="126">
        <f t="shared" si="151"/>
        <v>0</v>
      </c>
      <c r="AZ92" s="147">
        <f t="shared" si="116"/>
        <v>0</v>
      </c>
      <c r="BA92" s="124">
        <f t="shared" si="152"/>
        <v>0</v>
      </c>
      <c r="BB92" s="124">
        <f t="shared" si="153"/>
        <v>0</v>
      </c>
      <c r="BC92" s="126">
        <f t="shared" si="154"/>
        <v>0</v>
      </c>
      <c r="BE92" s="277">
        <f t="shared" si="100"/>
        <v>0</v>
      </c>
      <c r="BF92" s="278">
        <f t="shared" si="101"/>
        <v>0</v>
      </c>
      <c r="BG92" s="131">
        <f t="shared" si="102"/>
        <v>0</v>
      </c>
    </row>
    <row r="93" spans="1:59" ht="14.1" customHeight="1">
      <c r="A93" s="144" t="str">
        <f t="shared" ref="A93:D93" si="162">IF(A24=0, "", A24)</f>
        <v/>
      </c>
      <c r="B93" s="145" t="str">
        <f t="shared" si="162"/>
        <v/>
      </c>
      <c r="C93" s="144" t="str">
        <f t="shared" si="162"/>
        <v/>
      </c>
      <c r="D93" s="144" t="str">
        <f t="shared" si="162"/>
        <v/>
      </c>
      <c r="E93" s="124">
        <f t="shared" si="118"/>
        <v>0</v>
      </c>
      <c r="F93" s="190">
        <f t="shared" si="104"/>
        <v>0</v>
      </c>
      <c r="G93" s="142">
        <f t="shared" si="99"/>
        <v>0</v>
      </c>
      <c r="H93" s="146">
        <f t="shared" si="105"/>
        <v>0</v>
      </c>
      <c r="I93" s="124">
        <f t="shared" si="119"/>
        <v>0</v>
      </c>
      <c r="J93" s="124">
        <f t="shared" si="120"/>
        <v>0</v>
      </c>
      <c r="K93" s="143">
        <f t="shared" si="121"/>
        <v>0</v>
      </c>
      <c r="L93" s="147">
        <f t="shared" si="106"/>
        <v>0</v>
      </c>
      <c r="M93" s="124">
        <f t="shared" si="122"/>
        <v>0</v>
      </c>
      <c r="N93" s="124">
        <f t="shared" si="123"/>
        <v>0</v>
      </c>
      <c r="O93" s="124">
        <f t="shared" si="124"/>
        <v>0</v>
      </c>
      <c r="P93" s="147">
        <f t="shared" si="107"/>
        <v>0</v>
      </c>
      <c r="Q93" s="124">
        <f t="shared" si="125"/>
        <v>0</v>
      </c>
      <c r="R93" s="124">
        <f t="shared" si="126"/>
        <v>0</v>
      </c>
      <c r="S93" s="124">
        <f t="shared" si="127"/>
        <v>0</v>
      </c>
      <c r="T93" s="147">
        <f t="shared" si="108"/>
        <v>0</v>
      </c>
      <c r="U93" s="124">
        <f t="shared" si="128"/>
        <v>0</v>
      </c>
      <c r="V93" s="124">
        <f t="shared" si="129"/>
        <v>0</v>
      </c>
      <c r="W93" s="124">
        <f t="shared" si="130"/>
        <v>0</v>
      </c>
      <c r="X93" s="147">
        <f t="shared" si="109"/>
        <v>0</v>
      </c>
      <c r="Y93" s="124">
        <f t="shared" si="131"/>
        <v>0</v>
      </c>
      <c r="Z93" s="124">
        <f t="shared" si="132"/>
        <v>0</v>
      </c>
      <c r="AA93" s="124">
        <f t="shared" si="133"/>
        <v>0</v>
      </c>
      <c r="AB93" s="147">
        <f t="shared" si="110"/>
        <v>0</v>
      </c>
      <c r="AC93" s="124">
        <f t="shared" si="134"/>
        <v>0</v>
      </c>
      <c r="AD93" s="124">
        <f t="shared" si="135"/>
        <v>0</v>
      </c>
      <c r="AE93" s="124">
        <f t="shared" si="136"/>
        <v>0</v>
      </c>
      <c r="AF93" s="147">
        <f t="shared" si="111"/>
        <v>0</v>
      </c>
      <c r="AG93" s="124">
        <f t="shared" si="137"/>
        <v>0</v>
      </c>
      <c r="AH93" s="124">
        <f t="shared" si="138"/>
        <v>0</v>
      </c>
      <c r="AI93" s="126">
        <f t="shared" si="139"/>
        <v>0</v>
      </c>
      <c r="AJ93" s="147">
        <f t="shared" si="112"/>
        <v>0</v>
      </c>
      <c r="AK93" s="124">
        <f t="shared" si="140"/>
        <v>0</v>
      </c>
      <c r="AL93" s="124">
        <f t="shared" si="141"/>
        <v>0</v>
      </c>
      <c r="AM93" s="126">
        <f t="shared" si="142"/>
        <v>0</v>
      </c>
      <c r="AN93" s="147">
        <f t="shared" si="113"/>
        <v>0</v>
      </c>
      <c r="AO93" s="124">
        <f t="shared" si="143"/>
        <v>0</v>
      </c>
      <c r="AP93" s="124">
        <f t="shared" si="144"/>
        <v>0</v>
      </c>
      <c r="AQ93" s="126">
        <f t="shared" si="145"/>
        <v>0</v>
      </c>
      <c r="AR93" s="147">
        <f t="shared" si="114"/>
        <v>0</v>
      </c>
      <c r="AS93" s="124">
        <f t="shared" si="146"/>
        <v>0</v>
      </c>
      <c r="AT93" s="124">
        <f t="shared" si="147"/>
        <v>0</v>
      </c>
      <c r="AU93" s="126">
        <f t="shared" si="148"/>
        <v>0</v>
      </c>
      <c r="AV93" s="147">
        <f t="shared" si="115"/>
        <v>0</v>
      </c>
      <c r="AW93" s="124">
        <f t="shared" si="149"/>
        <v>0</v>
      </c>
      <c r="AX93" s="124">
        <f t="shared" si="150"/>
        <v>0</v>
      </c>
      <c r="AY93" s="126">
        <f t="shared" si="151"/>
        <v>0</v>
      </c>
      <c r="AZ93" s="147">
        <f t="shared" si="116"/>
        <v>0</v>
      </c>
      <c r="BA93" s="124">
        <f t="shared" si="152"/>
        <v>0</v>
      </c>
      <c r="BB93" s="124">
        <f t="shared" si="153"/>
        <v>0</v>
      </c>
      <c r="BC93" s="126">
        <f t="shared" si="154"/>
        <v>0</v>
      </c>
      <c r="BE93" s="277">
        <f t="shared" si="100"/>
        <v>0</v>
      </c>
      <c r="BF93" s="278">
        <f t="shared" si="101"/>
        <v>0</v>
      </c>
      <c r="BG93" s="131">
        <f t="shared" si="102"/>
        <v>0</v>
      </c>
    </row>
    <row r="94" spans="1:59" ht="14.1" customHeight="1">
      <c r="A94" s="144" t="str">
        <f t="shared" ref="A94:D94" si="163">IF(A25=0, "", A25)</f>
        <v/>
      </c>
      <c r="B94" s="145" t="str">
        <f t="shared" si="163"/>
        <v/>
      </c>
      <c r="C94" s="144" t="str">
        <f t="shared" si="163"/>
        <v/>
      </c>
      <c r="D94" s="144" t="str">
        <f t="shared" si="163"/>
        <v/>
      </c>
      <c r="E94" s="124">
        <f t="shared" si="118"/>
        <v>0</v>
      </c>
      <c r="F94" s="190">
        <f t="shared" si="104"/>
        <v>0</v>
      </c>
      <c r="G94" s="142">
        <f t="shared" si="99"/>
        <v>0</v>
      </c>
      <c r="H94" s="146">
        <f t="shared" si="105"/>
        <v>0</v>
      </c>
      <c r="I94" s="124">
        <f t="shared" si="119"/>
        <v>0</v>
      </c>
      <c r="J94" s="124">
        <f t="shared" si="120"/>
        <v>0</v>
      </c>
      <c r="K94" s="143">
        <f t="shared" si="121"/>
        <v>0</v>
      </c>
      <c r="L94" s="147">
        <f t="shared" si="106"/>
        <v>0</v>
      </c>
      <c r="M94" s="124">
        <f t="shared" si="122"/>
        <v>0</v>
      </c>
      <c r="N94" s="124">
        <f t="shared" si="123"/>
        <v>0</v>
      </c>
      <c r="O94" s="124">
        <f t="shared" si="124"/>
        <v>0</v>
      </c>
      <c r="P94" s="147">
        <f t="shared" si="107"/>
        <v>0</v>
      </c>
      <c r="Q94" s="124">
        <f t="shared" si="125"/>
        <v>0</v>
      </c>
      <c r="R94" s="124">
        <f t="shared" si="126"/>
        <v>0</v>
      </c>
      <c r="S94" s="124">
        <f t="shared" si="127"/>
        <v>0</v>
      </c>
      <c r="T94" s="147">
        <f t="shared" si="108"/>
        <v>0</v>
      </c>
      <c r="U94" s="124">
        <f t="shared" si="128"/>
        <v>0</v>
      </c>
      <c r="V94" s="124">
        <f t="shared" si="129"/>
        <v>0</v>
      </c>
      <c r="W94" s="124">
        <f t="shared" si="130"/>
        <v>0</v>
      </c>
      <c r="X94" s="147">
        <f t="shared" si="109"/>
        <v>0</v>
      </c>
      <c r="Y94" s="124">
        <f t="shared" si="131"/>
        <v>0</v>
      </c>
      <c r="Z94" s="124">
        <f t="shared" si="132"/>
        <v>0</v>
      </c>
      <c r="AA94" s="124">
        <f t="shared" si="133"/>
        <v>0</v>
      </c>
      <c r="AB94" s="147">
        <f t="shared" si="110"/>
        <v>0</v>
      </c>
      <c r="AC94" s="124">
        <f t="shared" si="134"/>
        <v>0</v>
      </c>
      <c r="AD94" s="124">
        <f t="shared" si="135"/>
        <v>0</v>
      </c>
      <c r="AE94" s="124">
        <f t="shared" si="136"/>
        <v>0</v>
      </c>
      <c r="AF94" s="147">
        <f t="shared" si="111"/>
        <v>0</v>
      </c>
      <c r="AG94" s="124">
        <f t="shared" si="137"/>
        <v>0</v>
      </c>
      <c r="AH94" s="124">
        <f t="shared" si="138"/>
        <v>0</v>
      </c>
      <c r="AI94" s="126">
        <f t="shared" si="139"/>
        <v>0</v>
      </c>
      <c r="AJ94" s="147">
        <f t="shared" si="112"/>
        <v>0</v>
      </c>
      <c r="AK94" s="124">
        <f t="shared" si="140"/>
        <v>0</v>
      </c>
      <c r="AL94" s="124">
        <f t="shared" si="141"/>
        <v>0</v>
      </c>
      <c r="AM94" s="126">
        <f t="shared" si="142"/>
        <v>0</v>
      </c>
      <c r="AN94" s="147">
        <f t="shared" si="113"/>
        <v>0</v>
      </c>
      <c r="AO94" s="124">
        <f t="shared" si="143"/>
        <v>0</v>
      </c>
      <c r="AP94" s="124">
        <f t="shared" si="144"/>
        <v>0</v>
      </c>
      <c r="AQ94" s="126">
        <f t="shared" si="145"/>
        <v>0</v>
      </c>
      <c r="AR94" s="147">
        <f t="shared" si="114"/>
        <v>0</v>
      </c>
      <c r="AS94" s="124">
        <f t="shared" si="146"/>
        <v>0</v>
      </c>
      <c r="AT94" s="124">
        <f t="shared" si="147"/>
        <v>0</v>
      </c>
      <c r="AU94" s="126">
        <f t="shared" si="148"/>
        <v>0</v>
      </c>
      <c r="AV94" s="147">
        <f t="shared" si="115"/>
        <v>0</v>
      </c>
      <c r="AW94" s="124">
        <f t="shared" si="149"/>
        <v>0</v>
      </c>
      <c r="AX94" s="124">
        <f t="shared" si="150"/>
        <v>0</v>
      </c>
      <c r="AY94" s="126">
        <f t="shared" si="151"/>
        <v>0</v>
      </c>
      <c r="AZ94" s="147">
        <f t="shared" si="116"/>
        <v>0</v>
      </c>
      <c r="BA94" s="124">
        <f t="shared" si="152"/>
        <v>0</v>
      </c>
      <c r="BB94" s="124">
        <f t="shared" si="153"/>
        <v>0</v>
      </c>
      <c r="BC94" s="126">
        <f t="shared" si="154"/>
        <v>0</v>
      </c>
      <c r="BE94" s="277">
        <f t="shared" si="100"/>
        <v>0</v>
      </c>
      <c r="BF94" s="278">
        <f t="shared" si="101"/>
        <v>0</v>
      </c>
      <c r="BG94" s="131">
        <f t="shared" si="102"/>
        <v>0</v>
      </c>
    </row>
    <row r="95" spans="1:59" ht="14.1" customHeight="1">
      <c r="A95" s="144" t="str">
        <f t="shared" ref="A95:D95" si="164">IF(A26=0, "", A26)</f>
        <v/>
      </c>
      <c r="B95" s="145" t="str">
        <f t="shared" si="164"/>
        <v/>
      </c>
      <c r="C95" s="144" t="str">
        <f t="shared" si="164"/>
        <v/>
      </c>
      <c r="D95" s="144" t="str">
        <f t="shared" si="164"/>
        <v/>
      </c>
      <c r="E95" s="124">
        <f t="shared" si="118"/>
        <v>0</v>
      </c>
      <c r="F95" s="190">
        <f t="shared" si="104"/>
        <v>0</v>
      </c>
      <c r="G95" s="142">
        <f t="shared" si="99"/>
        <v>0</v>
      </c>
      <c r="H95" s="146">
        <f t="shared" si="105"/>
        <v>0</v>
      </c>
      <c r="I95" s="124">
        <f t="shared" si="119"/>
        <v>0</v>
      </c>
      <c r="J95" s="124">
        <f t="shared" si="120"/>
        <v>0</v>
      </c>
      <c r="K95" s="143">
        <f t="shared" si="121"/>
        <v>0</v>
      </c>
      <c r="L95" s="147">
        <f t="shared" si="106"/>
        <v>0</v>
      </c>
      <c r="M95" s="124">
        <f t="shared" si="122"/>
        <v>0</v>
      </c>
      <c r="N95" s="124">
        <f t="shared" si="123"/>
        <v>0</v>
      </c>
      <c r="O95" s="124">
        <f t="shared" si="124"/>
        <v>0</v>
      </c>
      <c r="P95" s="147">
        <f t="shared" si="107"/>
        <v>0</v>
      </c>
      <c r="Q95" s="124">
        <f t="shared" si="125"/>
        <v>0</v>
      </c>
      <c r="R95" s="124">
        <f t="shared" si="126"/>
        <v>0</v>
      </c>
      <c r="S95" s="124">
        <f t="shared" si="127"/>
        <v>0</v>
      </c>
      <c r="T95" s="147">
        <f t="shared" si="108"/>
        <v>0</v>
      </c>
      <c r="U95" s="124">
        <f t="shared" si="128"/>
        <v>0</v>
      </c>
      <c r="V95" s="124">
        <f t="shared" si="129"/>
        <v>0</v>
      </c>
      <c r="W95" s="124">
        <f t="shared" si="130"/>
        <v>0</v>
      </c>
      <c r="X95" s="147">
        <f t="shared" si="109"/>
        <v>0</v>
      </c>
      <c r="Y95" s="124">
        <f t="shared" si="131"/>
        <v>0</v>
      </c>
      <c r="Z95" s="124">
        <f t="shared" si="132"/>
        <v>0</v>
      </c>
      <c r="AA95" s="124">
        <f t="shared" si="133"/>
        <v>0</v>
      </c>
      <c r="AB95" s="147">
        <f t="shared" si="110"/>
        <v>0</v>
      </c>
      <c r="AC95" s="124">
        <f t="shared" si="134"/>
        <v>0</v>
      </c>
      <c r="AD95" s="124">
        <f t="shared" si="135"/>
        <v>0</v>
      </c>
      <c r="AE95" s="124">
        <f t="shared" si="136"/>
        <v>0</v>
      </c>
      <c r="AF95" s="147">
        <f t="shared" si="111"/>
        <v>0</v>
      </c>
      <c r="AG95" s="124">
        <f t="shared" si="137"/>
        <v>0</v>
      </c>
      <c r="AH95" s="124">
        <f t="shared" si="138"/>
        <v>0</v>
      </c>
      <c r="AI95" s="126">
        <f t="shared" si="139"/>
        <v>0</v>
      </c>
      <c r="AJ95" s="147">
        <f t="shared" si="112"/>
        <v>0</v>
      </c>
      <c r="AK95" s="124">
        <f t="shared" si="140"/>
        <v>0</v>
      </c>
      <c r="AL95" s="124">
        <f t="shared" si="141"/>
        <v>0</v>
      </c>
      <c r="AM95" s="126">
        <f t="shared" si="142"/>
        <v>0</v>
      </c>
      <c r="AN95" s="147">
        <f t="shared" si="113"/>
        <v>0</v>
      </c>
      <c r="AO95" s="124">
        <f t="shared" si="143"/>
        <v>0</v>
      </c>
      <c r="AP95" s="124">
        <f t="shared" si="144"/>
        <v>0</v>
      </c>
      <c r="AQ95" s="126">
        <f t="shared" si="145"/>
        <v>0</v>
      </c>
      <c r="AR95" s="147">
        <f t="shared" si="114"/>
        <v>0</v>
      </c>
      <c r="AS95" s="124">
        <f t="shared" si="146"/>
        <v>0</v>
      </c>
      <c r="AT95" s="124">
        <f t="shared" si="147"/>
        <v>0</v>
      </c>
      <c r="AU95" s="126">
        <f t="shared" si="148"/>
        <v>0</v>
      </c>
      <c r="AV95" s="147">
        <f t="shared" si="115"/>
        <v>0</v>
      </c>
      <c r="AW95" s="124">
        <f t="shared" si="149"/>
        <v>0</v>
      </c>
      <c r="AX95" s="124">
        <f t="shared" si="150"/>
        <v>0</v>
      </c>
      <c r="AY95" s="126">
        <f t="shared" si="151"/>
        <v>0</v>
      </c>
      <c r="AZ95" s="147">
        <f t="shared" si="116"/>
        <v>0</v>
      </c>
      <c r="BA95" s="124">
        <f t="shared" si="152"/>
        <v>0</v>
      </c>
      <c r="BB95" s="124">
        <f t="shared" si="153"/>
        <v>0</v>
      </c>
      <c r="BC95" s="126">
        <f t="shared" si="154"/>
        <v>0</v>
      </c>
      <c r="BE95" s="277">
        <f t="shared" si="100"/>
        <v>0</v>
      </c>
      <c r="BF95" s="278">
        <f t="shared" si="101"/>
        <v>0</v>
      </c>
      <c r="BG95" s="131">
        <f t="shared" si="102"/>
        <v>0</v>
      </c>
    </row>
    <row r="96" spans="1:59" ht="14.1" customHeight="1">
      <c r="A96" s="144" t="str">
        <f t="shared" ref="A96:D96" si="165">IF(A27=0, "", A27)</f>
        <v/>
      </c>
      <c r="B96" s="145" t="str">
        <f t="shared" si="165"/>
        <v/>
      </c>
      <c r="C96" s="144" t="str">
        <f t="shared" si="165"/>
        <v/>
      </c>
      <c r="D96" s="144" t="str">
        <f t="shared" si="165"/>
        <v/>
      </c>
      <c r="E96" s="124">
        <f t="shared" si="118"/>
        <v>0</v>
      </c>
      <c r="F96" s="190">
        <f t="shared" si="104"/>
        <v>0</v>
      </c>
      <c r="G96" s="142">
        <f t="shared" si="99"/>
        <v>0</v>
      </c>
      <c r="H96" s="146">
        <f t="shared" si="105"/>
        <v>0</v>
      </c>
      <c r="I96" s="124">
        <f t="shared" si="119"/>
        <v>0</v>
      </c>
      <c r="J96" s="124">
        <f t="shared" si="120"/>
        <v>0</v>
      </c>
      <c r="K96" s="143">
        <f t="shared" si="121"/>
        <v>0</v>
      </c>
      <c r="L96" s="147">
        <f t="shared" si="106"/>
        <v>0</v>
      </c>
      <c r="M96" s="124">
        <f t="shared" si="122"/>
        <v>0</v>
      </c>
      <c r="N96" s="124">
        <f t="shared" si="123"/>
        <v>0</v>
      </c>
      <c r="O96" s="124">
        <f t="shared" si="124"/>
        <v>0</v>
      </c>
      <c r="P96" s="147">
        <f t="shared" si="107"/>
        <v>0</v>
      </c>
      <c r="Q96" s="124">
        <f t="shared" si="125"/>
        <v>0</v>
      </c>
      <c r="R96" s="124">
        <f t="shared" si="126"/>
        <v>0</v>
      </c>
      <c r="S96" s="124">
        <f t="shared" si="127"/>
        <v>0</v>
      </c>
      <c r="T96" s="147">
        <f t="shared" si="108"/>
        <v>0</v>
      </c>
      <c r="U96" s="124">
        <f t="shared" si="128"/>
        <v>0</v>
      </c>
      <c r="V96" s="124">
        <f t="shared" si="129"/>
        <v>0</v>
      </c>
      <c r="W96" s="124">
        <f t="shared" si="130"/>
        <v>0</v>
      </c>
      <c r="X96" s="147">
        <f t="shared" si="109"/>
        <v>0</v>
      </c>
      <c r="Y96" s="124">
        <f t="shared" si="131"/>
        <v>0</v>
      </c>
      <c r="Z96" s="124">
        <f t="shared" si="132"/>
        <v>0</v>
      </c>
      <c r="AA96" s="124">
        <f t="shared" si="133"/>
        <v>0</v>
      </c>
      <c r="AB96" s="147">
        <f t="shared" si="110"/>
        <v>0</v>
      </c>
      <c r="AC96" s="124">
        <f t="shared" si="134"/>
        <v>0</v>
      </c>
      <c r="AD96" s="124">
        <f t="shared" si="135"/>
        <v>0</v>
      </c>
      <c r="AE96" s="124">
        <f t="shared" si="136"/>
        <v>0</v>
      </c>
      <c r="AF96" s="147">
        <f t="shared" si="111"/>
        <v>0</v>
      </c>
      <c r="AG96" s="124">
        <f t="shared" si="137"/>
        <v>0</v>
      </c>
      <c r="AH96" s="124">
        <f t="shared" si="138"/>
        <v>0</v>
      </c>
      <c r="AI96" s="126">
        <f t="shared" si="139"/>
        <v>0</v>
      </c>
      <c r="AJ96" s="147">
        <f t="shared" si="112"/>
        <v>0</v>
      </c>
      <c r="AK96" s="124">
        <f t="shared" si="140"/>
        <v>0</v>
      </c>
      <c r="AL96" s="124">
        <f t="shared" si="141"/>
        <v>0</v>
      </c>
      <c r="AM96" s="126">
        <f t="shared" si="142"/>
        <v>0</v>
      </c>
      <c r="AN96" s="147">
        <f t="shared" si="113"/>
        <v>0</v>
      </c>
      <c r="AO96" s="124">
        <f t="shared" si="143"/>
        <v>0</v>
      </c>
      <c r="AP96" s="124">
        <f t="shared" si="144"/>
        <v>0</v>
      </c>
      <c r="AQ96" s="126">
        <f t="shared" si="145"/>
        <v>0</v>
      </c>
      <c r="AR96" s="147">
        <f t="shared" si="114"/>
        <v>0</v>
      </c>
      <c r="AS96" s="124">
        <f t="shared" si="146"/>
        <v>0</v>
      </c>
      <c r="AT96" s="124">
        <f t="shared" si="147"/>
        <v>0</v>
      </c>
      <c r="AU96" s="126">
        <f t="shared" si="148"/>
        <v>0</v>
      </c>
      <c r="AV96" s="147">
        <f t="shared" si="115"/>
        <v>0</v>
      </c>
      <c r="AW96" s="124">
        <f t="shared" si="149"/>
        <v>0</v>
      </c>
      <c r="AX96" s="124">
        <f t="shared" si="150"/>
        <v>0</v>
      </c>
      <c r="AY96" s="126">
        <f t="shared" si="151"/>
        <v>0</v>
      </c>
      <c r="AZ96" s="147">
        <f t="shared" si="116"/>
        <v>0</v>
      </c>
      <c r="BA96" s="124">
        <f t="shared" si="152"/>
        <v>0</v>
      </c>
      <c r="BB96" s="124">
        <f t="shared" si="153"/>
        <v>0</v>
      </c>
      <c r="BC96" s="126">
        <f t="shared" si="154"/>
        <v>0</v>
      </c>
      <c r="BE96" s="277">
        <f t="shared" si="100"/>
        <v>0</v>
      </c>
      <c r="BF96" s="278">
        <f t="shared" si="101"/>
        <v>0</v>
      </c>
      <c r="BG96" s="131">
        <f t="shared" si="102"/>
        <v>0</v>
      </c>
    </row>
    <row r="97" spans="1:59" ht="14.1" customHeight="1">
      <c r="A97" s="144" t="str">
        <f t="shared" ref="A97:D97" si="166">IF(A28=0, "", A28)</f>
        <v/>
      </c>
      <c r="B97" s="145" t="str">
        <f t="shared" si="166"/>
        <v/>
      </c>
      <c r="C97" s="144" t="str">
        <f t="shared" si="166"/>
        <v/>
      </c>
      <c r="D97" s="144" t="str">
        <f t="shared" si="166"/>
        <v/>
      </c>
      <c r="E97" s="124">
        <f t="shared" si="118"/>
        <v>0</v>
      </c>
      <c r="F97" s="190">
        <f t="shared" si="104"/>
        <v>0</v>
      </c>
      <c r="G97" s="142">
        <f t="shared" si="99"/>
        <v>0</v>
      </c>
      <c r="H97" s="146">
        <f t="shared" si="105"/>
        <v>0</v>
      </c>
      <c r="I97" s="124">
        <f t="shared" si="119"/>
        <v>0</v>
      </c>
      <c r="J97" s="124">
        <f t="shared" si="120"/>
        <v>0</v>
      </c>
      <c r="K97" s="143">
        <f t="shared" si="121"/>
        <v>0</v>
      </c>
      <c r="L97" s="147">
        <f t="shared" si="106"/>
        <v>0</v>
      </c>
      <c r="M97" s="124">
        <f t="shared" si="122"/>
        <v>0</v>
      </c>
      <c r="N97" s="124">
        <f t="shared" si="123"/>
        <v>0</v>
      </c>
      <c r="O97" s="124">
        <f t="shared" si="124"/>
        <v>0</v>
      </c>
      <c r="P97" s="147">
        <f t="shared" si="107"/>
        <v>0</v>
      </c>
      <c r="Q97" s="124">
        <f t="shared" si="125"/>
        <v>0</v>
      </c>
      <c r="R97" s="124">
        <f t="shared" si="126"/>
        <v>0</v>
      </c>
      <c r="S97" s="124">
        <f t="shared" si="127"/>
        <v>0</v>
      </c>
      <c r="T97" s="147">
        <f t="shared" si="108"/>
        <v>0</v>
      </c>
      <c r="U97" s="124">
        <f t="shared" si="128"/>
        <v>0</v>
      </c>
      <c r="V97" s="124">
        <f t="shared" si="129"/>
        <v>0</v>
      </c>
      <c r="W97" s="124">
        <f t="shared" si="130"/>
        <v>0</v>
      </c>
      <c r="X97" s="147">
        <f t="shared" si="109"/>
        <v>0</v>
      </c>
      <c r="Y97" s="124">
        <f t="shared" si="131"/>
        <v>0</v>
      </c>
      <c r="Z97" s="124">
        <f t="shared" si="132"/>
        <v>0</v>
      </c>
      <c r="AA97" s="124">
        <f t="shared" si="133"/>
        <v>0</v>
      </c>
      <c r="AB97" s="147">
        <f t="shared" si="110"/>
        <v>0</v>
      </c>
      <c r="AC97" s="124">
        <f t="shared" si="134"/>
        <v>0</v>
      </c>
      <c r="AD97" s="124">
        <f t="shared" si="135"/>
        <v>0</v>
      </c>
      <c r="AE97" s="124">
        <f t="shared" si="136"/>
        <v>0</v>
      </c>
      <c r="AF97" s="147">
        <f t="shared" si="111"/>
        <v>0</v>
      </c>
      <c r="AG97" s="124">
        <f t="shared" si="137"/>
        <v>0</v>
      </c>
      <c r="AH97" s="124">
        <f t="shared" si="138"/>
        <v>0</v>
      </c>
      <c r="AI97" s="126">
        <f t="shared" si="139"/>
        <v>0</v>
      </c>
      <c r="AJ97" s="147">
        <f t="shared" si="112"/>
        <v>0</v>
      </c>
      <c r="AK97" s="124">
        <f t="shared" si="140"/>
        <v>0</v>
      </c>
      <c r="AL97" s="124">
        <f t="shared" si="141"/>
        <v>0</v>
      </c>
      <c r="AM97" s="126">
        <f t="shared" si="142"/>
        <v>0</v>
      </c>
      <c r="AN97" s="147">
        <f t="shared" si="113"/>
        <v>0</v>
      </c>
      <c r="AO97" s="124">
        <f t="shared" si="143"/>
        <v>0</v>
      </c>
      <c r="AP97" s="124">
        <f t="shared" si="144"/>
        <v>0</v>
      </c>
      <c r="AQ97" s="126">
        <f t="shared" si="145"/>
        <v>0</v>
      </c>
      <c r="AR97" s="147">
        <f t="shared" si="114"/>
        <v>0</v>
      </c>
      <c r="AS97" s="124">
        <f t="shared" si="146"/>
        <v>0</v>
      </c>
      <c r="AT97" s="124">
        <f t="shared" si="147"/>
        <v>0</v>
      </c>
      <c r="AU97" s="126">
        <f t="shared" si="148"/>
        <v>0</v>
      </c>
      <c r="AV97" s="147">
        <f t="shared" si="115"/>
        <v>0</v>
      </c>
      <c r="AW97" s="124">
        <f t="shared" si="149"/>
        <v>0</v>
      </c>
      <c r="AX97" s="124">
        <f t="shared" si="150"/>
        <v>0</v>
      </c>
      <c r="AY97" s="126">
        <f t="shared" si="151"/>
        <v>0</v>
      </c>
      <c r="AZ97" s="147">
        <f t="shared" si="116"/>
        <v>0</v>
      </c>
      <c r="BA97" s="124">
        <f t="shared" si="152"/>
        <v>0</v>
      </c>
      <c r="BB97" s="124">
        <f t="shared" si="153"/>
        <v>0</v>
      </c>
      <c r="BC97" s="126">
        <f t="shared" si="154"/>
        <v>0</v>
      </c>
      <c r="BE97" s="277">
        <f t="shared" si="100"/>
        <v>0</v>
      </c>
      <c r="BF97" s="278">
        <f t="shared" si="101"/>
        <v>0</v>
      </c>
      <c r="BG97" s="131">
        <f t="shared" si="102"/>
        <v>0</v>
      </c>
    </row>
    <row r="98" spans="1:59" ht="14.1" customHeight="1">
      <c r="A98" s="144" t="str">
        <f t="shared" ref="A98:D98" si="167">IF(A29=0, "", A29)</f>
        <v/>
      </c>
      <c r="B98" s="145" t="str">
        <f t="shared" si="167"/>
        <v/>
      </c>
      <c r="C98" s="144" t="str">
        <f t="shared" si="167"/>
        <v/>
      </c>
      <c r="D98" s="144" t="str">
        <f t="shared" si="167"/>
        <v/>
      </c>
      <c r="E98" s="124">
        <f t="shared" si="118"/>
        <v>0</v>
      </c>
      <c r="F98" s="190">
        <f t="shared" si="104"/>
        <v>0</v>
      </c>
      <c r="G98" s="142">
        <f t="shared" si="99"/>
        <v>0</v>
      </c>
      <c r="H98" s="146">
        <f t="shared" si="105"/>
        <v>0</v>
      </c>
      <c r="I98" s="124">
        <f t="shared" si="119"/>
        <v>0</v>
      </c>
      <c r="J98" s="124">
        <f t="shared" si="120"/>
        <v>0</v>
      </c>
      <c r="K98" s="143">
        <f t="shared" si="121"/>
        <v>0</v>
      </c>
      <c r="L98" s="147">
        <f t="shared" si="106"/>
        <v>0</v>
      </c>
      <c r="M98" s="124">
        <f t="shared" si="122"/>
        <v>0</v>
      </c>
      <c r="N98" s="124">
        <f t="shared" si="123"/>
        <v>0</v>
      </c>
      <c r="O98" s="124">
        <f t="shared" si="124"/>
        <v>0</v>
      </c>
      <c r="P98" s="147">
        <f t="shared" si="107"/>
        <v>0</v>
      </c>
      <c r="Q98" s="124">
        <f t="shared" si="125"/>
        <v>0</v>
      </c>
      <c r="R98" s="124">
        <f t="shared" si="126"/>
        <v>0</v>
      </c>
      <c r="S98" s="124">
        <f t="shared" si="127"/>
        <v>0</v>
      </c>
      <c r="T98" s="147">
        <f t="shared" si="108"/>
        <v>0</v>
      </c>
      <c r="U98" s="124">
        <f t="shared" si="128"/>
        <v>0</v>
      </c>
      <c r="V98" s="124">
        <f t="shared" si="129"/>
        <v>0</v>
      </c>
      <c r="W98" s="124">
        <f t="shared" si="130"/>
        <v>0</v>
      </c>
      <c r="X98" s="147">
        <f t="shared" si="109"/>
        <v>0</v>
      </c>
      <c r="Y98" s="124">
        <f t="shared" si="131"/>
        <v>0</v>
      </c>
      <c r="Z98" s="124">
        <f t="shared" si="132"/>
        <v>0</v>
      </c>
      <c r="AA98" s="124">
        <f t="shared" si="133"/>
        <v>0</v>
      </c>
      <c r="AB98" s="147">
        <f t="shared" si="110"/>
        <v>0</v>
      </c>
      <c r="AC98" s="124">
        <f t="shared" si="134"/>
        <v>0</v>
      </c>
      <c r="AD98" s="124">
        <f t="shared" si="135"/>
        <v>0</v>
      </c>
      <c r="AE98" s="124">
        <f t="shared" si="136"/>
        <v>0</v>
      </c>
      <c r="AF98" s="147">
        <f t="shared" si="111"/>
        <v>0</v>
      </c>
      <c r="AG98" s="124">
        <f t="shared" si="137"/>
        <v>0</v>
      </c>
      <c r="AH98" s="124">
        <f t="shared" si="138"/>
        <v>0</v>
      </c>
      <c r="AI98" s="126">
        <f t="shared" si="139"/>
        <v>0</v>
      </c>
      <c r="AJ98" s="147">
        <f t="shared" si="112"/>
        <v>0</v>
      </c>
      <c r="AK98" s="124">
        <f t="shared" si="140"/>
        <v>0</v>
      </c>
      <c r="AL98" s="124">
        <f t="shared" si="141"/>
        <v>0</v>
      </c>
      <c r="AM98" s="126">
        <f t="shared" si="142"/>
        <v>0</v>
      </c>
      <c r="AN98" s="147">
        <f t="shared" si="113"/>
        <v>0</v>
      </c>
      <c r="AO98" s="124">
        <f t="shared" si="143"/>
        <v>0</v>
      </c>
      <c r="AP98" s="124">
        <f t="shared" si="144"/>
        <v>0</v>
      </c>
      <c r="AQ98" s="126">
        <f t="shared" si="145"/>
        <v>0</v>
      </c>
      <c r="AR98" s="147">
        <f t="shared" si="114"/>
        <v>0</v>
      </c>
      <c r="AS98" s="124">
        <f t="shared" si="146"/>
        <v>0</v>
      </c>
      <c r="AT98" s="124">
        <f t="shared" si="147"/>
        <v>0</v>
      </c>
      <c r="AU98" s="126">
        <f t="shared" si="148"/>
        <v>0</v>
      </c>
      <c r="AV98" s="147">
        <f t="shared" si="115"/>
        <v>0</v>
      </c>
      <c r="AW98" s="124">
        <f t="shared" si="149"/>
        <v>0</v>
      </c>
      <c r="AX98" s="124">
        <f t="shared" si="150"/>
        <v>0</v>
      </c>
      <c r="AY98" s="126">
        <f t="shared" si="151"/>
        <v>0</v>
      </c>
      <c r="AZ98" s="147">
        <f t="shared" si="116"/>
        <v>0</v>
      </c>
      <c r="BA98" s="124">
        <f t="shared" si="152"/>
        <v>0</v>
      </c>
      <c r="BB98" s="124">
        <f t="shared" si="153"/>
        <v>0</v>
      </c>
      <c r="BC98" s="126">
        <f t="shared" si="154"/>
        <v>0</v>
      </c>
      <c r="BE98" s="277">
        <f t="shared" si="100"/>
        <v>0</v>
      </c>
      <c r="BF98" s="278">
        <f t="shared" si="101"/>
        <v>0</v>
      </c>
      <c r="BG98" s="131">
        <f t="shared" si="102"/>
        <v>0</v>
      </c>
    </row>
    <row r="99" spans="1:59" ht="14.1" customHeight="1">
      <c r="A99" s="144" t="str">
        <f t="shared" ref="A99:D99" si="168">IF(A30=0, "", A30)</f>
        <v/>
      </c>
      <c r="B99" s="145" t="str">
        <f t="shared" si="168"/>
        <v/>
      </c>
      <c r="C99" s="144" t="str">
        <f t="shared" si="168"/>
        <v/>
      </c>
      <c r="D99" s="144" t="str">
        <f t="shared" si="168"/>
        <v/>
      </c>
      <c r="E99" s="124">
        <f t="shared" si="118"/>
        <v>0</v>
      </c>
      <c r="F99" s="190">
        <f t="shared" si="104"/>
        <v>0</v>
      </c>
      <c r="G99" s="142">
        <f t="shared" si="99"/>
        <v>0</v>
      </c>
      <c r="H99" s="146">
        <f t="shared" si="105"/>
        <v>0</v>
      </c>
      <c r="I99" s="124">
        <f t="shared" si="119"/>
        <v>0</v>
      </c>
      <c r="J99" s="124">
        <f t="shared" si="120"/>
        <v>0</v>
      </c>
      <c r="K99" s="143">
        <f t="shared" si="121"/>
        <v>0</v>
      </c>
      <c r="L99" s="147">
        <f t="shared" si="106"/>
        <v>0</v>
      </c>
      <c r="M99" s="124">
        <f t="shared" si="122"/>
        <v>0</v>
      </c>
      <c r="N99" s="124">
        <f t="shared" si="123"/>
        <v>0</v>
      </c>
      <c r="O99" s="124">
        <f t="shared" si="124"/>
        <v>0</v>
      </c>
      <c r="P99" s="147">
        <f t="shared" si="107"/>
        <v>0</v>
      </c>
      <c r="Q99" s="124">
        <f t="shared" si="125"/>
        <v>0</v>
      </c>
      <c r="R99" s="124">
        <f t="shared" si="126"/>
        <v>0</v>
      </c>
      <c r="S99" s="124">
        <f t="shared" si="127"/>
        <v>0</v>
      </c>
      <c r="T99" s="147">
        <f t="shared" si="108"/>
        <v>0</v>
      </c>
      <c r="U99" s="124">
        <f t="shared" si="128"/>
        <v>0</v>
      </c>
      <c r="V99" s="124">
        <f t="shared" si="129"/>
        <v>0</v>
      </c>
      <c r="W99" s="124">
        <f t="shared" si="130"/>
        <v>0</v>
      </c>
      <c r="X99" s="147">
        <f t="shared" si="109"/>
        <v>0</v>
      </c>
      <c r="Y99" s="124">
        <f t="shared" si="131"/>
        <v>0</v>
      </c>
      <c r="Z99" s="124">
        <f t="shared" si="132"/>
        <v>0</v>
      </c>
      <c r="AA99" s="124">
        <f t="shared" si="133"/>
        <v>0</v>
      </c>
      <c r="AB99" s="147">
        <f t="shared" si="110"/>
        <v>0</v>
      </c>
      <c r="AC99" s="124">
        <f t="shared" si="134"/>
        <v>0</v>
      </c>
      <c r="AD99" s="124">
        <f t="shared" si="135"/>
        <v>0</v>
      </c>
      <c r="AE99" s="124">
        <f t="shared" si="136"/>
        <v>0</v>
      </c>
      <c r="AF99" s="147">
        <f t="shared" si="111"/>
        <v>0</v>
      </c>
      <c r="AG99" s="124">
        <f t="shared" si="137"/>
        <v>0</v>
      </c>
      <c r="AH99" s="124">
        <f t="shared" si="138"/>
        <v>0</v>
      </c>
      <c r="AI99" s="126">
        <f t="shared" si="139"/>
        <v>0</v>
      </c>
      <c r="AJ99" s="147">
        <f t="shared" si="112"/>
        <v>0</v>
      </c>
      <c r="AK99" s="124">
        <f t="shared" si="140"/>
        <v>0</v>
      </c>
      <c r="AL99" s="124">
        <f t="shared" si="141"/>
        <v>0</v>
      </c>
      <c r="AM99" s="126">
        <f t="shared" si="142"/>
        <v>0</v>
      </c>
      <c r="AN99" s="147">
        <f t="shared" si="113"/>
        <v>0</v>
      </c>
      <c r="AO99" s="124">
        <f t="shared" si="143"/>
        <v>0</v>
      </c>
      <c r="AP99" s="124">
        <f t="shared" si="144"/>
        <v>0</v>
      </c>
      <c r="AQ99" s="126">
        <f t="shared" si="145"/>
        <v>0</v>
      </c>
      <c r="AR99" s="147">
        <f t="shared" si="114"/>
        <v>0</v>
      </c>
      <c r="AS99" s="124">
        <f t="shared" si="146"/>
        <v>0</v>
      </c>
      <c r="AT99" s="124">
        <f t="shared" si="147"/>
        <v>0</v>
      </c>
      <c r="AU99" s="126">
        <f t="shared" si="148"/>
        <v>0</v>
      </c>
      <c r="AV99" s="147">
        <f t="shared" si="115"/>
        <v>0</v>
      </c>
      <c r="AW99" s="124">
        <f t="shared" si="149"/>
        <v>0</v>
      </c>
      <c r="AX99" s="124">
        <f t="shared" si="150"/>
        <v>0</v>
      </c>
      <c r="AY99" s="126">
        <f t="shared" si="151"/>
        <v>0</v>
      </c>
      <c r="AZ99" s="147">
        <f t="shared" si="116"/>
        <v>0</v>
      </c>
      <c r="BA99" s="124">
        <f t="shared" si="152"/>
        <v>0</v>
      </c>
      <c r="BB99" s="124">
        <f t="shared" si="153"/>
        <v>0</v>
      </c>
      <c r="BC99" s="126">
        <f t="shared" si="154"/>
        <v>0</v>
      </c>
      <c r="BE99" s="277">
        <f t="shared" si="100"/>
        <v>0</v>
      </c>
      <c r="BF99" s="278">
        <f t="shared" si="101"/>
        <v>0</v>
      </c>
      <c r="BG99" s="131">
        <f t="shared" si="102"/>
        <v>0</v>
      </c>
    </row>
    <row r="100" spans="1:59" ht="14.1" customHeight="1">
      <c r="A100" s="144" t="str">
        <f t="shared" ref="A100:D100" si="169">IF(A31=0, "", A31)</f>
        <v/>
      </c>
      <c r="B100" s="145" t="str">
        <f t="shared" si="169"/>
        <v/>
      </c>
      <c r="C100" s="144" t="str">
        <f t="shared" si="169"/>
        <v/>
      </c>
      <c r="D100" s="144" t="str">
        <f t="shared" si="169"/>
        <v/>
      </c>
      <c r="E100" s="124">
        <f t="shared" si="118"/>
        <v>0</v>
      </c>
      <c r="F100" s="190">
        <f t="shared" si="104"/>
        <v>0</v>
      </c>
      <c r="G100" s="142">
        <f t="shared" si="99"/>
        <v>0</v>
      </c>
      <c r="H100" s="146">
        <f t="shared" si="105"/>
        <v>0</v>
      </c>
      <c r="I100" s="124">
        <f t="shared" si="119"/>
        <v>0</v>
      </c>
      <c r="J100" s="124">
        <f t="shared" si="120"/>
        <v>0</v>
      </c>
      <c r="K100" s="143">
        <f t="shared" si="121"/>
        <v>0</v>
      </c>
      <c r="L100" s="147">
        <f t="shared" si="106"/>
        <v>0</v>
      </c>
      <c r="M100" s="124">
        <f t="shared" si="122"/>
        <v>0</v>
      </c>
      <c r="N100" s="124">
        <f t="shared" si="123"/>
        <v>0</v>
      </c>
      <c r="O100" s="124">
        <f t="shared" si="124"/>
        <v>0</v>
      </c>
      <c r="P100" s="147">
        <f t="shared" si="107"/>
        <v>0</v>
      </c>
      <c r="Q100" s="124">
        <f t="shared" si="125"/>
        <v>0</v>
      </c>
      <c r="R100" s="124">
        <f t="shared" si="126"/>
        <v>0</v>
      </c>
      <c r="S100" s="124">
        <f t="shared" si="127"/>
        <v>0</v>
      </c>
      <c r="T100" s="147">
        <f t="shared" si="108"/>
        <v>0</v>
      </c>
      <c r="U100" s="124">
        <f t="shared" si="128"/>
        <v>0</v>
      </c>
      <c r="V100" s="124">
        <f t="shared" si="129"/>
        <v>0</v>
      </c>
      <c r="W100" s="124">
        <f t="shared" si="130"/>
        <v>0</v>
      </c>
      <c r="X100" s="147">
        <f t="shared" si="109"/>
        <v>0</v>
      </c>
      <c r="Y100" s="124">
        <f t="shared" si="131"/>
        <v>0</v>
      </c>
      <c r="Z100" s="124">
        <f t="shared" si="132"/>
        <v>0</v>
      </c>
      <c r="AA100" s="124">
        <f t="shared" si="133"/>
        <v>0</v>
      </c>
      <c r="AB100" s="147">
        <f t="shared" si="110"/>
        <v>0</v>
      </c>
      <c r="AC100" s="124">
        <f t="shared" si="134"/>
        <v>0</v>
      </c>
      <c r="AD100" s="124">
        <f t="shared" si="135"/>
        <v>0</v>
      </c>
      <c r="AE100" s="124">
        <f t="shared" si="136"/>
        <v>0</v>
      </c>
      <c r="AF100" s="147">
        <f t="shared" si="111"/>
        <v>0</v>
      </c>
      <c r="AG100" s="124">
        <f t="shared" si="137"/>
        <v>0</v>
      </c>
      <c r="AH100" s="124">
        <f t="shared" si="138"/>
        <v>0</v>
      </c>
      <c r="AI100" s="126">
        <f t="shared" si="139"/>
        <v>0</v>
      </c>
      <c r="AJ100" s="147">
        <f t="shared" si="112"/>
        <v>0</v>
      </c>
      <c r="AK100" s="124">
        <f t="shared" si="140"/>
        <v>0</v>
      </c>
      <c r="AL100" s="124">
        <f t="shared" si="141"/>
        <v>0</v>
      </c>
      <c r="AM100" s="126">
        <f t="shared" si="142"/>
        <v>0</v>
      </c>
      <c r="AN100" s="147">
        <f t="shared" si="113"/>
        <v>0</v>
      </c>
      <c r="AO100" s="124">
        <f t="shared" si="143"/>
        <v>0</v>
      </c>
      <c r="AP100" s="124">
        <f t="shared" si="144"/>
        <v>0</v>
      </c>
      <c r="AQ100" s="126">
        <f t="shared" si="145"/>
        <v>0</v>
      </c>
      <c r="AR100" s="147">
        <f t="shared" si="114"/>
        <v>0</v>
      </c>
      <c r="AS100" s="124">
        <f t="shared" si="146"/>
        <v>0</v>
      </c>
      <c r="AT100" s="124">
        <f t="shared" si="147"/>
        <v>0</v>
      </c>
      <c r="AU100" s="126">
        <f t="shared" si="148"/>
        <v>0</v>
      </c>
      <c r="AV100" s="147">
        <f t="shared" si="115"/>
        <v>0</v>
      </c>
      <c r="AW100" s="124">
        <f t="shared" si="149"/>
        <v>0</v>
      </c>
      <c r="AX100" s="124">
        <f t="shared" si="150"/>
        <v>0</v>
      </c>
      <c r="AY100" s="126">
        <f t="shared" si="151"/>
        <v>0</v>
      </c>
      <c r="AZ100" s="147">
        <f t="shared" si="116"/>
        <v>0</v>
      </c>
      <c r="BA100" s="124">
        <f t="shared" si="152"/>
        <v>0</v>
      </c>
      <c r="BB100" s="124">
        <f t="shared" si="153"/>
        <v>0</v>
      </c>
      <c r="BC100" s="126">
        <f t="shared" si="154"/>
        <v>0</v>
      </c>
      <c r="BE100" s="277">
        <f t="shared" si="100"/>
        <v>0</v>
      </c>
      <c r="BF100" s="278">
        <f t="shared" si="101"/>
        <v>0</v>
      </c>
      <c r="BG100" s="131">
        <f t="shared" si="102"/>
        <v>0</v>
      </c>
    </row>
    <row r="101" spans="1:59" ht="14.1" customHeight="1">
      <c r="A101" s="144" t="str">
        <f t="shared" ref="A101:D101" si="170">IF(A32=0, "", A32)</f>
        <v/>
      </c>
      <c r="B101" s="145" t="str">
        <f t="shared" si="170"/>
        <v/>
      </c>
      <c r="C101" s="144" t="str">
        <f t="shared" si="170"/>
        <v/>
      </c>
      <c r="D101" s="144" t="str">
        <f t="shared" si="170"/>
        <v/>
      </c>
      <c r="E101" s="124">
        <f t="shared" si="118"/>
        <v>0</v>
      </c>
      <c r="F101" s="190">
        <f t="shared" si="104"/>
        <v>0</v>
      </c>
      <c r="G101" s="142">
        <f t="shared" si="99"/>
        <v>0</v>
      </c>
      <c r="H101" s="146">
        <f t="shared" si="105"/>
        <v>0</v>
      </c>
      <c r="I101" s="124">
        <f t="shared" si="119"/>
        <v>0</v>
      </c>
      <c r="J101" s="124">
        <f t="shared" si="120"/>
        <v>0</v>
      </c>
      <c r="K101" s="143">
        <f t="shared" si="121"/>
        <v>0</v>
      </c>
      <c r="L101" s="147">
        <f t="shared" si="106"/>
        <v>0</v>
      </c>
      <c r="M101" s="124">
        <f t="shared" si="122"/>
        <v>0</v>
      </c>
      <c r="N101" s="124">
        <f t="shared" si="123"/>
        <v>0</v>
      </c>
      <c r="O101" s="124">
        <f t="shared" si="124"/>
        <v>0</v>
      </c>
      <c r="P101" s="147">
        <f t="shared" si="107"/>
        <v>0</v>
      </c>
      <c r="Q101" s="124">
        <f t="shared" si="125"/>
        <v>0</v>
      </c>
      <c r="R101" s="124">
        <f t="shared" si="126"/>
        <v>0</v>
      </c>
      <c r="S101" s="124">
        <f t="shared" si="127"/>
        <v>0</v>
      </c>
      <c r="T101" s="147">
        <f t="shared" si="108"/>
        <v>0</v>
      </c>
      <c r="U101" s="124">
        <f t="shared" si="128"/>
        <v>0</v>
      </c>
      <c r="V101" s="124">
        <f t="shared" si="129"/>
        <v>0</v>
      </c>
      <c r="W101" s="124">
        <f t="shared" si="130"/>
        <v>0</v>
      </c>
      <c r="X101" s="147">
        <f t="shared" si="109"/>
        <v>0</v>
      </c>
      <c r="Y101" s="124">
        <f t="shared" si="131"/>
        <v>0</v>
      </c>
      <c r="Z101" s="124">
        <f t="shared" si="132"/>
        <v>0</v>
      </c>
      <c r="AA101" s="124">
        <f t="shared" si="133"/>
        <v>0</v>
      </c>
      <c r="AB101" s="147">
        <f t="shared" si="110"/>
        <v>0</v>
      </c>
      <c r="AC101" s="124">
        <f t="shared" si="134"/>
        <v>0</v>
      </c>
      <c r="AD101" s="124">
        <f t="shared" si="135"/>
        <v>0</v>
      </c>
      <c r="AE101" s="124">
        <f t="shared" si="136"/>
        <v>0</v>
      </c>
      <c r="AF101" s="147">
        <f t="shared" si="111"/>
        <v>0</v>
      </c>
      <c r="AG101" s="124">
        <f t="shared" si="137"/>
        <v>0</v>
      </c>
      <c r="AH101" s="124">
        <f t="shared" si="138"/>
        <v>0</v>
      </c>
      <c r="AI101" s="126">
        <f t="shared" si="139"/>
        <v>0</v>
      </c>
      <c r="AJ101" s="147">
        <f t="shared" si="112"/>
        <v>0</v>
      </c>
      <c r="AK101" s="124">
        <f t="shared" si="140"/>
        <v>0</v>
      </c>
      <c r="AL101" s="124">
        <f t="shared" si="141"/>
        <v>0</v>
      </c>
      <c r="AM101" s="126">
        <f t="shared" si="142"/>
        <v>0</v>
      </c>
      <c r="AN101" s="147">
        <f t="shared" si="113"/>
        <v>0</v>
      </c>
      <c r="AO101" s="124">
        <f t="shared" si="143"/>
        <v>0</v>
      </c>
      <c r="AP101" s="124">
        <f t="shared" si="144"/>
        <v>0</v>
      </c>
      <c r="AQ101" s="126">
        <f t="shared" si="145"/>
        <v>0</v>
      </c>
      <c r="AR101" s="147">
        <f t="shared" si="114"/>
        <v>0</v>
      </c>
      <c r="AS101" s="124">
        <f t="shared" si="146"/>
        <v>0</v>
      </c>
      <c r="AT101" s="124">
        <f t="shared" si="147"/>
        <v>0</v>
      </c>
      <c r="AU101" s="126">
        <f t="shared" si="148"/>
        <v>0</v>
      </c>
      <c r="AV101" s="147">
        <f t="shared" si="115"/>
        <v>0</v>
      </c>
      <c r="AW101" s="124">
        <f t="shared" si="149"/>
        <v>0</v>
      </c>
      <c r="AX101" s="124">
        <f t="shared" si="150"/>
        <v>0</v>
      </c>
      <c r="AY101" s="126">
        <f t="shared" si="151"/>
        <v>0</v>
      </c>
      <c r="AZ101" s="147">
        <f t="shared" si="116"/>
        <v>0</v>
      </c>
      <c r="BA101" s="124">
        <f t="shared" si="152"/>
        <v>0</v>
      </c>
      <c r="BB101" s="124">
        <f t="shared" si="153"/>
        <v>0</v>
      </c>
      <c r="BC101" s="126">
        <f t="shared" si="154"/>
        <v>0</v>
      </c>
      <c r="BE101" s="277">
        <f t="shared" si="100"/>
        <v>0</v>
      </c>
      <c r="BF101" s="278">
        <f t="shared" si="101"/>
        <v>0</v>
      </c>
      <c r="BG101" s="131">
        <f t="shared" si="102"/>
        <v>0</v>
      </c>
    </row>
    <row r="102" spans="1:59" ht="14.1" customHeight="1">
      <c r="A102" s="144" t="str">
        <f t="shared" ref="A102:D102" si="171">IF(A33=0, "", A33)</f>
        <v/>
      </c>
      <c r="B102" s="145" t="str">
        <f t="shared" si="171"/>
        <v/>
      </c>
      <c r="C102" s="144" t="str">
        <f t="shared" si="171"/>
        <v/>
      </c>
      <c r="D102" s="144" t="str">
        <f t="shared" si="171"/>
        <v/>
      </c>
      <c r="E102" s="124">
        <f t="shared" si="118"/>
        <v>0</v>
      </c>
      <c r="F102" s="190">
        <f t="shared" si="104"/>
        <v>0</v>
      </c>
      <c r="G102" s="142">
        <f t="shared" si="99"/>
        <v>0</v>
      </c>
      <c r="H102" s="146">
        <f t="shared" si="105"/>
        <v>0</v>
      </c>
      <c r="I102" s="124">
        <f t="shared" si="119"/>
        <v>0</v>
      </c>
      <c r="J102" s="124">
        <f t="shared" si="120"/>
        <v>0</v>
      </c>
      <c r="K102" s="143">
        <f t="shared" si="121"/>
        <v>0</v>
      </c>
      <c r="L102" s="147">
        <f t="shared" si="106"/>
        <v>0</v>
      </c>
      <c r="M102" s="124">
        <f t="shared" si="122"/>
        <v>0</v>
      </c>
      <c r="N102" s="124">
        <f t="shared" si="123"/>
        <v>0</v>
      </c>
      <c r="O102" s="124">
        <f t="shared" si="124"/>
        <v>0</v>
      </c>
      <c r="P102" s="147">
        <f t="shared" si="107"/>
        <v>0</v>
      </c>
      <c r="Q102" s="124">
        <f t="shared" si="125"/>
        <v>0</v>
      </c>
      <c r="R102" s="124">
        <f t="shared" si="126"/>
        <v>0</v>
      </c>
      <c r="S102" s="124">
        <f t="shared" si="127"/>
        <v>0</v>
      </c>
      <c r="T102" s="147">
        <f t="shared" si="108"/>
        <v>0</v>
      </c>
      <c r="U102" s="124">
        <f t="shared" si="128"/>
        <v>0</v>
      </c>
      <c r="V102" s="124">
        <f t="shared" si="129"/>
        <v>0</v>
      </c>
      <c r="W102" s="124">
        <f t="shared" si="130"/>
        <v>0</v>
      </c>
      <c r="X102" s="147">
        <f t="shared" si="109"/>
        <v>0</v>
      </c>
      <c r="Y102" s="124">
        <f t="shared" si="131"/>
        <v>0</v>
      </c>
      <c r="Z102" s="124">
        <f t="shared" si="132"/>
        <v>0</v>
      </c>
      <c r="AA102" s="124">
        <f t="shared" si="133"/>
        <v>0</v>
      </c>
      <c r="AB102" s="147">
        <f t="shared" si="110"/>
        <v>0</v>
      </c>
      <c r="AC102" s="124">
        <f t="shared" si="134"/>
        <v>0</v>
      </c>
      <c r="AD102" s="124">
        <f t="shared" si="135"/>
        <v>0</v>
      </c>
      <c r="AE102" s="124">
        <f t="shared" si="136"/>
        <v>0</v>
      </c>
      <c r="AF102" s="147">
        <f t="shared" si="111"/>
        <v>0</v>
      </c>
      <c r="AG102" s="124">
        <f t="shared" si="137"/>
        <v>0</v>
      </c>
      <c r="AH102" s="124">
        <f t="shared" si="138"/>
        <v>0</v>
      </c>
      <c r="AI102" s="126">
        <f t="shared" si="139"/>
        <v>0</v>
      </c>
      <c r="AJ102" s="147">
        <f t="shared" si="112"/>
        <v>0</v>
      </c>
      <c r="AK102" s="124">
        <f t="shared" si="140"/>
        <v>0</v>
      </c>
      <c r="AL102" s="124">
        <f t="shared" si="141"/>
        <v>0</v>
      </c>
      <c r="AM102" s="126">
        <f t="shared" si="142"/>
        <v>0</v>
      </c>
      <c r="AN102" s="147">
        <f t="shared" si="113"/>
        <v>0</v>
      </c>
      <c r="AO102" s="124">
        <f t="shared" si="143"/>
        <v>0</v>
      </c>
      <c r="AP102" s="124">
        <f t="shared" si="144"/>
        <v>0</v>
      </c>
      <c r="AQ102" s="126">
        <f t="shared" si="145"/>
        <v>0</v>
      </c>
      <c r="AR102" s="147">
        <f t="shared" si="114"/>
        <v>0</v>
      </c>
      <c r="AS102" s="124">
        <f t="shared" si="146"/>
        <v>0</v>
      </c>
      <c r="AT102" s="124">
        <f t="shared" si="147"/>
        <v>0</v>
      </c>
      <c r="AU102" s="126">
        <f t="shared" si="148"/>
        <v>0</v>
      </c>
      <c r="AV102" s="147">
        <f t="shared" si="115"/>
        <v>0</v>
      </c>
      <c r="AW102" s="124">
        <f t="shared" si="149"/>
        <v>0</v>
      </c>
      <c r="AX102" s="124">
        <f t="shared" si="150"/>
        <v>0</v>
      </c>
      <c r="AY102" s="126">
        <f t="shared" si="151"/>
        <v>0</v>
      </c>
      <c r="AZ102" s="147">
        <f t="shared" si="116"/>
        <v>0</v>
      </c>
      <c r="BA102" s="124">
        <f t="shared" si="152"/>
        <v>0</v>
      </c>
      <c r="BB102" s="124">
        <f t="shared" si="153"/>
        <v>0</v>
      </c>
      <c r="BC102" s="126">
        <f t="shared" si="154"/>
        <v>0</v>
      </c>
      <c r="BE102" s="277">
        <f t="shared" si="100"/>
        <v>0</v>
      </c>
      <c r="BF102" s="278">
        <f t="shared" si="101"/>
        <v>0</v>
      </c>
      <c r="BG102" s="131">
        <f t="shared" si="102"/>
        <v>0</v>
      </c>
    </row>
    <row r="103" spans="1:59" ht="14.1" customHeight="1">
      <c r="A103" s="144" t="str">
        <f t="shared" ref="A103:D103" si="172">IF(A34=0, "", A34)</f>
        <v/>
      </c>
      <c r="B103" s="145" t="str">
        <f t="shared" si="172"/>
        <v/>
      </c>
      <c r="C103" s="144" t="str">
        <f t="shared" si="172"/>
        <v/>
      </c>
      <c r="D103" s="144" t="str">
        <f t="shared" si="172"/>
        <v/>
      </c>
      <c r="E103" s="124">
        <f t="shared" si="118"/>
        <v>0</v>
      </c>
      <c r="F103" s="190">
        <f t="shared" si="104"/>
        <v>0</v>
      </c>
      <c r="G103" s="142">
        <f t="shared" si="99"/>
        <v>0</v>
      </c>
      <c r="H103" s="146">
        <f t="shared" si="105"/>
        <v>0</v>
      </c>
      <c r="I103" s="124">
        <f t="shared" si="119"/>
        <v>0</v>
      </c>
      <c r="J103" s="124">
        <f t="shared" si="120"/>
        <v>0</v>
      </c>
      <c r="K103" s="143">
        <f t="shared" si="121"/>
        <v>0</v>
      </c>
      <c r="L103" s="147">
        <f t="shared" si="106"/>
        <v>0</v>
      </c>
      <c r="M103" s="124">
        <f t="shared" si="122"/>
        <v>0</v>
      </c>
      <c r="N103" s="124">
        <f t="shared" si="123"/>
        <v>0</v>
      </c>
      <c r="O103" s="124">
        <f t="shared" si="124"/>
        <v>0</v>
      </c>
      <c r="P103" s="147">
        <f t="shared" si="107"/>
        <v>0</v>
      </c>
      <c r="Q103" s="124">
        <f t="shared" si="125"/>
        <v>0</v>
      </c>
      <c r="R103" s="124">
        <f t="shared" si="126"/>
        <v>0</v>
      </c>
      <c r="S103" s="124">
        <f t="shared" si="127"/>
        <v>0</v>
      </c>
      <c r="T103" s="147">
        <f t="shared" si="108"/>
        <v>0</v>
      </c>
      <c r="U103" s="124">
        <f t="shared" si="128"/>
        <v>0</v>
      </c>
      <c r="V103" s="124">
        <f t="shared" si="129"/>
        <v>0</v>
      </c>
      <c r="W103" s="124">
        <f t="shared" si="130"/>
        <v>0</v>
      </c>
      <c r="X103" s="147">
        <f t="shared" si="109"/>
        <v>0</v>
      </c>
      <c r="Y103" s="124">
        <f t="shared" si="131"/>
        <v>0</v>
      </c>
      <c r="Z103" s="124">
        <f t="shared" si="132"/>
        <v>0</v>
      </c>
      <c r="AA103" s="124">
        <f t="shared" si="133"/>
        <v>0</v>
      </c>
      <c r="AB103" s="147">
        <f t="shared" si="110"/>
        <v>0</v>
      </c>
      <c r="AC103" s="124">
        <f t="shared" si="134"/>
        <v>0</v>
      </c>
      <c r="AD103" s="124">
        <f t="shared" si="135"/>
        <v>0</v>
      </c>
      <c r="AE103" s="124">
        <f t="shared" si="136"/>
        <v>0</v>
      </c>
      <c r="AF103" s="147">
        <f t="shared" si="111"/>
        <v>0</v>
      </c>
      <c r="AG103" s="124">
        <f t="shared" si="137"/>
        <v>0</v>
      </c>
      <c r="AH103" s="124">
        <f t="shared" si="138"/>
        <v>0</v>
      </c>
      <c r="AI103" s="126">
        <f t="shared" si="139"/>
        <v>0</v>
      </c>
      <c r="AJ103" s="147">
        <f t="shared" si="112"/>
        <v>0</v>
      </c>
      <c r="AK103" s="124">
        <f t="shared" si="140"/>
        <v>0</v>
      </c>
      <c r="AL103" s="124">
        <f t="shared" si="141"/>
        <v>0</v>
      </c>
      <c r="AM103" s="126">
        <f t="shared" si="142"/>
        <v>0</v>
      </c>
      <c r="AN103" s="147">
        <f t="shared" si="113"/>
        <v>0</v>
      </c>
      <c r="AO103" s="124">
        <f t="shared" si="143"/>
        <v>0</v>
      </c>
      <c r="AP103" s="124">
        <f t="shared" si="144"/>
        <v>0</v>
      </c>
      <c r="AQ103" s="126">
        <f t="shared" si="145"/>
        <v>0</v>
      </c>
      <c r="AR103" s="147">
        <f t="shared" si="114"/>
        <v>0</v>
      </c>
      <c r="AS103" s="124">
        <f t="shared" si="146"/>
        <v>0</v>
      </c>
      <c r="AT103" s="124">
        <f t="shared" si="147"/>
        <v>0</v>
      </c>
      <c r="AU103" s="126">
        <f t="shared" si="148"/>
        <v>0</v>
      </c>
      <c r="AV103" s="147">
        <f t="shared" si="115"/>
        <v>0</v>
      </c>
      <c r="AW103" s="124">
        <f t="shared" si="149"/>
        <v>0</v>
      </c>
      <c r="AX103" s="124">
        <f t="shared" si="150"/>
        <v>0</v>
      </c>
      <c r="AY103" s="126">
        <f t="shared" si="151"/>
        <v>0</v>
      </c>
      <c r="AZ103" s="147">
        <f t="shared" si="116"/>
        <v>0</v>
      </c>
      <c r="BA103" s="124">
        <f t="shared" si="152"/>
        <v>0</v>
      </c>
      <c r="BB103" s="124">
        <f t="shared" si="153"/>
        <v>0</v>
      </c>
      <c r="BC103" s="126">
        <f t="shared" si="154"/>
        <v>0</v>
      </c>
      <c r="BE103" s="277">
        <f t="shared" si="100"/>
        <v>0</v>
      </c>
      <c r="BF103" s="278">
        <f t="shared" si="101"/>
        <v>0</v>
      </c>
      <c r="BG103" s="131">
        <f t="shared" si="102"/>
        <v>0</v>
      </c>
    </row>
    <row r="104" spans="1:59" ht="14.1" customHeight="1">
      <c r="A104" s="144" t="str">
        <f t="shared" ref="A104:D104" si="173">IF(A35=0, "", A35)</f>
        <v/>
      </c>
      <c r="B104" s="145" t="str">
        <f t="shared" si="173"/>
        <v/>
      </c>
      <c r="C104" s="144" t="str">
        <f t="shared" si="173"/>
        <v/>
      </c>
      <c r="D104" s="144" t="str">
        <f t="shared" si="173"/>
        <v/>
      </c>
      <c r="E104" s="124">
        <f t="shared" si="118"/>
        <v>0</v>
      </c>
      <c r="F104" s="190">
        <f t="shared" si="104"/>
        <v>0</v>
      </c>
      <c r="G104" s="142">
        <f t="shared" si="99"/>
        <v>0</v>
      </c>
      <c r="H104" s="146">
        <f t="shared" si="105"/>
        <v>0</v>
      </c>
      <c r="I104" s="124">
        <f t="shared" si="119"/>
        <v>0</v>
      </c>
      <c r="J104" s="124">
        <f t="shared" si="120"/>
        <v>0</v>
      </c>
      <c r="K104" s="143">
        <f t="shared" si="121"/>
        <v>0</v>
      </c>
      <c r="L104" s="147">
        <f t="shared" si="106"/>
        <v>0</v>
      </c>
      <c r="M104" s="124">
        <f t="shared" si="122"/>
        <v>0</v>
      </c>
      <c r="N104" s="124">
        <f t="shared" si="123"/>
        <v>0</v>
      </c>
      <c r="O104" s="124">
        <f t="shared" si="124"/>
        <v>0</v>
      </c>
      <c r="P104" s="147">
        <f t="shared" si="107"/>
        <v>0</v>
      </c>
      <c r="Q104" s="124">
        <f t="shared" si="125"/>
        <v>0</v>
      </c>
      <c r="R104" s="124">
        <f t="shared" si="126"/>
        <v>0</v>
      </c>
      <c r="S104" s="124">
        <f t="shared" si="127"/>
        <v>0</v>
      </c>
      <c r="T104" s="147">
        <f t="shared" si="108"/>
        <v>0</v>
      </c>
      <c r="U104" s="124">
        <f t="shared" si="128"/>
        <v>0</v>
      </c>
      <c r="V104" s="124">
        <f t="shared" si="129"/>
        <v>0</v>
      </c>
      <c r="W104" s="124">
        <f t="shared" si="130"/>
        <v>0</v>
      </c>
      <c r="X104" s="147">
        <f t="shared" si="109"/>
        <v>0</v>
      </c>
      <c r="Y104" s="124">
        <f t="shared" si="131"/>
        <v>0</v>
      </c>
      <c r="Z104" s="124">
        <f t="shared" si="132"/>
        <v>0</v>
      </c>
      <c r="AA104" s="124">
        <f t="shared" si="133"/>
        <v>0</v>
      </c>
      <c r="AB104" s="147">
        <f t="shared" si="110"/>
        <v>0</v>
      </c>
      <c r="AC104" s="124">
        <f t="shared" si="134"/>
        <v>0</v>
      </c>
      <c r="AD104" s="124">
        <f t="shared" si="135"/>
        <v>0</v>
      </c>
      <c r="AE104" s="124">
        <f t="shared" si="136"/>
        <v>0</v>
      </c>
      <c r="AF104" s="147">
        <f t="shared" si="111"/>
        <v>0</v>
      </c>
      <c r="AG104" s="124">
        <f t="shared" si="137"/>
        <v>0</v>
      </c>
      <c r="AH104" s="124">
        <f t="shared" si="138"/>
        <v>0</v>
      </c>
      <c r="AI104" s="126">
        <f t="shared" si="139"/>
        <v>0</v>
      </c>
      <c r="AJ104" s="147">
        <f t="shared" si="112"/>
        <v>0</v>
      </c>
      <c r="AK104" s="124">
        <f t="shared" si="140"/>
        <v>0</v>
      </c>
      <c r="AL104" s="124">
        <f t="shared" si="141"/>
        <v>0</v>
      </c>
      <c r="AM104" s="126">
        <f t="shared" si="142"/>
        <v>0</v>
      </c>
      <c r="AN104" s="147">
        <f t="shared" si="113"/>
        <v>0</v>
      </c>
      <c r="AO104" s="124">
        <f t="shared" si="143"/>
        <v>0</v>
      </c>
      <c r="AP104" s="124">
        <f t="shared" si="144"/>
        <v>0</v>
      </c>
      <c r="AQ104" s="126">
        <f t="shared" si="145"/>
        <v>0</v>
      </c>
      <c r="AR104" s="147">
        <f t="shared" si="114"/>
        <v>0</v>
      </c>
      <c r="AS104" s="124">
        <f t="shared" si="146"/>
        <v>0</v>
      </c>
      <c r="AT104" s="124">
        <f t="shared" si="147"/>
        <v>0</v>
      </c>
      <c r="AU104" s="126">
        <f t="shared" si="148"/>
        <v>0</v>
      </c>
      <c r="AV104" s="147">
        <f t="shared" si="115"/>
        <v>0</v>
      </c>
      <c r="AW104" s="124">
        <f t="shared" si="149"/>
        <v>0</v>
      </c>
      <c r="AX104" s="124">
        <f t="shared" si="150"/>
        <v>0</v>
      </c>
      <c r="AY104" s="126">
        <f t="shared" si="151"/>
        <v>0</v>
      </c>
      <c r="AZ104" s="147">
        <f t="shared" si="116"/>
        <v>0</v>
      </c>
      <c r="BA104" s="124">
        <f t="shared" si="152"/>
        <v>0</v>
      </c>
      <c r="BB104" s="124">
        <f t="shared" si="153"/>
        <v>0</v>
      </c>
      <c r="BC104" s="126">
        <f t="shared" si="154"/>
        <v>0</v>
      </c>
      <c r="BE104" s="277">
        <f t="shared" si="100"/>
        <v>0</v>
      </c>
      <c r="BF104" s="278">
        <f t="shared" si="101"/>
        <v>0</v>
      </c>
      <c r="BG104" s="131">
        <f t="shared" si="102"/>
        <v>0</v>
      </c>
    </row>
    <row r="105" spans="1:59" ht="14.1" customHeight="1">
      <c r="A105" s="144" t="str">
        <f t="shared" ref="A105:D105" si="174">IF(A36=0, "", A36)</f>
        <v/>
      </c>
      <c r="B105" s="145" t="str">
        <f t="shared" si="174"/>
        <v/>
      </c>
      <c r="C105" s="144" t="str">
        <f t="shared" si="174"/>
        <v/>
      </c>
      <c r="D105" s="144" t="str">
        <f t="shared" si="174"/>
        <v/>
      </c>
      <c r="E105" s="124">
        <f t="shared" si="118"/>
        <v>0</v>
      </c>
      <c r="F105" s="190">
        <f t="shared" si="104"/>
        <v>0</v>
      </c>
      <c r="G105" s="142">
        <f t="shared" si="99"/>
        <v>0</v>
      </c>
      <c r="H105" s="146">
        <f t="shared" si="105"/>
        <v>0</v>
      </c>
      <c r="I105" s="124">
        <f t="shared" si="119"/>
        <v>0</v>
      </c>
      <c r="J105" s="124">
        <f t="shared" si="120"/>
        <v>0</v>
      </c>
      <c r="K105" s="143">
        <f t="shared" si="121"/>
        <v>0</v>
      </c>
      <c r="L105" s="147">
        <f t="shared" si="106"/>
        <v>0</v>
      </c>
      <c r="M105" s="124">
        <f t="shared" si="122"/>
        <v>0</v>
      </c>
      <c r="N105" s="124">
        <f t="shared" si="123"/>
        <v>0</v>
      </c>
      <c r="O105" s="124">
        <f t="shared" si="124"/>
        <v>0</v>
      </c>
      <c r="P105" s="147">
        <f t="shared" si="107"/>
        <v>0</v>
      </c>
      <c r="Q105" s="124">
        <f t="shared" si="125"/>
        <v>0</v>
      </c>
      <c r="R105" s="124">
        <f t="shared" si="126"/>
        <v>0</v>
      </c>
      <c r="S105" s="124">
        <f t="shared" si="127"/>
        <v>0</v>
      </c>
      <c r="T105" s="147">
        <f t="shared" si="108"/>
        <v>0</v>
      </c>
      <c r="U105" s="124">
        <f t="shared" si="128"/>
        <v>0</v>
      </c>
      <c r="V105" s="124">
        <f t="shared" si="129"/>
        <v>0</v>
      </c>
      <c r="W105" s="124">
        <f t="shared" si="130"/>
        <v>0</v>
      </c>
      <c r="X105" s="147">
        <f t="shared" si="109"/>
        <v>0</v>
      </c>
      <c r="Y105" s="124">
        <f t="shared" si="131"/>
        <v>0</v>
      </c>
      <c r="Z105" s="124">
        <f t="shared" si="132"/>
        <v>0</v>
      </c>
      <c r="AA105" s="124">
        <f t="shared" si="133"/>
        <v>0</v>
      </c>
      <c r="AB105" s="147">
        <f t="shared" si="110"/>
        <v>0</v>
      </c>
      <c r="AC105" s="124">
        <f t="shared" si="134"/>
        <v>0</v>
      </c>
      <c r="AD105" s="124">
        <f t="shared" si="135"/>
        <v>0</v>
      </c>
      <c r="AE105" s="124">
        <f t="shared" si="136"/>
        <v>0</v>
      </c>
      <c r="AF105" s="147">
        <f t="shared" si="111"/>
        <v>0</v>
      </c>
      <c r="AG105" s="124">
        <f t="shared" si="137"/>
        <v>0</v>
      </c>
      <c r="AH105" s="124">
        <f t="shared" si="138"/>
        <v>0</v>
      </c>
      <c r="AI105" s="126">
        <f t="shared" si="139"/>
        <v>0</v>
      </c>
      <c r="AJ105" s="147">
        <f t="shared" si="112"/>
        <v>0</v>
      </c>
      <c r="AK105" s="124">
        <f t="shared" si="140"/>
        <v>0</v>
      </c>
      <c r="AL105" s="124">
        <f t="shared" si="141"/>
        <v>0</v>
      </c>
      <c r="AM105" s="126">
        <f t="shared" si="142"/>
        <v>0</v>
      </c>
      <c r="AN105" s="147">
        <f t="shared" si="113"/>
        <v>0</v>
      </c>
      <c r="AO105" s="124">
        <f t="shared" si="143"/>
        <v>0</v>
      </c>
      <c r="AP105" s="124">
        <f t="shared" si="144"/>
        <v>0</v>
      </c>
      <c r="AQ105" s="126">
        <f t="shared" si="145"/>
        <v>0</v>
      </c>
      <c r="AR105" s="147">
        <f t="shared" si="114"/>
        <v>0</v>
      </c>
      <c r="AS105" s="124">
        <f t="shared" si="146"/>
        <v>0</v>
      </c>
      <c r="AT105" s="124">
        <f t="shared" si="147"/>
        <v>0</v>
      </c>
      <c r="AU105" s="126">
        <f t="shared" si="148"/>
        <v>0</v>
      </c>
      <c r="AV105" s="147">
        <f t="shared" si="115"/>
        <v>0</v>
      </c>
      <c r="AW105" s="124">
        <f t="shared" si="149"/>
        <v>0</v>
      </c>
      <c r="AX105" s="124">
        <f t="shared" si="150"/>
        <v>0</v>
      </c>
      <c r="AY105" s="126">
        <f t="shared" si="151"/>
        <v>0</v>
      </c>
      <c r="AZ105" s="147">
        <f t="shared" si="116"/>
        <v>0</v>
      </c>
      <c r="BA105" s="124">
        <f t="shared" si="152"/>
        <v>0</v>
      </c>
      <c r="BB105" s="124">
        <f t="shared" si="153"/>
        <v>0</v>
      </c>
      <c r="BC105" s="126">
        <f t="shared" si="154"/>
        <v>0</v>
      </c>
      <c r="BE105" s="277">
        <f t="shared" si="100"/>
        <v>0</v>
      </c>
      <c r="BF105" s="278">
        <f t="shared" si="101"/>
        <v>0</v>
      </c>
      <c r="BG105" s="131">
        <f t="shared" si="102"/>
        <v>0</v>
      </c>
    </row>
    <row r="106" spans="1:59" ht="14.1" customHeight="1">
      <c r="A106" s="144" t="str">
        <f t="shared" ref="A106:D106" si="175">IF(A37=0, "", A37)</f>
        <v/>
      </c>
      <c r="B106" s="145" t="str">
        <f t="shared" si="175"/>
        <v/>
      </c>
      <c r="C106" s="144" t="str">
        <f t="shared" si="175"/>
        <v/>
      </c>
      <c r="D106" s="144" t="str">
        <f t="shared" si="175"/>
        <v/>
      </c>
      <c r="E106" s="124">
        <f t="shared" si="118"/>
        <v>0</v>
      </c>
      <c r="F106" s="190">
        <f t="shared" si="104"/>
        <v>0</v>
      </c>
      <c r="G106" s="142">
        <f t="shared" si="99"/>
        <v>0</v>
      </c>
      <c r="H106" s="146">
        <f t="shared" si="105"/>
        <v>0</v>
      </c>
      <c r="I106" s="124">
        <f t="shared" si="119"/>
        <v>0</v>
      </c>
      <c r="J106" s="124">
        <f t="shared" si="120"/>
        <v>0</v>
      </c>
      <c r="K106" s="143">
        <f t="shared" si="121"/>
        <v>0</v>
      </c>
      <c r="L106" s="147">
        <f t="shared" si="106"/>
        <v>0</v>
      </c>
      <c r="M106" s="124">
        <f t="shared" si="122"/>
        <v>0</v>
      </c>
      <c r="N106" s="124">
        <f t="shared" si="123"/>
        <v>0</v>
      </c>
      <c r="O106" s="124">
        <f t="shared" si="124"/>
        <v>0</v>
      </c>
      <c r="P106" s="147">
        <f t="shared" si="107"/>
        <v>0</v>
      </c>
      <c r="Q106" s="124">
        <f t="shared" si="125"/>
        <v>0</v>
      </c>
      <c r="R106" s="124">
        <f t="shared" si="126"/>
        <v>0</v>
      </c>
      <c r="S106" s="124">
        <f t="shared" si="127"/>
        <v>0</v>
      </c>
      <c r="T106" s="147">
        <f t="shared" si="108"/>
        <v>0</v>
      </c>
      <c r="U106" s="124">
        <f t="shared" si="128"/>
        <v>0</v>
      </c>
      <c r="V106" s="124">
        <f t="shared" si="129"/>
        <v>0</v>
      </c>
      <c r="W106" s="124">
        <f t="shared" si="130"/>
        <v>0</v>
      </c>
      <c r="X106" s="147">
        <f t="shared" si="109"/>
        <v>0</v>
      </c>
      <c r="Y106" s="124">
        <f t="shared" si="131"/>
        <v>0</v>
      </c>
      <c r="Z106" s="124">
        <f t="shared" si="132"/>
        <v>0</v>
      </c>
      <c r="AA106" s="124">
        <f t="shared" si="133"/>
        <v>0</v>
      </c>
      <c r="AB106" s="147">
        <f t="shared" si="110"/>
        <v>0</v>
      </c>
      <c r="AC106" s="124">
        <f t="shared" si="134"/>
        <v>0</v>
      </c>
      <c r="AD106" s="124">
        <f t="shared" si="135"/>
        <v>0</v>
      </c>
      <c r="AE106" s="124">
        <f t="shared" si="136"/>
        <v>0</v>
      </c>
      <c r="AF106" s="147">
        <f t="shared" si="111"/>
        <v>0</v>
      </c>
      <c r="AG106" s="124">
        <f t="shared" si="137"/>
        <v>0</v>
      </c>
      <c r="AH106" s="124">
        <f t="shared" si="138"/>
        <v>0</v>
      </c>
      <c r="AI106" s="126">
        <f t="shared" si="139"/>
        <v>0</v>
      </c>
      <c r="AJ106" s="147">
        <f t="shared" si="112"/>
        <v>0</v>
      </c>
      <c r="AK106" s="124">
        <f t="shared" si="140"/>
        <v>0</v>
      </c>
      <c r="AL106" s="124">
        <f t="shared" si="141"/>
        <v>0</v>
      </c>
      <c r="AM106" s="126">
        <f t="shared" si="142"/>
        <v>0</v>
      </c>
      <c r="AN106" s="147">
        <f t="shared" si="113"/>
        <v>0</v>
      </c>
      <c r="AO106" s="124">
        <f t="shared" si="143"/>
        <v>0</v>
      </c>
      <c r="AP106" s="124">
        <f t="shared" si="144"/>
        <v>0</v>
      </c>
      <c r="AQ106" s="126">
        <f t="shared" si="145"/>
        <v>0</v>
      </c>
      <c r="AR106" s="147">
        <f t="shared" si="114"/>
        <v>0</v>
      </c>
      <c r="AS106" s="124">
        <f t="shared" si="146"/>
        <v>0</v>
      </c>
      <c r="AT106" s="124">
        <f t="shared" si="147"/>
        <v>0</v>
      </c>
      <c r="AU106" s="126">
        <f t="shared" si="148"/>
        <v>0</v>
      </c>
      <c r="AV106" s="147">
        <f t="shared" si="115"/>
        <v>0</v>
      </c>
      <c r="AW106" s="124">
        <f t="shared" si="149"/>
        <v>0</v>
      </c>
      <c r="AX106" s="124">
        <f t="shared" si="150"/>
        <v>0</v>
      </c>
      <c r="AY106" s="126">
        <f t="shared" si="151"/>
        <v>0</v>
      </c>
      <c r="AZ106" s="147">
        <f t="shared" si="116"/>
        <v>0</v>
      </c>
      <c r="BA106" s="124">
        <f t="shared" si="152"/>
        <v>0</v>
      </c>
      <c r="BB106" s="124">
        <f t="shared" si="153"/>
        <v>0</v>
      </c>
      <c r="BC106" s="126">
        <f t="shared" si="154"/>
        <v>0</v>
      </c>
      <c r="BE106" s="277">
        <f t="shared" si="100"/>
        <v>0</v>
      </c>
      <c r="BF106" s="278">
        <f t="shared" si="101"/>
        <v>0</v>
      </c>
      <c r="BG106" s="131">
        <f t="shared" si="102"/>
        <v>0</v>
      </c>
    </row>
    <row r="107" spans="1:59" ht="14.1" customHeight="1">
      <c r="A107" s="144" t="str">
        <f t="shared" ref="A107:D107" si="176">IF(A38=0, "", A38)</f>
        <v/>
      </c>
      <c r="B107" s="145" t="str">
        <f t="shared" si="176"/>
        <v/>
      </c>
      <c r="C107" s="144" t="str">
        <f t="shared" si="176"/>
        <v/>
      </c>
      <c r="D107" s="144" t="str">
        <f t="shared" si="176"/>
        <v/>
      </c>
      <c r="E107" s="124">
        <f t="shared" si="118"/>
        <v>0</v>
      </c>
      <c r="F107" s="190">
        <f t="shared" si="104"/>
        <v>0</v>
      </c>
      <c r="G107" s="142">
        <f t="shared" si="99"/>
        <v>0</v>
      </c>
      <c r="H107" s="146">
        <f t="shared" si="105"/>
        <v>0</v>
      </c>
      <c r="I107" s="124">
        <f t="shared" si="119"/>
        <v>0</v>
      </c>
      <c r="J107" s="124">
        <f t="shared" si="120"/>
        <v>0</v>
      </c>
      <c r="K107" s="143">
        <f t="shared" si="121"/>
        <v>0</v>
      </c>
      <c r="L107" s="147">
        <f t="shared" si="106"/>
        <v>0</v>
      </c>
      <c r="M107" s="124">
        <f t="shared" si="122"/>
        <v>0</v>
      </c>
      <c r="N107" s="124">
        <f t="shared" si="123"/>
        <v>0</v>
      </c>
      <c r="O107" s="124">
        <f t="shared" si="124"/>
        <v>0</v>
      </c>
      <c r="P107" s="147">
        <f t="shared" si="107"/>
        <v>0</v>
      </c>
      <c r="Q107" s="124">
        <f t="shared" si="125"/>
        <v>0</v>
      </c>
      <c r="R107" s="124">
        <f t="shared" si="126"/>
        <v>0</v>
      </c>
      <c r="S107" s="124">
        <f t="shared" si="127"/>
        <v>0</v>
      </c>
      <c r="T107" s="147">
        <f t="shared" si="108"/>
        <v>0</v>
      </c>
      <c r="U107" s="124">
        <f t="shared" si="128"/>
        <v>0</v>
      </c>
      <c r="V107" s="124">
        <f t="shared" si="129"/>
        <v>0</v>
      </c>
      <c r="W107" s="124">
        <f t="shared" si="130"/>
        <v>0</v>
      </c>
      <c r="X107" s="147">
        <f t="shared" si="109"/>
        <v>0</v>
      </c>
      <c r="Y107" s="124">
        <f t="shared" si="131"/>
        <v>0</v>
      </c>
      <c r="Z107" s="124">
        <f t="shared" si="132"/>
        <v>0</v>
      </c>
      <c r="AA107" s="124">
        <f t="shared" si="133"/>
        <v>0</v>
      </c>
      <c r="AB107" s="147">
        <f t="shared" si="110"/>
        <v>0</v>
      </c>
      <c r="AC107" s="124">
        <f t="shared" si="134"/>
        <v>0</v>
      </c>
      <c r="AD107" s="124">
        <f t="shared" si="135"/>
        <v>0</v>
      </c>
      <c r="AE107" s="124">
        <f t="shared" si="136"/>
        <v>0</v>
      </c>
      <c r="AF107" s="147">
        <f t="shared" si="111"/>
        <v>0</v>
      </c>
      <c r="AG107" s="124">
        <f t="shared" si="137"/>
        <v>0</v>
      </c>
      <c r="AH107" s="124">
        <f t="shared" si="138"/>
        <v>0</v>
      </c>
      <c r="AI107" s="126">
        <f t="shared" si="139"/>
        <v>0</v>
      </c>
      <c r="AJ107" s="147">
        <f t="shared" si="112"/>
        <v>0</v>
      </c>
      <c r="AK107" s="124">
        <f t="shared" si="140"/>
        <v>0</v>
      </c>
      <c r="AL107" s="124">
        <f t="shared" si="141"/>
        <v>0</v>
      </c>
      <c r="AM107" s="126">
        <f t="shared" si="142"/>
        <v>0</v>
      </c>
      <c r="AN107" s="147">
        <f t="shared" si="113"/>
        <v>0</v>
      </c>
      <c r="AO107" s="124">
        <f t="shared" si="143"/>
        <v>0</v>
      </c>
      <c r="AP107" s="124">
        <f t="shared" si="144"/>
        <v>0</v>
      </c>
      <c r="AQ107" s="126">
        <f t="shared" si="145"/>
        <v>0</v>
      </c>
      <c r="AR107" s="147">
        <f t="shared" si="114"/>
        <v>0</v>
      </c>
      <c r="AS107" s="124">
        <f t="shared" si="146"/>
        <v>0</v>
      </c>
      <c r="AT107" s="124">
        <f t="shared" si="147"/>
        <v>0</v>
      </c>
      <c r="AU107" s="126">
        <f t="shared" si="148"/>
        <v>0</v>
      </c>
      <c r="AV107" s="147">
        <f t="shared" si="115"/>
        <v>0</v>
      </c>
      <c r="AW107" s="124">
        <f t="shared" si="149"/>
        <v>0</v>
      </c>
      <c r="AX107" s="124">
        <f t="shared" si="150"/>
        <v>0</v>
      </c>
      <c r="AY107" s="126">
        <f t="shared" si="151"/>
        <v>0</v>
      </c>
      <c r="AZ107" s="147">
        <f t="shared" si="116"/>
        <v>0</v>
      </c>
      <c r="BA107" s="124">
        <f t="shared" si="152"/>
        <v>0</v>
      </c>
      <c r="BB107" s="124">
        <f t="shared" si="153"/>
        <v>0</v>
      </c>
      <c r="BC107" s="126">
        <f t="shared" si="154"/>
        <v>0</v>
      </c>
      <c r="BE107" s="277">
        <f t="shared" si="100"/>
        <v>0</v>
      </c>
      <c r="BF107" s="278">
        <f t="shared" si="101"/>
        <v>0</v>
      </c>
      <c r="BG107" s="131">
        <f t="shared" si="102"/>
        <v>0</v>
      </c>
    </row>
    <row r="108" spans="1:59" ht="14.1" customHeight="1">
      <c r="A108" s="144" t="str">
        <f t="shared" ref="A108:D108" si="177">IF(A39=0, "", A39)</f>
        <v/>
      </c>
      <c r="B108" s="145" t="str">
        <f t="shared" si="177"/>
        <v/>
      </c>
      <c r="C108" s="144" t="str">
        <f t="shared" si="177"/>
        <v/>
      </c>
      <c r="D108" s="144" t="str">
        <f t="shared" si="177"/>
        <v/>
      </c>
      <c r="E108" s="124">
        <f t="shared" si="118"/>
        <v>0</v>
      </c>
      <c r="F108" s="190">
        <f t="shared" si="104"/>
        <v>0</v>
      </c>
      <c r="G108" s="142">
        <f t="shared" si="99"/>
        <v>0</v>
      </c>
      <c r="H108" s="146">
        <f t="shared" si="105"/>
        <v>0</v>
      </c>
      <c r="I108" s="124">
        <f t="shared" si="119"/>
        <v>0</v>
      </c>
      <c r="J108" s="124">
        <f t="shared" si="120"/>
        <v>0</v>
      </c>
      <c r="K108" s="143">
        <f t="shared" si="121"/>
        <v>0</v>
      </c>
      <c r="L108" s="147">
        <f t="shared" si="106"/>
        <v>0</v>
      </c>
      <c r="M108" s="124">
        <f t="shared" si="122"/>
        <v>0</v>
      </c>
      <c r="N108" s="124">
        <f t="shared" si="123"/>
        <v>0</v>
      </c>
      <c r="O108" s="124">
        <f t="shared" si="124"/>
        <v>0</v>
      </c>
      <c r="P108" s="147">
        <f t="shared" si="107"/>
        <v>0</v>
      </c>
      <c r="Q108" s="124">
        <f t="shared" si="125"/>
        <v>0</v>
      </c>
      <c r="R108" s="124">
        <f t="shared" si="126"/>
        <v>0</v>
      </c>
      <c r="S108" s="124">
        <f t="shared" si="127"/>
        <v>0</v>
      </c>
      <c r="T108" s="147">
        <f t="shared" si="108"/>
        <v>0</v>
      </c>
      <c r="U108" s="124">
        <f t="shared" si="128"/>
        <v>0</v>
      </c>
      <c r="V108" s="124">
        <f t="shared" si="129"/>
        <v>0</v>
      </c>
      <c r="W108" s="124">
        <f t="shared" si="130"/>
        <v>0</v>
      </c>
      <c r="X108" s="147">
        <f t="shared" si="109"/>
        <v>0</v>
      </c>
      <c r="Y108" s="124">
        <f t="shared" si="131"/>
        <v>0</v>
      </c>
      <c r="Z108" s="124">
        <f t="shared" si="132"/>
        <v>0</v>
      </c>
      <c r="AA108" s="124">
        <f t="shared" si="133"/>
        <v>0</v>
      </c>
      <c r="AB108" s="147">
        <f t="shared" si="110"/>
        <v>0</v>
      </c>
      <c r="AC108" s="124">
        <f t="shared" si="134"/>
        <v>0</v>
      </c>
      <c r="AD108" s="124">
        <f t="shared" si="135"/>
        <v>0</v>
      </c>
      <c r="AE108" s="124">
        <f t="shared" si="136"/>
        <v>0</v>
      </c>
      <c r="AF108" s="147">
        <f t="shared" si="111"/>
        <v>0</v>
      </c>
      <c r="AG108" s="124">
        <f t="shared" si="137"/>
        <v>0</v>
      </c>
      <c r="AH108" s="124">
        <f t="shared" si="138"/>
        <v>0</v>
      </c>
      <c r="AI108" s="126">
        <f t="shared" si="139"/>
        <v>0</v>
      </c>
      <c r="AJ108" s="147">
        <f t="shared" si="112"/>
        <v>0</v>
      </c>
      <c r="AK108" s="124">
        <f t="shared" si="140"/>
        <v>0</v>
      </c>
      <c r="AL108" s="124">
        <f t="shared" si="141"/>
        <v>0</v>
      </c>
      <c r="AM108" s="126">
        <f t="shared" si="142"/>
        <v>0</v>
      </c>
      <c r="AN108" s="147">
        <f t="shared" si="113"/>
        <v>0</v>
      </c>
      <c r="AO108" s="124">
        <f t="shared" si="143"/>
        <v>0</v>
      </c>
      <c r="AP108" s="124">
        <f t="shared" si="144"/>
        <v>0</v>
      </c>
      <c r="AQ108" s="126">
        <f t="shared" si="145"/>
        <v>0</v>
      </c>
      <c r="AR108" s="147">
        <f t="shared" si="114"/>
        <v>0</v>
      </c>
      <c r="AS108" s="124">
        <f t="shared" si="146"/>
        <v>0</v>
      </c>
      <c r="AT108" s="124">
        <f t="shared" si="147"/>
        <v>0</v>
      </c>
      <c r="AU108" s="126">
        <f t="shared" si="148"/>
        <v>0</v>
      </c>
      <c r="AV108" s="147">
        <f t="shared" si="115"/>
        <v>0</v>
      </c>
      <c r="AW108" s="124">
        <f t="shared" si="149"/>
        <v>0</v>
      </c>
      <c r="AX108" s="124">
        <f t="shared" si="150"/>
        <v>0</v>
      </c>
      <c r="AY108" s="126">
        <f t="shared" si="151"/>
        <v>0</v>
      </c>
      <c r="AZ108" s="147">
        <f t="shared" si="116"/>
        <v>0</v>
      </c>
      <c r="BA108" s="124">
        <f t="shared" si="152"/>
        <v>0</v>
      </c>
      <c r="BB108" s="124">
        <f t="shared" si="153"/>
        <v>0</v>
      </c>
      <c r="BC108" s="126">
        <f t="shared" si="154"/>
        <v>0</v>
      </c>
      <c r="BE108" s="277">
        <f t="shared" si="100"/>
        <v>0</v>
      </c>
      <c r="BF108" s="278">
        <f t="shared" si="101"/>
        <v>0</v>
      </c>
      <c r="BG108" s="131">
        <f t="shared" si="102"/>
        <v>0</v>
      </c>
    </row>
    <row r="109" spans="1:59" ht="14.1" customHeight="1">
      <c r="A109" s="144" t="str">
        <f t="shared" ref="A109:D109" si="178">IF(A40=0, "", A40)</f>
        <v/>
      </c>
      <c r="B109" s="145" t="str">
        <f t="shared" si="178"/>
        <v/>
      </c>
      <c r="C109" s="144" t="str">
        <f t="shared" si="178"/>
        <v/>
      </c>
      <c r="D109" s="144" t="str">
        <f t="shared" si="178"/>
        <v/>
      </c>
      <c r="E109" s="124">
        <f t="shared" si="118"/>
        <v>0</v>
      </c>
      <c r="F109" s="190">
        <f t="shared" si="104"/>
        <v>0</v>
      </c>
      <c r="G109" s="142">
        <f t="shared" si="99"/>
        <v>0</v>
      </c>
      <c r="H109" s="146">
        <f t="shared" si="105"/>
        <v>0</v>
      </c>
      <c r="I109" s="124">
        <f t="shared" si="119"/>
        <v>0</v>
      </c>
      <c r="J109" s="124">
        <f t="shared" si="120"/>
        <v>0</v>
      </c>
      <c r="K109" s="143">
        <f t="shared" si="121"/>
        <v>0</v>
      </c>
      <c r="L109" s="147">
        <f t="shared" si="106"/>
        <v>0</v>
      </c>
      <c r="M109" s="124">
        <f t="shared" si="122"/>
        <v>0</v>
      </c>
      <c r="N109" s="124">
        <f t="shared" si="123"/>
        <v>0</v>
      </c>
      <c r="O109" s="124">
        <f t="shared" si="124"/>
        <v>0</v>
      </c>
      <c r="P109" s="147">
        <f t="shared" si="107"/>
        <v>0</v>
      </c>
      <c r="Q109" s="124">
        <f t="shared" si="125"/>
        <v>0</v>
      </c>
      <c r="R109" s="124">
        <f t="shared" si="126"/>
        <v>0</v>
      </c>
      <c r="S109" s="124">
        <f t="shared" si="127"/>
        <v>0</v>
      </c>
      <c r="T109" s="147">
        <f t="shared" si="108"/>
        <v>0</v>
      </c>
      <c r="U109" s="124">
        <f t="shared" si="128"/>
        <v>0</v>
      </c>
      <c r="V109" s="124">
        <f t="shared" si="129"/>
        <v>0</v>
      </c>
      <c r="W109" s="124">
        <f t="shared" si="130"/>
        <v>0</v>
      </c>
      <c r="X109" s="147">
        <f t="shared" si="109"/>
        <v>0</v>
      </c>
      <c r="Y109" s="124">
        <f t="shared" si="131"/>
        <v>0</v>
      </c>
      <c r="Z109" s="124">
        <f t="shared" si="132"/>
        <v>0</v>
      </c>
      <c r="AA109" s="124">
        <f t="shared" si="133"/>
        <v>0</v>
      </c>
      <c r="AB109" s="147">
        <f t="shared" si="110"/>
        <v>0</v>
      </c>
      <c r="AC109" s="124">
        <f t="shared" si="134"/>
        <v>0</v>
      </c>
      <c r="AD109" s="124">
        <f t="shared" si="135"/>
        <v>0</v>
      </c>
      <c r="AE109" s="124">
        <f t="shared" si="136"/>
        <v>0</v>
      </c>
      <c r="AF109" s="147">
        <f t="shared" si="111"/>
        <v>0</v>
      </c>
      <c r="AG109" s="124">
        <f t="shared" si="137"/>
        <v>0</v>
      </c>
      <c r="AH109" s="124">
        <f t="shared" si="138"/>
        <v>0</v>
      </c>
      <c r="AI109" s="126">
        <f t="shared" si="139"/>
        <v>0</v>
      </c>
      <c r="AJ109" s="147">
        <f t="shared" si="112"/>
        <v>0</v>
      </c>
      <c r="AK109" s="124">
        <f t="shared" si="140"/>
        <v>0</v>
      </c>
      <c r="AL109" s="124">
        <f t="shared" si="141"/>
        <v>0</v>
      </c>
      <c r="AM109" s="126">
        <f t="shared" si="142"/>
        <v>0</v>
      </c>
      <c r="AN109" s="147">
        <f t="shared" si="113"/>
        <v>0</v>
      </c>
      <c r="AO109" s="124">
        <f t="shared" si="143"/>
        <v>0</v>
      </c>
      <c r="AP109" s="124">
        <f t="shared" si="144"/>
        <v>0</v>
      </c>
      <c r="AQ109" s="126">
        <f t="shared" si="145"/>
        <v>0</v>
      </c>
      <c r="AR109" s="147">
        <f t="shared" si="114"/>
        <v>0</v>
      </c>
      <c r="AS109" s="124">
        <f t="shared" si="146"/>
        <v>0</v>
      </c>
      <c r="AT109" s="124">
        <f t="shared" si="147"/>
        <v>0</v>
      </c>
      <c r="AU109" s="126">
        <f t="shared" si="148"/>
        <v>0</v>
      </c>
      <c r="AV109" s="147">
        <f t="shared" si="115"/>
        <v>0</v>
      </c>
      <c r="AW109" s="124">
        <f t="shared" si="149"/>
        <v>0</v>
      </c>
      <c r="AX109" s="124">
        <f t="shared" si="150"/>
        <v>0</v>
      </c>
      <c r="AY109" s="126">
        <f t="shared" si="151"/>
        <v>0</v>
      </c>
      <c r="AZ109" s="147">
        <f t="shared" si="116"/>
        <v>0</v>
      </c>
      <c r="BA109" s="124">
        <f t="shared" si="152"/>
        <v>0</v>
      </c>
      <c r="BB109" s="124">
        <f t="shared" si="153"/>
        <v>0</v>
      </c>
      <c r="BC109" s="126">
        <f t="shared" si="154"/>
        <v>0</v>
      </c>
      <c r="BE109" s="277">
        <f t="shared" si="100"/>
        <v>0</v>
      </c>
      <c r="BF109" s="278">
        <f t="shared" si="101"/>
        <v>0</v>
      </c>
      <c r="BG109" s="131">
        <f t="shared" si="102"/>
        <v>0</v>
      </c>
    </row>
    <row r="110" spans="1:59" ht="14.1" customHeight="1">
      <c r="A110" s="144" t="str">
        <f t="shared" ref="A110:D110" si="179">IF(A41=0, "", A41)</f>
        <v/>
      </c>
      <c r="B110" s="145" t="str">
        <f t="shared" si="179"/>
        <v/>
      </c>
      <c r="C110" s="144" t="str">
        <f t="shared" si="179"/>
        <v/>
      </c>
      <c r="D110" s="144" t="str">
        <f t="shared" si="179"/>
        <v/>
      </c>
      <c r="E110" s="124">
        <f t="shared" si="118"/>
        <v>0</v>
      </c>
      <c r="F110" s="190">
        <f t="shared" si="104"/>
        <v>0</v>
      </c>
      <c r="G110" s="142">
        <f t="shared" si="99"/>
        <v>0</v>
      </c>
      <c r="H110" s="146">
        <f t="shared" si="105"/>
        <v>0</v>
      </c>
      <c r="I110" s="124">
        <f t="shared" si="119"/>
        <v>0</v>
      </c>
      <c r="J110" s="124">
        <f t="shared" si="120"/>
        <v>0</v>
      </c>
      <c r="K110" s="143">
        <f t="shared" si="121"/>
        <v>0</v>
      </c>
      <c r="L110" s="147">
        <f t="shared" si="106"/>
        <v>0</v>
      </c>
      <c r="M110" s="124">
        <f t="shared" si="122"/>
        <v>0</v>
      </c>
      <c r="N110" s="124">
        <f t="shared" si="123"/>
        <v>0</v>
      </c>
      <c r="O110" s="124">
        <f t="shared" si="124"/>
        <v>0</v>
      </c>
      <c r="P110" s="147">
        <f t="shared" si="107"/>
        <v>0</v>
      </c>
      <c r="Q110" s="124">
        <f t="shared" si="125"/>
        <v>0</v>
      </c>
      <c r="R110" s="124">
        <f t="shared" si="126"/>
        <v>0</v>
      </c>
      <c r="S110" s="124">
        <f t="shared" si="127"/>
        <v>0</v>
      </c>
      <c r="T110" s="147">
        <f t="shared" si="108"/>
        <v>0</v>
      </c>
      <c r="U110" s="124">
        <f t="shared" si="128"/>
        <v>0</v>
      </c>
      <c r="V110" s="124">
        <f t="shared" si="129"/>
        <v>0</v>
      </c>
      <c r="W110" s="124">
        <f t="shared" si="130"/>
        <v>0</v>
      </c>
      <c r="X110" s="147">
        <f t="shared" si="109"/>
        <v>0</v>
      </c>
      <c r="Y110" s="124">
        <f t="shared" si="131"/>
        <v>0</v>
      </c>
      <c r="Z110" s="124">
        <f t="shared" si="132"/>
        <v>0</v>
      </c>
      <c r="AA110" s="124">
        <f t="shared" si="133"/>
        <v>0</v>
      </c>
      <c r="AB110" s="147">
        <f t="shared" si="110"/>
        <v>0</v>
      </c>
      <c r="AC110" s="124">
        <f t="shared" si="134"/>
        <v>0</v>
      </c>
      <c r="AD110" s="124">
        <f t="shared" si="135"/>
        <v>0</v>
      </c>
      <c r="AE110" s="124">
        <f t="shared" si="136"/>
        <v>0</v>
      </c>
      <c r="AF110" s="147">
        <f t="shared" si="111"/>
        <v>0</v>
      </c>
      <c r="AG110" s="124">
        <f t="shared" si="137"/>
        <v>0</v>
      </c>
      <c r="AH110" s="124">
        <f t="shared" si="138"/>
        <v>0</v>
      </c>
      <c r="AI110" s="126">
        <f t="shared" si="139"/>
        <v>0</v>
      </c>
      <c r="AJ110" s="147">
        <f t="shared" si="112"/>
        <v>0</v>
      </c>
      <c r="AK110" s="124">
        <f t="shared" si="140"/>
        <v>0</v>
      </c>
      <c r="AL110" s="124">
        <f t="shared" si="141"/>
        <v>0</v>
      </c>
      <c r="AM110" s="126">
        <f t="shared" si="142"/>
        <v>0</v>
      </c>
      <c r="AN110" s="147">
        <f t="shared" si="113"/>
        <v>0</v>
      </c>
      <c r="AO110" s="124">
        <f t="shared" si="143"/>
        <v>0</v>
      </c>
      <c r="AP110" s="124">
        <f t="shared" si="144"/>
        <v>0</v>
      </c>
      <c r="AQ110" s="126">
        <f t="shared" si="145"/>
        <v>0</v>
      </c>
      <c r="AR110" s="147">
        <f t="shared" si="114"/>
        <v>0</v>
      </c>
      <c r="AS110" s="124">
        <f t="shared" si="146"/>
        <v>0</v>
      </c>
      <c r="AT110" s="124">
        <f t="shared" si="147"/>
        <v>0</v>
      </c>
      <c r="AU110" s="126">
        <f t="shared" si="148"/>
        <v>0</v>
      </c>
      <c r="AV110" s="147">
        <f t="shared" si="115"/>
        <v>0</v>
      </c>
      <c r="AW110" s="124">
        <f t="shared" si="149"/>
        <v>0</v>
      </c>
      <c r="AX110" s="124">
        <f t="shared" si="150"/>
        <v>0</v>
      </c>
      <c r="AY110" s="126">
        <f t="shared" si="151"/>
        <v>0</v>
      </c>
      <c r="AZ110" s="147">
        <f t="shared" si="116"/>
        <v>0</v>
      </c>
      <c r="BA110" s="124">
        <f t="shared" si="152"/>
        <v>0</v>
      </c>
      <c r="BB110" s="124">
        <f t="shared" si="153"/>
        <v>0</v>
      </c>
      <c r="BC110" s="126">
        <f t="shared" si="154"/>
        <v>0</v>
      </c>
      <c r="BE110" s="277">
        <f t="shared" si="100"/>
        <v>0</v>
      </c>
      <c r="BF110" s="278">
        <f t="shared" si="101"/>
        <v>0</v>
      </c>
      <c r="BG110" s="131">
        <f t="shared" si="102"/>
        <v>0</v>
      </c>
    </row>
    <row r="111" spans="1:59" ht="14.1" customHeight="1">
      <c r="A111" s="144" t="str">
        <f t="shared" ref="A111:D111" si="180">IF(A42=0, "", A42)</f>
        <v/>
      </c>
      <c r="B111" s="145" t="str">
        <f t="shared" si="180"/>
        <v/>
      </c>
      <c r="C111" s="144" t="str">
        <f t="shared" si="180"/>
        <v/>
      </c>
      <c r="D111" s="144" t="str">
        <f t="shared" si="180"/>
        <v/>
      </c>
      <c r="E111" s="124">
        <f t="shared" si="118"/>
        <v>0</v>
      </c>
      <c r="F111" s="190">
        <f t="shared" si="104"/>
        <v>0</v>
      </c>
      <c r="G111" s="142">
        <f t="shared" si="99"/>
        <v>0</v>
      </c>
      <c r="H111" s="146">
        <f t="shared" si="105"/>
        <v>0</v>
      </c>
      <c r="I111" s="124">
        <f t="shared" si="119"/>
        <v>0</v>
      </c>
      <c r="J111" s="124">
        <f t="shared" si="120"/>
        <v>0</v>
      </c>
      <c r="K111" s="143">
        <f t="shared" si="121"/>
        <v>0</v>
      </c>
      <c r="L111" s="147">
        <f t="shared" si="106"/>
        <v>0</v>
      </c>
      <c r="M111" s="124">
        <f t="shared" si="122"/>
        <v>0</v>
      </c>
      <c r="N111" s="124">
        <f t="shared" si="123"/>
        <v>0</v>
      </c>
      <c r="O111" s="124">
        <f t="shared" si="124"/>
        <v>0</v>
      </c>
      <c r="P111" s="147">
        <f t="shared" si="107"/>
        <v>0</v>
      </c>
      <c r="Q111" s="124">
        <f t="shared" si="125"/>
        <v>0</v>
      </c>
      <c r="R111" s="124">
        <f t="shared" si="126"/>
        <v>0</v>
      </c>
      <c r="S111" s="124">
        <f t="shared" si="127"/>
        <v>0</v>
      </c>
      <c r="T111" s="147">
        <f t="shared" si="108"/>
        <v>0</v>
      </c>
      <c r="U111" s="124">
        <f t="shared" si="128"/>
        <v>0</v>
      </c>
      <c r="V111" s="124">
        <f t="shared" si="129"/>
        <v>0</v>
      </c>
      <c r="W111" s="124">
        <f t="shared" si="130"/>
        <v>0</v>
      </c>
      <c r="X111" s="147">
        <f t="shared" si="109"/>
        <v>0</v>
      </c>
      <c r="Y111" s="124">
        <f t="shared" si="131"/>
        <v>0</v>
      </c>
      <c r="Z111" s="124">
        <f t="shared" si="132"/>
        <v>0</v>
      </c>
      <c r="AA111" s="124">
        <f t="shared" si="133"/>
        <v>0</v>
      </c>
      <c r="AB111" s="147">
        <f t="shared" si="110"/>
        <v>0</v>
      </c>
      <c r="AC111" s="124">
        <f t="shared" si="134"/>
        <v>0</v>
      </c>
      <c r="AD111" s="124">
        <f t="shared" si="135"/>
        <v>0</v>
      </c>
      <c r="AE111" s="124">
        <f t="shared" si="136"/>
        <v>0</v>
      </c>
      <c r="AF111" s="147">
        <f t="shared" si="111"/>
        <v>0</v>
      </c>
      <c r="AG111" s="124">
        <f t="shared" si="137"/>
        <v>0</v>
      </c>
      <c r="AH111" s="124">
        <f t="shared" si="138"/>
        <v>0</v>
      </c>
      <c r="AI111" s="126">
        <f t="shared" si="139"/>
        <v>0</v>
      </c>
      <c r="AJ111" s="147">
        <f t="shared" si="112"/>
        <v>0</v>
      </c>
      <c r="AK111" s="124">
        <f t="shared" si="140"/>
        <v>0</v>
      </c>
      <c r="AL111" s="124">
        <f t="shared" si="141"/>
        <v>0</v>
      </c>
      <c r="AM111" s="126">
        <f t="shared" si="142"/>
        <v>0</v>
      </c>
      <c r="AN111" s="147">
        <f t="shared" si="113"/>
        <v>0</v>
      </c>
      <c r="AO111" s="124">
        <f t="shared" si="143"/>
        <v>0</v>
      </c>
      <c r="AP111" s="124">
        <f t="shared" si="144"/>
        <v>0</v>
      </c>
      <c r="AQ111" s="126">
        <f t="shared" si="145"/>
        <v>0</v>
      </c>
      <c r="AR111" s="147">
        <f t="shared" si="114"/>
        <v>0</v>
      </c>
      <c r="AS111" s="124">
        <f t="shared" si="146"/>
        <v>0</v>
      </c>
      <c r="AT111" s="124">
        <f t="shared" si="147"/>
        <v>0</v>
      </c>
      <c r="AU111" s="126">
        <f t="shared" si="148"/>
        <v>0</v>
      </c>
      <c r="AV111" s="147">
        <f t="shared" si="115"/>
        <v>0</v>
      </c>
      <c r="AW111" s="124">
        <f t="shared" si="149"/>
        <v>0</v>
      </c>
      <c r="AX111" s="124">
        <f t="shared" si="150"/>
        <v>0</v>
      </c>
      <c r="AY111" s="126">
        <f t="shared" si="151"/>
        <v>0</v>
      </c>
      <c r="AZ111" s="147">
        <f t="shared" si="116"/>
        <v>0</v>
      </c>
      <c r="BA111" s="124">
        <f t="shared" si="152"/>
        <v>0</v>
      </c>
      <c r="BB111" s="124">
        <f t="shared" si="153"/>
        <v>0</v>
      </c>
      <c r="BC111" s="126">
        <f t="shared" si="154"/>
        <v>0</v>
      </c>
      <c r="BE111" s="277">
        <f t="shared" si="100"/>
        <v>0</v>
      </c>
      <c r="BF111" s="278">
        <f t="shared" si="101"/>
        <v>0</v>
      </c>
      <c r="BG111" s="131">
        <f t="shared" si="102"/>
        <v>0</v>
      </c>
    </row>
    <row r="112" spans="1:59" ht="14.1" customHeight="1">
      <c r="A112" s="144" t="str">
        <f t="shared" ref="A112:D112" si="181">IF(A43=0, "", A43)</f>
        <v/>
      </c>
      <c r="B112" s="145" t="str">
        <f t="shared" si="181"/>
        <v/>
      </c>
      <c r="C112" s="144" t="str">
        <f t="shared" si="181"/>
        <v/>
      </c>
      <c r="D112" s="144" t="str">
        <f t="shared" si="181"/>
        <v/>
      </c>
      <c r="E112" s="124">
        <f t="shared" si="118"/>
        <v>0</v>
      </c>
      <c r="F112" s="190">
        <f t="shared" si="104"/>
        <v>0</v>
      </c>
      <c r="G112" s="142">
        <f t="shared" si="99"/>
        <v>0</v>
      </c>
      <c r="H112" s="146">
        <f t="shared" si="105"/>
        <v>0</v>
      </c>
      <c r="I112" s="124">
        <f t="shared" si="119"/>
        <v>0</v>
      </c>
      <c r="J112" s="124">
        <f t="shared" si="120"/>
        <v>0</v>
      </c>
      <c r="K112" s="143">
        <f t="shared" si="121"/>
        <v>0</v>
      </c>
      <c r="L112" s="147">
        <f t="shared" si="106"/>
        <v>0</v>
      </c>
      <c r="M112" s="124">
        <f t="shared" si="122"/>
        <v>0</v>
      </c>
      <c r="N112" s="124">
        <f t="shared" si="123"/>
        <v>0</v>
      </c>
      <c r="O112" s="124">
        <f t="shared" si="124"/>
        <v>0</v>
      </c>
      <c r="P112" s="147">
        <f t="shared" si="107"/>
        <v>0</v>
      </c>
      <c r="Q112" s="124">
        <f t="shared" si="125"/>
        <v>0</v>
      </c>
      <c r="R112" s="124">
        <f t="shared" si="126"/>
        <v>0</v>
      </c>
      <c r="S112" s="124">
        <f t="shared" si="127"/>
        <v>0</v>
      </c>
      <c r="T112" s="147">
        <f t="shared" si="108"/>
        <v>0</v>
      </c>
      <c r="U112" s="124">
        <f t="shared" si="128"/>
        <v>0</v>
      </c>
      <c r="V112" s="124">
        <f t="shared" si="129"/>
        <v>0</v>
      </c>
      <c r="W112" s="124">
        <f t="shared" si="130"/>
        <v>0</v>
      </c>
      <c r="X112" s="147">
        <f t="shared" si="109"/>
        <v>0</v>
      </c>
      <c r="Y112" s="124">
        <f t="shared" si="131"/>
        <v>0</v>
      </c>
      <c r="Z112" s="124">
        <f t="shared" si="132"/>
        <v>0</v>
      </c>
      <c r="AA112" s="124">
        <f t="shared" si="133"/>
        <v>0</v>
      </c>
      <c r="AB112" s="147">
        <f t="shared" si="110"/>
        <v>0</v>
      </c>
      <c r="AC112" s="124">
        <f t="shared" si="134"/>
        <v>0</v>
      </c>
      <c r="AD112" s="124">
        <f t="shared" si="135"/>
        <v>0</v>
      </c>
      <c r="AE112" s="124">
        <f t="shared" si="136"/>
        <v>0</v>
      </c>
      <c r="AF112" s="147">
        <f t="shared" si="111"/>
        <v>0</v>
      </c>
      <c r="AG112" s="124">
        <f t="shared" si="137"/>
        <v>0</v>
      </c>
      <c r="AH112" s="124">
        <f t="shared" si="138"/>
        <v>0</v>
      </c>
      <c r="AI112" s="126">
        <f t="shared" si="139"/>
        <v>0</v>
      </c>
      <c r="AJ112" s="147">
        <f t="shared" si="112"/>
        <v>0</v>
      </c>
      <c r="AK112" s="124">
        <f t="shared" si="140"/>
        <v>0</v>
      </c>
      <c r="AL112" s="124">
        <f t="shared" si="141"/>
        <v>0</v>
      </c>
      <c r="AM112" s="126">
        <f t="shared" si="142"/>
        <v>0</v>
      </c>
      <c r="AN112" s="147">
        <f t="shared" si="113"/>
        <v>0</v>
      </c>
      <c r="AO112" s="124">
        <f t="shared" si="143"/>
        <v>0</v>
      </c>
      <c r="AP112" s="124">
        <f t="shared" si="144"/>
        <v>0</v>
      </c>
      <c r="AQ112" s="126">
        <f t="shared" si="145"/>
        <v>0</v>
      </c>
      <c r="AR112" s="147">
        <f t="shared" si="114"/>
        <v>0</v>
      </c>
      <c r="AS112" s="124">
        <f t="shared" si="146"/>
        <v>0</v>
      </c>
      <c r="AT112" s="124">
        <f t="shared" si="147"/>
        <v>0</v>
      </c>
      <c r="AU112" s="126">
        <f t="shared" si="148"/>
        <v>0</v>
      </c>
      <c r="AV112" s="147">
        <f t="shared" si="115"/>
        <v>0</v>
      </c>
      <c r="AW112" s="124">
        <f t="shared" si="149"/>
        <v>0</v>
      </c>
      <c r="AX112" s="124">
        <f t="shared" si="150"/>
        <v>0</v>
      </c>
      <c r="AY112" s="126">
        <f t="shared" si="151"/>
        <v>0</v>
      </c>
      <c r="AZ112" s="147">
        <f t="shared" si="116"/>
        <v>0</v>
      </c>
      <c r="BA112" s="124">
        <f t="shared" si="152"/>
        <v>0</v>
      </c>
      <c r="BB112" s="124">
        <f t="shared" si="153"/>
        <v>0</v>
      </c>
      <c r="BC112" s="126">
        <f t="shared" si="154"/>
        <v>0</v>
      </c>
      <c r="BE112" s="277">
        <f t="shared" si="100"/>
        <v>0</v>
      </c>
      <c r="BF112" s="278">
        <f t="shared" si="101"/>
        <v>0</v>
      </c>
      <c r="BG112" s="131">
        <f t="shared" si="102"/>
        <v>0</v>
      </c>
    </row>
    <row r="113" spans="1:60" ht="14.4" customHeight="1" thickBot="1">
      <c r="A113" s="144" t="str">
        <f t="shared" ref="A113:D113" si="182">IF(A44=0, "", A44)</f>
        <v/>
      </c>
      <c r="B113" s="145" t="str">
        <f t="shared" si="182"/>
        <v/>
      </c>
      <c r="C113" s="144" t="str">
        <f t="shared" si="182"/>
        <v/>
      </c>
      <c r="D113" s="144" t="str">
        <f t="shared" si="182"/>
        <v/>
      </c>
      <c r="E113" s="124">
        <f t="shared" si="118"/>
        <v>0</v>
      </c>
      <c r="F113" s="190">
        <f t="shared" si="104"/>
        <v>0</v>
      </c>
      <c r="G113" s="142">
        <f>IF(C113="",0,IF(C113="01-60", $G$5, IF(C113="01-70",$G$4,IF(C113="01-10", $G$6, IF(C113="01-80", $G$7)))))</f>
        <v>0</v>
      </c>
      <c r="H113" s="146">
        <f t="shared" si="105"/>
        <v>0</v>
      </c>
      <c r="I113" s="124">
        <f t="shared" si="119"/>
        <v>0</v>
      </c>
      <c r="J113" s="124">
        <f t="shared" si="120"/>
        <v>0</v>
      </c>
      <c r="K113" s="143">
        <f t="shared" si="121"/>
        <v>0</v>
      </c>
      <c r="L113" s="147">
        <f t="shared" si="106"/>
        <v>0</v>
      </c>
      <c r="M113" s="128">
        <f t="shared" si="122"/>
        <v>0</v>
      </c>
      <c r="N113" s="128">
        <f t="shared" si="123"/>
        <v>0</v>
      </c>
      <c r="O113" s="128">
        <f t="shared" si="124"/>
        <v>0</v>
      </c>
      <c r="P113" s="147">
        <f t="shared" si="107"/>
        <v>0</v>
      </c>
      <c r="Q113" s="128">
        <f t="shared" si="125"/>
        <v>0</v>
      </c>
      <c r="R113" s="128">
        <f t="shared" si="126"/>
        <v>0</v>
      </c>
      <c r="S113" s="128">
        <f t="shared" si="127"/>
        <v>0</v>
      </c>
      <c r="T113" s="147">
        <f t="shared" si="108"/>
        <v>0</v>
      </c>
      <c r="U113" s="128">
        <f t="shared" si="128"/>
        <v>0</v>
      </c>
      <c r="V113" s="128">
        <f t="shared" si="129"/>
        <v>0</v>
      </c>
      <c r="W113" s="128">
        <f t="shared" si="130"/>
        <v>0</v>
      </c>
      <c r="X113" s="147">
        <f t="shared" si="109"/>
        <v>0</v>
      </c>
      <c r="Y113" s="128">
        <f t="shared" si="131"/>
        <v>0</v>
      </c>
      <c r="Z113" s="128">
        <f t="shared" si="132"/>
        <v>0</v>
      </c>
      <c r="AA113" s="128">
        <f t="shared" si="133"/>
        <v>0</v>
      </c>
      <c r="AB113" s="147">
        <f t="shared" si="110"/>
        <v>0</v>
      </c>
      <c r="AC113" s="128">
        <f t="shared" si="134"/>
        <v>0</v>
      </c>
      <c r="AD113" s="128">
        <f t="shared" si="135"/>
        <v>0</v>
      </c>
      <c r="AE113" s="128">
        <f t="shared" si="136"/>
        <v>0</v>
      </c>
      <c r="AF113" s="147">
        <f t="shared" si="111"/>
        <v>0</v>
      </c>
      <c r="AG113" s="128">
        <f t="shared" si="137"/>
        <v>0</v>
      </c>
      <c r="AH113" s="128">
        <f t="shared" si="138"/>
        <v>0</v>
      </c>
      <c r="AI113" s="130">
        <f t="shared" si="139"/>
        <v>0</v>
      </c>
      <c r="AJ113" s="147">
        <f t="shared" si="112"/>
        <v>0</v>
      </c>
      <c r="AK113" s="128">
        <f t="shared" si="140"/>
        <v>0</v>
      </c>
      <c r="AL113" s="128">
        <f t="shared" si="141"/>
        <v>0</v>
      </c>
      <c r="AM113" s="130">
        <f t="shared" si="142"/>
        <v>0</v>
      </c>
      <c r="AN113" s="147">
        <f t="shared" si="113"/>
        <v>0</v>
      </c>
      <c r="AO113" s="128">
        <f t="shared" si="143"/>
        <v>0</v>
      </c>
      <c r="AP113" s="128">
        <f t="shared" si="144"/>
        <v>0</v>
      </c>
      <c r="AQ113" s="130">
        <f t="shared" si="145"/>
        <v>0</v>
      </c>
      <c r="AR113" s="147">
        <f t="shared" si="114"/>
        <v>0</v>
      </c>
      <c r="AS113" s="128">
        <f t="shared" si="146"/>
        <v>0</v>
      </c>
      <c r="AT113" s="128">
        <f t="shared" si="147"/>
        <v>0</v>
      </c>
      <c r="AU113" s="130">
        <f t="shared" si="148"/>
        <v>0</v>
      </c>
      <c r="AV113" s="147">
        <f t="shared" si="115"/>
        <v>0</v>
      </c>
      <c r="AW113" s="128">
        <f t="shared" si="149"/>
        <v>0</v>
      </c>
      <c r="AX113" s="128">
        <f t="shared" si="150"/>
        <v>0</v>
      </c>
      <c r="AY113" s="130">
        <f t="shared" si="151"/>
        <v>0</v>
      </c>
      <c r="AZ113" s="147">
        <f t="shared" si="116"/>
        <v>0</v>
      </c>
      <c r="BA113" s="128">
        <f t="shared" si="152"/>
        <v>0</v>
      </c>
      <c r="BB113" s="128">
        <f t="shared" si="153"/>
        <v>0</v>
      </c>
      <c r="BC113" s="130">
        <f t="shared" si="154"/>
        <v>0</v>
      </c>
      <c r="BE113" s="277">
        <f t="shared" si="100"/>
        <v>0</v>
      </c>
      <c r="BF113" s="278">
        <f t="shared" si="101"/>
        <v>0</v>
      </c>
      <c r="BG113" s="131">
        <f t="shared" si="102"/>
        <v>0</v>
      </c>
    </row>
    <row r="114" spans="1:60" ht="14.4" customHeight="1" thickBot="1">
      <c r="B114" s="97"/>
      <c r="E114" s="100"/>
      <c r="I114" s="100"/>
      <c r="J114" s="100"/>
      <c r="K114" s="100"/>
      <c r="M114" s="100"/>
      <c r="N114" s="100"/>
      <c r="O114" s="100"/>
      <c r="Q114" s="100"/>
      <c r="R114" s="100"/>
      <c r="S114" s="100"/>
      <c r="U114" s="100"/>
      <c r="V114" s="100"/>
      <c r="W114" s="100"/>
      <c r="Y114" s="100"/>
      <c r="Z114" s="100"/>
      <c r="AA114" s="100"/>
      <c r="AC114" s="100"/>
      <c r="AD114" s="100"/>
      <c r="AE114" s="100"/>
      <c r="AG114" s="100"/>
      <c r="AH114" s="100"/>
      <c r="AI114" s="100"/>
      <c r="AK114" s="100"/>
      <c r="AL114" s="100"/>
      <c r="AM114" s="100"/>
      <c r="AO114" s="100"/>
      <c r="AP114" s="100"/>
      <c r="AQ114" s="100"/>
      <c r="AS114" s="100"/>
      <c r="AT114" s="100"/>
      <c r="AU114" s="100"/>
      <c r="AW114" s="100"/>
      <c r="AX114" s="100"/>
      <c r="AY114" s="100"/>
      <c r="BA114" s="100"/>
      <c r="BB114" s="100"/>
      <c r="BC114" s="100"/>
      <c r="BE114" s="95"/>
      <c r="BF114" s="266"/>
      <c r="BG114" s="266"/>
    </row>
    <row r="115" spans="1:60" ht="15" thickBot="1">
      <c r="A115" s="267" t="s">
        <v>90</v>
      </c>
      <c r="B115" s="274"/>
      <c r="C115" s="268"/>
      <c r="D115" s="268"/>
      <c r="E115" s="275"/>
      <c r="F115" s="94">
        <f>SUM(F83:F113)</f>
        <v>0</v>
      </c>
      <c r="G115" s="268"/>
      <c r="H115" s="268"/>
      <c r="I115" s="101">
        <f>SUM(I83:I113)</f>
        <v>0</v>
      </c>
      <c r="J115" s="101">
        <f>SUM(J83:J113)</f>
        <v>0</v>
      </c>
      <c r="K115" s="101">
        <f>SUM(K83:K113)</f>
        <v>0</v>
      </c>
      <c r="L115" s="268"/>
      <c r="M115" s="101">
        <f>SUM(M83:M113)</f>
        <v>0</v>
      </c>
      <c r="N115" s="101">
        <f>SUM(N83:N113)</f>
        <v>0</v>
      </c>
      <c r="O115" s="101">
        <f>SUM(O83:O113)</f>
        <v>0</v>
      </c>
      <c r="P115" s="268"/>
      <c r="Q115" s="101">
        <f>SUM(Q83:Q113)</f>
        <v>0</v>
      </c>
      <c r="R115" s="101">
        <f>SUM(R83:R113)</f>
        <v>0</v>
      </c>
      <c r="S115" s="101">
        <f>SUM(S83:S113)</f>
        <v>0</v>
      </c>
      <c r="T115" s="268"/>
      <c r="U115" s="101">
        <f>SUM(U83:U113)</f>
        <v>0</v>
      </c>
      <c r="V115" s="101">
        <f>SUM(V83:V113)</f>
        <v>0</v>
      </c>
      <c r="W115" s="101">
        <f>SUM(W83:W113)</f>
        <v>0</v>
      </c>
      <c r="X115" s="268"/>
      <c r="Y115" s="101">
        <f>SUM(Y83:Y113)</f>
        <v>0</v>
      </c>
      <c r="Z115" s="101">
        <f>SUM(Z83:Z113)</f>
        <v>0</v>
      </c>
      <c r="AA115" s="101">
        <f>SUM(AA83:AA113)</f>
        <v>0</v>
      </c>
      <c r="AB115" s="268"/>
      <c r="AC115" s="101">
        <f>SUM(AC83:AC113)</f>
        <v>0</v>
      </c>
      <c r="AD115" s="101">
        <f>SUM(AD83:AD113)</f>
        <v>0</v>
      </c>
      <c r="AE115" s="101">
        <f>SUM(AE83:AE113)</f>
        <v>0</v>
      </c>
      <c r="AF115" s="268"/>
      <c r="AG115" s="101">
        <f>SUM(AG83:AG113)</f>
        <v>0</v>
      </c>
      <c r="AH115" s="101">
        <f>SUM(AH83:AH113)</f>
        <v>0</v>
      </c>
      <c r="AI115" s="101">
        <f>SUM(AI83:AI113)</f>
        <v>0</v>
      </c>
      <c r="AJ115" s="268"/>
      <c r="AK115" s="101">
        <f>SUM(AK83:AK113)</f>
        <v>0</v>
      </c>
      <c r="AL115" s="101">
        <f>SUM(AL83:AL113)</f>
        <v>0</v>
      </c>
      <c r="AM115" s="101">
        <f>SUM(AM83:AM113)</f>
        <v>0</v>
      </c>
      <c r="AN115" s="268"/>
      <c r="AO115" s="101">
        <f>SUM(AO83:AO113)</f>
        <v>0</v>
      </c>
      <c r="AP115" s="101">
        <f>SUM(AP83:AP113)</f>
        <v>0</v>
      </c>
      <c r="AQ115" s="101">
        <f>SUM(AQ83:AQ113)</f>
        <v>0</v>
      </c>
      <c r="AR115" s="268"/>
      <c r="AS115" s="101">
        <f>SUM(AS83:AS113)</f>
        <v>0</v>
      </c>
      <c r="AT115" s="101">
        <f>SUM(AT83:AT113)</f>
        <v>0</v>
      </c>
      <c r="AU115" s="101">
        <f>SUM(AU83:AU113)</f>
        <v>0</v>
      </c>
      <c r="AV115" s="268"/>
      <c r="AW115" s="101">
        <f>SUM(AW83:AW113)</f>
        <v>0</v>
      </c>
      <c r="AX115" s="101">
        <f>SUM(AX83:AX113)</f>
        <v>0</v>
      </c>
      <c r="AY115" s="101">
        <f>SUM(AY83:AY113)</f>
        <v>0</v>
      </c>
      <c r="AZ115" s="268"/>
      <c r="BA115" s="101">
        <f>SUM(BA83:BA113)</f>
        <v>0</v>
      </c>
      <c r="BB115" s="101">
        <f>SUM(BB83:BB113)</f>
        <v>0</v>
      </c>
      <c r="BC115" s="101">
        <f>SUM(BC83:BC113)</f>
        <v>0</v>
      </c>
      <c r="BF115" s="278">
        <f>M115+Q115+U115+Y115+AC115+AG115+AK115+AO115+AS115+AW115+BA115</f>
        <v>0</v>
      </c>
      <c r="BG115" s="131">
        <f>BF115-K115</f>
        <v>0</v>
      </c>
    </row>
    <row r="116" spans="1:60">
      <c r="I116" s="100"/>
      <c r="BD116" s="95"/>
      <c r="BE116" s="95"/>
      <c r="BF116" s="269"/>
      <c r="BG116" s="269"/>
      <c r="BH116" s="95"/>
    </row>
    <row r="117" spans="1:60">
      <c r="A117" s="502" t="s">
        <v>91</v>
      </c>
      <c r="B117" s="504"/>
      <c r="C117" s="504"/>
      <c r="D117" s="504"/>
      <c r="E117" s="504"/>
      <c r="F117" s="504"/>
      <c r="G117" s="504"/>
      <c r="H117" s="506">
        <f>SUM(H83:H113)</f>
        <v>0</v>
      </c>
      <c r="I117" s="508"/>
      <c r="J117" s="504"/>
      <c r="K117" s="509"/>
      <c r="L117" s="456">
        <f>($H$14*L83)+($H$15*L84)+($H$16*L85)+($H$17*L86)+($H$18*L87)+($H$19*L88)+($H$20*L89)+($H$21*L90)+($H$22*L91)+($H$23*L92)+($H$24*L93)+($H$25*L94)+($H$26*L95)+($H$27*L96)+($H$28*L97)+($H$29*L98)+($H$30*L99)+($H$31*L100)+($H$32*L101)+($H$33*L102)+($H$34*L103)+($H$35*L104)+($H$36*L105)+($H$37*L106)+($H$38*L107)+($H$39*L108)+($H$40*L109)+($H$41*L110)+($H$42*L111)+($H$43*L112)+($H$44*L113)</f>
        <v>0</v>
      </c>
      <c r="M117" s="458"/>
      <c r="N117" s="459"/>
      <c r="O117" s="460"/>
      <c r="P117" s="456">
        <f>($H$14*P83)+($H$15*P84)+($H$16*P85)+($H$17*P86)+($H$18*P87)+($H$19*P88)+($H$20*P89)+($H$21*P90)+($H$22*P91)+($H$23*P92)+($H$24*P93)+($H$25*P94)+($H$26*P95)+($H$27*P96)+($H$28*P97)+($H$29*P98)+($H$30*P99)+($H$31*P100)+($H$32*P101)+($H$33*P102)+($H$34*P103)+($H$35*P104)+($H$36*P105)+($H$37*P106)+($H$38*P107)+($H$39*P108)+($H$40*P109)+($H$41*P110)+($H$42*P111)+($H$43*P112)+($H$44*P113)</f>
        <v>0</v>
      </c>
      <c r="Q117" s="458"/>
      <c r="R117" s="459"/>
      <c r="S117" s="460"/>
      <c r="T117" s="456">
        <f>($H$14*T83)+($H$15*T84)+($H$16*T85)+($H$17*T86)+($H$18*T87)+($H$19*T88)+($H$20*T89)+($H$21*T90)+($H$22*T91)+($H$23*T92)+($H$24*T93)+($H$25*T94)+($H$26*T95)+($H$27*T96)+($H$28*T97)+($H$29*T98)+($H$30*T99)+($H$31*T100)+($H$32*T101)+($H$33*T102)+($H$34*T103)+($H$35*T104)+($H$36*T105)+($H$37*T106)+($H$38*T107)+($H$39*T108)+($H$40*T109)+($H$41*T110)+($H$42*T111)+($H$43*T112)+($H$44*T113)</f>
        <v>0</v>
      </c>
      <c r="U117" s="458"/>
      <c r="V117" s="459"/>
      <c r="W117" s="460"/>
      <c r="X117" s="456">
        <f>($H$14*X83)+($H$15*X84)+($H$16*X85)+($H$17*X86)+($H$18*X87)+($H$19*X88)+($H$20*X89)+($H$21*X90)+($H$22*X91)+($H$23*X92)+($H$24*X93)+($H$25*X94)+($H$26*X95)+($H$27*X96)+($H$28*X97)+($H$29*X98)+($H$30*X99)+($H$31*X100)+($H$32*X101)+($H$33*X102)+($H$34*X103)+($H$35*X104)+($H$36*X105)+($H$37*X106)+($H$38*X107)+($H$39*X108)+($H$40*X109)+($H$41*X110)+($H$42*X111)+($H$43*X112)+($H$44*X113)</f>
        <v>0</v>
      </c>
      <c r="Y117" s="458"/>
      <c r="Z117" s="459"/>
      <c r="AA117" s="460"/>
      <c r="AB117" s="456">
        <f>($H$14*AB83)+($H$15*AB84)+($H$16*AB85)+($H$17*AB86)+($H$18*AB87)+($H$19*AB88)+($H$20*AB89)+($H$21*AB90)+($H$22*AB91)+($H$23*AB92)+($H$24*AB93)+($H$25*AB94)+($H$26*AB95)+($H$27*AB96)+($H$28*AB97)+($H$29*AB98)+($H$30*AB99)+($H$31*AB100)+($H$32*AB101)+($H$33*AB102)+($H$34*AB103)+($H$35*AB104)+($H$36*AB105)+($H$37*AB106)+($H$38*AB107)+($H$39*AB108)+($H$40*AB109)+($H$41*AB110)+($H$42*AB111)+($H$43*AB112)+($H$44*AB113)</f>
        <v>0</v>
      </c>
      <c r="AC117" s="458"/>
      <c r="AD117" s="459"/>
      <c r="AE117" s="460"/>
      <c r="AF117" s="456">
        <f>($H$14*AF83)+($H$15*AF84)+($H$16*AF85)+($H$17*AF86)+($H$18*AF87)+($H$19*AF88)+($H$20*AF89)+($H$21*AF90)+($H$22*AF91)+($H$23*AF92)+($H$24*AF93)+($H$25*AF94)+($H$26*AF95)+($H$27*AF96)+($H$28*AF97)+($H$29*AF98)+($H$30*AF99)+($H$31*AF100)+($H$32*AF101)+($H$33*AF102)+($H$34*AF103)+($H$35*AF104)+($H$36*AF105)+($H$37*AF106)+($H$38*AF107)+($H$39*AF108)+($H$40*AF109)+($H$41*AF110)+($H$42*AF111)+($H$43*AF112)+($H$44*AF113)</f>
        <v>0</v>
      </c>
      <c r="AG117" s="458"/>
      <c r="AH117" s="459"/>
      <c r="AI117" s="460"/>
      <c r="AJ117" s="456">
        <f>($H$14*AJ83)+($H$15*AJ84)+($H$16*AJ85)+($H$17*AJ86)+($H$18*AJ87)+($H$19*AJ88)+($H$20*AJ89)+($H$21*AJ90)+($H$22*AJ91)+($H$23*AJ92)+($H$24*AJ93)+($H$25*AJ94)+($H$26*AJ95)+($H$27*AJ96)+($H$28*AJ97)+($H$29*AJ98)+($H$30*AJ99)+($H$31*AJ100)+($H$32*AJ101)+($H$33*AJ102)+($H$34*AJ103)+($H$35*AJ104)+($H$36*AJ105)+($H$37*AJ106)+($H$38*AJ107)+($H$39*AJ108)+($H$40*AJ109)+($H$41*AJ110)+($H$42*AJ111)+($H$43*AJ112)+($H$44*AJ113)</f>
        <v>0</v>
      </c>
      <c r="AK117" s="458"/>
      <c r="AL117" s="459"/>
      <c r="AM117" s="460"/>
      <c r="AN117" s="456">
        <f>($H$14*AN83)+($H$15*AN84)+($H$16*AN85)+($H$17*AN86)+($H$18*AN87)+($H$19*AN88)+($H$20*AN89)+($H$21*AN90)+($H$22*AN91)+($H$23*AN92)+($H$24*AN93)+($H$25*AN94)+($H$26*AN95)+($H$27*AN96)+($H$28*AN97)+($H$29*AN98)+($H$30*AN99)+($H$31*AN100)+($H$32*AN101)+($H$33*AN102)+($H$34*AN103)+($H$35*AN104)+($H$36*AN105)+($H$37*AN106)+($H$38*AN107)+($H$39*AN108)+($H$40*AN109)+($H$41*AN110)+($H$42*AN111)+($H$43*AN112)+($H$44*AN113)</f>
        <v>0</v>
      </c>
      <c r="AO117" s="458"/>
      <c r="AP117" s="459"/>
      <c r="AQ117" s="460"/>
      <c r="AR117" s="456">
        <f>($H$14*AR83)+($H$15*AR84)+($H$16*AR85)+($H$17*AR86)+($H$18*AR87)+($H$19*AR88)+($H$20*AR89)+($H$21*AR90)+($H$22*AR91)+($H$23*AR92)+($H$24*AR93)+($H$25*AR94)+($H$26*AR95)+($H$27*AR96)+($H$28*AR97)+($H$29*AR98)+($H$30*AR99)+($H$31*AR100)+($H$32*AR101)+($H$33*AR102)+($H$34*AR103)+($H$35*AR104)+($H$36*AR105)+($H$37*AR106)+($H$38*AR107)+($H$39*AR108)+($H$40*AR109)+($H$41*AR110)+($H$42*AR111)+($H$43*AR112)+($H$44*AR113)</f>
        <v>0</v>
      </c>
      <c r="AS117" s="458"/>
      <c r="AT117" s="459"/>
      <c r="AU117" s="460"/>
      <c r="AV117" s="456">
        <f>($H$14*AV83)+($H$15*AV84)+($H$16*AV85)+($H$17*AV86)+($H$18*AV87)+($H$19*AV88)+($H$20*AV89)+($H$21*AV90)+($H$22*AV91)+($H$23*AV92)+($H$24*AV93)+($H$25*AV94)+($H$26*AV95)+($H$27*AV96)+($H$28*AV97)+($H$29*AV98)+($H$30*AV99)+($H$31*AV100)+($H$32*AV101)+($H$33*AV102)+($H$34*AV103)+($H$35*AV104)+($H$36*AV105)+($H$37*AV106)+($H$38*AV107)+($H$39*AV108)+($H$40*AV109)+($H$41*AV110)+($H$42*AV111)+($H$43*AV112)+($H$44*AV113)</f>
        <v>0</v>
      </c>
      <c r="AW117" s="458"/>
      <c r="AX117" s="459"/>
      <c r="AY117" s="460"/>
      <c r="AZ117" s="456">
        <f>($H$14*AZ83)+($H$15*AZ84)+($H$16*AZ85)+($H$17*AZ86)+($H$18*AZ87)+($H$19*AZ88)+($H$20*AZ89)+($H$21*AZ90)+($H$22*AZ91)+($H$23*AZ92)+($H$24*AZ93)+($H$25*AZ94)+($H$26*AZ95)+($H$27*AZ96)+($H$28*AZ97)+($H$29*AZ98)+($H$30*AZ99)+($H$31*AZ100)+($H$32*AZ101)+($H$33*AZ102)+($H$34*AZ103)+($H$35*AZ104)+($H$36*AZ105)+($H$37*AZ106)+($H$38*AZ107)+($H$39*AZ108)+($H$40*AZ109)+($H$41*AZ110)+($H$42*AZ111)+($H$43*AZ112)+($H$44*AZ113)</f>
        <v>0</v>
      </c>
      <c r="BA117" s="458"/>
      <c r="BB117" s="459"/>
      <c r="BC117" s="460"/>
      <c r="BD117" s="95"/>
      <c r="BE117" s="95"/>
      <c r="BF117" s="269"/>
      <c r="BG117" s="269"/>
      <c r="BH117" s="95"/>
    </row>
    <row r="118" spans="1:60">
      <c r="A118" s="503"/>
      <c r="B118" s="505"/>
      <c r="C118" s="505"/>
      <c r="D118" s="505"/>
      <c r="E118" s="505"/>
      <c r="F118" s="505"/>
      <c r="G118" s="505"/>
      <c r="H118" s="507"/>
      <c r="I118" s="510"/>
      <c r="J118" s="505"/>
      <c r="K118" s="511"/>
      <c r="L118" s="457"/>
      <c r="M118" s="461"/>
      <c r="N118" s="462"/>
      <c r="O118" s="463"/>
      <c r="P118" s="457"/>
      <c r="Q118" s="461"/>
      <c r="R118" s="462"/>
      <c r="S118" s="463"/>
      <c r="T118" s="457"/>
      <c r="U118" s="461"/>
      <c r="V118" s="462"/>
      <c r="W118" s="463"/>
      <c r="X118" s="457"/>
      <c r="Y118" s="461"/>
      <c r="Z118" s="462"/>
      <c r="AA118" s="463"/>
      <c r="AB118" s="457"/>
      <c r="AC118" s="461"/>
      <c r="AD118" s="462"/>
      <c r="AE118" s="463"/>
      <c r="AF118" s="457"/>
      <c r="AG118" s="461"/>
      <c r="AH118" s="462"/>
      <c r="AI118" s="463"/>
      <c r="AJ118" s="457"/>
      <c r="AK118" s="461"/>
      <c r="AL118" s="462"/>
      <c r="AM118" s="463"/>
      <c r="AN118" s="457"/>
      <c r="AO118" s="461"/>
      <c r="AP118" s="462"/>
      <c r="AQ118" s="463"/>
      <c r="AR118" s="457"/>
      <c r="AS118" s="461"/>
      <c r="AT118" s="462"/>
      <c r="AU118" s="463"/>
      <c r="AV118" s="457"/>
      <c r="AW118" s="461"/>
      <c r="AX118" s="462"/>
      <c r="AY118" s="463"/>
      <c r="AZ118" s="457"/>
      <c r="BA118" s="461"/>
      <c r="BB118" s="462"/>
      <c r="BC118" s="463"/>
      <c r="BD118" s="95"/>
      <c r="BE118" s="95"/>
      <c r="BF118" s="269"/>
      <c r="BG118" s="269"/>
      <c r="BH118" s="95"/>
    </row>
    <row r="119" spans="1:60" ht="14.4" thickBot="1">
      <c r="BD119" s="95"/>
      <c r="BE119" s="95"/>
      <c r="BF119" s="269"/>
      <c r="BG119" s="269"/>
      <c r="BH119" s="95"/>
    </row>
    <row r="120" spans="1:60" ht="35.4" customHeight="1">
      <c r="A120" s="487" t="s">
        <v>58</v>
      </c>
      <c r="B120" s="487" t="s">
        <v>59</v>
      </c>
      <c r="C120" s="487" t="s">
        <v>60</v>
      </c>
      <c r="D120" s="487" t="s">
        <v>61</v>
      </c>
      <c r="E120" s="487" t="s">
        <v>62</v>
      </c>
      <c r="F120" s="485" t="s">
        <v>63</v>
      </c>
      <c r="G120" s="487" t="s">
        <v>64</v>
      </c>
      <c r="H120" s="485" t="s">
        <v>65</v>
      </c>
      <c r="I120" s="485" t="s">
        <v>66</v>
      </c>
      <c r="J120" s="485" t="s">
        <v>67</v>
      </c>
      <c r="K120" s="491" t="s">
        <v>68</v>
      </c>
      <c r="L120" s="464" t="s">
        <v>125</v>
      </c>
      <c r="M120" s="465"/>
      <c r="N120" s="465"/>
      <c r="O120" s="466"/>
      <c r="P120" s="464" t="s">
        <v>126</v>
      </c>
      <c r="Q120" s="465"/>
      <c r="R120" s="465"/>
      <c r="S120" s="466"/>
      <c r="T120" s="464" t="s">
        <v>72</v>
      </c>
      <c r="U120" s="465"/>
      <c r="V120" s="465"/>
      <c r="W120" s="466"/>
      <c r="X120" s="464" t="s">
        <v>127</v>
      </c>
      <c r="Y120" s="465"/>
      <c r="Z120" s="465"/>
      <c r="AA120" s="466"/>
      <c r="AB120" s="464" t="s">
        <v>75</v>
      </c>
      <c r="AC120" s="465"/>
      <c r="AD120" s="465"/>
      <c r="AE120" s="466"/>
      <c r="AF120" s="453" t="s">
        <v>128</v>
      </c>
      <c r="AG120" s="454"/>
      <c r="AH120" s="454"/>
      <c r="AI120" s="455"/>
      <c r="AJ120" s="453" t="s">
        <v>202</v>
      </c>
      <c r="AK120" s="454"/>
      <c r="AL120" s="454"/>
      <c r="AM120" s="455"/>
      <c r="AN120" s="453" t="s">
        <v>203</v>
      </c>
      <c r="AO120" s="454"/>
      <c r="AP120" s="454"/>
      <c r="AQ120" s="455"/>
      <c r="AR120" s="453" t="s">
        <v>204</v>
      </c>
      <c r="AS120" s="454"/>
      <c r="AT120" s="454"/>
      <c r="AU120" s="455"/>
      <c r="AV120" s="453" t="s">
        <v>205</v>
      </c>
      <c r="AW120" s="454"/>
      <c r="AX120" s="454"/>
      <c r="AY120" s="455"/>
      <c r="AZ120" s="453" t="s">
        <v>206</v>
      </c>
      <c r="BA120" s="454"/>
      <c r="BB120" s="454"/>
      <c r="BC120" s="455"/>
      <c r="BE120" s="264" t="s">
        <v>86</v>
      </c>
      <c r="BF120" s="496" t="s">
        <v>88</v>
      </c>
      <c r="BG120" s="496" t="s">
        <v>89</v>
      </c>
    </row>
    <row r="121" spans="1:60" ht="33.6" customHeight="1" thickBot="1">
      <c r="A121" s="488"/>
      <c r="B121" s="488"/>
      <c r="C121" s="488"/>
      <c r="D121" s="488"/>
      <c r="E121" s="488"/>
      <c r="F121" s="486"/>
      <c r="G121" s="488"/>
      <c r="H121" s="486"/>
      <c r="I121" s="486"/>
      <c r="J121" s="486"/>
      <c r="K121" s="492"/>
      <c r="L121" s="450" t="str">
        <f>IF(Usage!$B$8=0, "", Usage!$B$8)</f>
        <v>Center Overhead</v>
      </c>
      <c r="M121" s="451"/>
      <c r="N121" s="451"/>
      <c r="O121" s="452"/>
      <c r="P121" s="450" t="str">
        <f>IF(Usage!$B$9=0, "", Usage!$B$9)</f>
        <v/>
      </c>
      <c r="Q121" s="451"/>
      <c r="R121" s="451"/>
      <c r="S121" s="452"/>
      <c r="T121" s="450" t="str">
        <f>IF(Usage!$B$10=0, "", Usage!$B$10)</f>
        <v/>
      </c>
      <c r="U121" s="451"/>
      <c r="V121" s="451"/>
      <c r="W121" s="452"/>
      <c r="X121" s="450" t="str">
        <f>IF(Usage!$B$11=0, "", Usage!$B$11)</f>
        <v/>
      </c>
      <c r="Y121" s="451"/>
      <c r="Z121" s="451"/>
      <c r="AA121" s="452"/>
      <c r="AB121" s="450" t="str">
        <f>IF(Usage!$B$12=0, "", Usage!$B$12)</f>
        <v/>
      </c>
      <c r="AC121" s="451"/>
      <c r="AD121" s="451"/>
      <c r="AE121" s="452"/>
      <c r="AF121" s="450" t="str">
        <f>IF(Usage!$B$13=0, "", Usage!$B$13)</f>
        <v/>
      </c>
      <c r="AG121" s="451"/>
      <c r="AH121" s="451"/>
      <c r="AI121" s="452"/>
      <c r="AJ121" s="450" t="str">
        <f>IF(Usage!$B$14=0, "", Usage!$B$14)</f>
        <v/>
      </c>
      <c r="AK121" s="451"/>
      <c r="AL121" s="451"/>
      <c r="AM121" s="452"/>
      <c r="AN121" s="450" t="str">
        <f>IF(Usage!$B$15=0, "", Usage!$B$15)</f>
        <v/>
      </c>
      <c r="AO121" s="451"/>
      <c r="AP121" s="451"/>
      <c r="AQ121" s="452"/>
      <c r="AR121" s="450" t="str">
        <f>IF(Usage!$B$16=0, "", Usage!$B$16)</f>
        <v/>
      </c>
      <c r="AS121" s="451"/>
      <c r="AT121" s="451"/>
      <c r="AU121" s="452"/>
      <c r="AV121" s="450" t="str">
        <f>IF(Usage!$B$17=0, "", Usage!$B$17)</f>
        <v/>
      </c>
      <c r="AW121" s="451"/>
      <c r="AX121" s="451"/>
      <c r="AY121" s="452"/>
      <c r="AZ121" s="450" t="str">
        <f>IF(Usage!$B$18=0, "", Usage!$B$18)</f>
        <v/>
      </c>
      <c r="BA121" s="451"/>
      <c r="BB121" s="451"/>
      <c r="BC121" s="452"/>
      <c r="BD121" s="99"/>
      <c r="BE121" s="494" t="s">
        <v>87</v>
      </c>
      <c r="BF121" s="497"/>
      <c r="BG121" s="497"/>
    </row>
    <row r="122" spans="1:60" ht="18" customHeight="1">
      <c r="A122" s="493" t="s">
        <v>92</v>
      </c>
      <c r="B122" s="493"/>
      <c r="C122" s="493"/>
      <c r="D122" s="493"/>
      <c r="E122" s="493"/>
      <c r="F122" s="493"/>
      <c r="G122" s="493"/>
      <c r="H122" s="493"/>
      <c r="I122" s="493"/>
      <c r="J122" s="493"/>
      <c r="L122" s="103" t="s">
        <v>78</v>
      </c>
      <c r="M122" s="75" t="s">
        <v>79</v>
      </c>
      <c r="N122" s="75" t="s">
        <v>80</v>
      </c>
      <c r="O122" s="75" t="s">
        <v>81</v>
      </c>
      <c r="P122" s="75" t="s">
        <v>78</v>
      </c>
      <c r="Q122" s="75" t="s">
        <v>79</v>
      </c>
      <c r="R122" s="75" t="s">
        <v>80</v>
      </c>
      <c r="S122" s="75" t="s">
        <v>81</v>
      </c>
      <c r="T122" s="75" t="s">
        <v>78</v>
      </c>
      <c r="U122" s="75" t="s">
        <v>79</v>
      </c>
      <c r="V122" s="75" t="s">
        <v>80</v>
      </c>
      <c r="W122" s="75" t="s">
        <v>81</v>
      </c>
      <c r="X122" s="75" t="s">
        <v>78</v>
      </c>
      <c r="Y122" s="75" t="s">
        <v>79</v>
      </c>
      <c r="Z122" s="75" t="s">
        <v>80</v>
      </c>
      <c r="AA122" s="75" t="s">
        <v>81</v>
      </c>
      <c r="AB122" s="75" t="s">
        <v>78</v>
      </c>
      <c r="AC122" s="75" t="s">
        <v>79</v>
      </c>
      <c r="AD122" s="75" t="s">
        <v>80</v>
      </c>
      <c r="AE122" s="75" t="s">
        <v>81</v>
      </c>
      <c r="AF122" s="75" t="s">
        <v>78</v>
      </c>
      <c r="AG122" s="75" t="s">
        <v>79</v>
      </c>
      <c r="AH122" s="75" t="s">
        <v>80</v>
      </c>
      <c r="AI122" s="77" t="s">
        <v>81</v>
      </c>
      <c r="AJ122" s="75" t="s">
        <v>78</v>
      </c>
      <c r="AK122" s="75" t="s">
        <v>79</v>
      </c>
      <c r="AL122" s="75" t="s">
        <v>80</v>
      </c>
      <c r="AM122" s="77" t="s">
        <v>81</v>
      </c>
      <c r="AN122" s="75" t="s">
        <v>78</v>
      </c>
      <c r="AO122" s="75" t="s">
        <v>79</v>
      </c>
      <c r="AP122" s="75" t="s">
        <v>80</v>
      </c>
      <c r="AQ122" s="77" t="s">
        <v>81</v>
      </c>
      <c r="AR122" s="75" t="s">
        <v>78</v>
      </c>
      <c r="AS122" s="75" t="s">
        <v>79</v>
      </c>
      <c r="AT122" s="75" t="s">
        <v>80</v>
      </c>
      <c r="AU122" s="77" t="s">
        <v>81</v>
      </c>
      <c r="AV122" s="75" t="s">
        <v>78</v>
      </c>
      <c r="AW122" s="75" t="s">
        <v>79</v>
      </c>
      <c r="AX122" s="75" t="s">
        <v>80</v>
      </c>
      <c r="AY122" s="77" t="s">
        <v>81</v>
      </c>
      <c r="AZ122" s="75" t="s">
        <v>78</v>
      </c>
      <c r="BA122" s="75" t="s">
        <v>79</v>
      </c>
      <c r="BB122" s="75" t="s">
        <v>80</v>
      </c>
      <c r="BC122" s="77" t="s">
        <v>81</v>
      </c>
      <c r="BE122" s="495"/>
      <c r="BF122" s="498"/>
      <c r="BG122" s="498"/>
    </row>
    <row r="123" spans="1:60">
      <c r="A123" s="144" t="str">
        <f t="shared" ref="A123:D123" si="183">IF(A54=0, "", A54)</f>
        <v/>
      </c>
      <c r="B123" s="145" t="str">
        <f t="shared" si="183"/>
        <v/>
      </c>
      <c r="C123" s="144" t="str">
        <f>IF(C54=0, "", C54)</f>
        <v/>
      </c>
      <c r="D123" s="144" t="str">
        <f t="shared" si="183"/>
        <v/>
      </c>
      <c r="E123" s="124">
        <f t="shared" ref="E123:E138" si="184">IF(C123="", 0,IF(C123="01-60",E54*(1+$F$5),IF(C123="01-70",E54*(1+$F$4),IF(C123="01-10",E54*(1+$F$6),IF(C123="01-80",E54*(1+$F$7))))))</f>
        <v>0</v>
      </c>
      <c r="F123" s="190">
        <f t="shared" ref="F123:F138" si="185">E123*(IF(C123="",0,IF(C123="01-70",$M$4,IF(C123="01-60",$M$5,IF(C123="01-10",$M$6,IF(C123="01-80",$M$7))))))+(IF(C123="",0,IF(C123="01-60",E123*(1+$F$5),IF(C123="01-70",E123*(1+$F$4),IF(C123="01-10",E123*(1+$F$6),IF(C123="01-80",E123*(1+$F$7)))))))*IF(C123="",0,IF(C123="01-70",$N$4,IF(C123="01-60",$N$5,IF(C123="01-10",$N$6,IF(C123="01-80",$N$7)))))</f>
        <v>0</v>
      </c>
      <c r="G123" s="142">
        <f t="shared" ref="G123:G138" si="186">IF(C123="",0,IF(C123="01-60", $I$5, IF(C123="01-70",$I$4,IF(C123="01-10", $I$6, IF(C123="01-80", $I$7)))))</f>
        <v>0</v>
      </c>
      <c r="H123" s="146">
        <f>H54</f>
        <v>0</v>
      </c>
      <c r="I123" s="124">
        <f>F123*H123</f>
        <v>0</v>
      </c>
      <c r="J123" s="124">
        <f>F123*G123*H123</f>
        <v>0</v>
      </c>
      <c r="K123" s="143">
        <f>F123*(1+G123)*H123</f>
        <v>0</v>
      </c>
      <c r="L123" s="147">
        <f>L54</f>
        <v>0</v>
      </c>
      <c r="M123" s="124">
        <f>$K123*L123</f>
        <v>0</v>
      </c>
      <c r="N123" s="124">
        <f>$I123*L123</f>
        <v>0</v>
      </c>
      <c r="O123" s="124">
        <f>$J123*L123</f>
        <v>0</v>
      </c>
      <c r="P123" s="147">
        <f>P54</f>
        <v>0</v>
      </c>
      <c r="Q123" s="124">
        <f>$K123*P123</f>
        <v>0</v>
      </c>
      <c r="R123" s="124">
        <f>$I123*P123</f>
        <v>0</v>
      </c>
      <c r="S123" s="124">
        <f>$J123*P123</f>
        <v>0</v>
      </c>
      <c r="T123" s="147">
        <f>T54</f>
        <v>0</v>
      </c>
      <c r="U123" s="124">
        <f>$K123*T123</f>
        <v>0</v>
      </c>
      <c r="V123" s="124">
        <f>$I123*T123</f>
        <v>0</v>
      </c>
      <c r="W123" s="124">
        <f>$J123*T123</f>
        <v>0</v>
      </c>
      <c r="X123" s="147">
        <f>X54</f>
        <v>0</v>
      </c>
      <c r="Y123" s="124">
        <f>$K123*X123</f>
        <v>0</v>
      </c>
      <c r="Z123" s="124">
        <f>$I123*X123</f>
        <v>0</v>
      </c>
      <c r="AA123" s="124">
        <f>$J123*X123</f>
        <v>0</v>
      </c>
      <c r="AB123" s="147">
        <f>AB54</f>
        <v>0</v>
      </c>
      <c r="AC123" s="124">
        <f>$K123*AB123</f>
        <v>0</v>
      </c>
      <c r="AD123" s="124">
        <f>$I123*AB123</f>
        <v>0</v>
      </c>
      <c r="AE123" s="124">
        <f>$J123*AB123</f>
        <v>0</v>
      </c>
      <c r="AF123" s="147">
        <f>AF54</f>
        <v>0</v>
      </c>
      <c r="AG123" s="124">
        <f>$K123*AF123</f>
        <v>0</v>
      </c>
      <c r="AH123" s="124">
        <f>$I123*AF123</f>
        <v>0</v>
      </c>
      <c r="AI123" s="126">
        <f>$J123*AF123</f>
        <v>0</v>
      </c>
      <c r="AJ123" s="147">
        <f>AJ54</f>
        <v>0</v>
      </c>
      <c r="AK123" s="124">
        <f>$K123*AJ123</f>
        <v>0</v>
      </c>
      <c r="AL123" s="124">
        <f>$I123*AJ123</f>
        <v>0</v>
      </c>
      <c r="AM123" s="126">
        <f>$J123*AJ123</f>
        <v>0</v>
      </c>
      <c r="AN123" s="147">
        <f>AN54</f>
        <v>0</v>
      </c>
      <c r="AO123" s="124">
        <f>$K123*AN123</f>
        <v>0</v>
      </c>
      <c r="AP123" s="124">
        <f>$I123*AN123</f>
        <v>0</v>
      </c>
      <c r="AQ123" s="126">
        <f>$J123*AN123</f>
        <v>0</v>
      </c>
      <c r="AR123" s="147">
        <f>AR54</f>
        <v>0</v>
      </c>
      <c r="AS123" s="124">
        <f>$K123*AR123</f>
        <v>0</v>
      </c>
      <c r="AT123" s="124">
        <f>$I123*AR123</f>
        <v>0</v>
      </c>
      <c r="AU123" s="126">
        <f>$J123*AR123</f>
        <v>0</v>
      </c>
      <c r="AV123" s="147">
        <f>AV54</f>
        <v>0</v>
      </c>
      <c r="AW123" s="124">
        <f>$K123*AV123</f>
        <v>0</v>
      </c>
      <c r="AX123" s="124">
        <f>$I123*AV123</f>
        <v>0</v>
      </c>
      <c r="AY123" s="126">
        <f>$J123*AV123</f>
        <v>0</v>
      </c>
      <c r="AZ123" s="147">
        <f>AZ54</f>
        <v>0</v>
      </c>
      <c r="BA123" s="124">
        <f>$K123*AZ123</f>
        <v>0</v>
      </c>
      <c r="BB123" s="124">
        <f>$I123*AZ123</f>
        <v>0</v>
      </c>
      <c r="BC123" s="126">
        <f>$J123*AZ123</f>
        <v>0</v>
      </c>
      <c r="BE123" s="277">
        <f t="shared" ref="BE123:BE138" si="187">L123+P123+T123+X123+AB123+AF123+AJ123+AN123+AR123+AV123+AZ123</f>
        <v>0</v>
      </c>
      <c r="BF123" s="278">
        <f t="shared" ref="BF123:BF138" si="188">M123+Q123+U123+Y123+AC123+AG123+AK123+AO123+AS123+AW123+BA123</f>
        <v>0</v>
      </c>
      <c r="BG123" s="131">
        <f t="shared" ref="BG123:BG138" si="189">BF123-K123</f>
        <v>0</v>
      </c>
    </row>
    <row r="124" spans="1:60">
      <c r="A124" s="144" t="str">
        <f t="shared" ref="A124:D124" si="190">IF(A55=0, "", A55)</f>
        <v/>
      </c>
      <c r="B124" s="145" t="str">
        <f t="shared" si="190"/>
        <v/>
      </c>
      <c r="C124" s="144" t="str">
        <f t="shared" si="190"/>
        <v/>
      </c>
      <c r="D124" s="144" t="str">
        <f t="shared" si="190"/>
        <v/>
      </c>
      <c r="E124" s="124">
        <f t="shared" si="184"/>
        <v>0</v>
      </c>
      <c r="F124" s="190">
        <f t="shared" si="185"/>
        <v>0</v>
      </c>
      <c r="G124" s="142">
        <f t="shared" si="186"/>
        <v>0</v>
      </c>
      <c r="H124" s="146">
        <f t="shared" ref="H124:H138" si="191">H55</f>
        <v>0</v>
      </c>
      <c r="I124" s="124">
        <f>F124*H124</f>
        <v>0</v>
      </c>
      <c r="J124" s="124">
        <f>F124*G124*H124</f>
        <v>0</v>
      </c>
      <c r="K124" s="143">
        <f>F124*(1+G124)*H124</f>
        <v>0</v>
      </c>
      <c r="L124" s="147">
        <f>L55</f>
        <v>0</v>
      </c>
      <c r="M124" s="124">
        <f>$K124*L124</f>
        <v>0</v>
      </c>
      <c r="N124" s="124">
        <f>$I124*L124</f>
        <v>0</v>
      </c>
      <c r="O124" s="124">
        <f>$J124*L124</f>
        <v>0</v>
      </c>
      <c r="P124" s="147">
        <f t="shared" ref="P124:P138" si="192">P55</f>
        <v>0</v>
      </c>
      <c r="Q124" s="124">
        <f>$K124*P124</f>
        <v>0</v>
      </c>
      <c r="R124" s="124">
        <f>$I124*P124</f>
        <v>0</v>
      </c>
      <c r="S124" s="124">
        <f>$J124*P124</f>
        <v>0</v>
      </c>
      <c r="T124" s="147">
        <f t="shared" ref="T124:T138" si="193">T55</f>
        <v>0</v>
      </c>
      <c r="U124" s="124">
        <f>$K124*T124</f>
        <v>0</v>
      </c>
      <c r="V124" s="124">
        <f>$I124*T124</f>
        <v>0</v>
      </c>
      <c r="W124" s="124">
        <f>$J124*T124</f>
        <v>0</v>
      </c>
      <c r="X124" s="147">
        <f t="shared" ref="X124:X138" si="194">X55</f>
        <v>0</v>
      </c>
      <c r="Y124" s="124">
        <f>$K124*X124</f>
        <v>0</v>
      </c>
      <c r="Z124" s="124">
        <f>$I124*X124</f>
        <v>0</v>
      </c>
      <c r="AA124" s="124">
        <f>$J124*X124</f>
        <v>0</v>
      </c>
      <c r="AB124" s="147">
        <f t="shared" ref="AB124:AB138" si="195">AB55</f>
        <v>0</v>
      </c>
      <c r="AC124" s="124">
        <f>$K124*AB124</f>
        <v>0</v>
      </c>
      <c r="AD124" s="124">
        <f>$I124*AB124</f>
        <v>0</v>
      </c>
      <c r="AE124" s="124">
        <f>$J124*AB124</f>
        <v>0</v>
      </c>
      <c r="AF124" s="147">
        <f t="shared" ref="AF124:AF138" si="196">AF55</f>
        <v>0</v>
      </c>
      <c r="AG124" s="124">
        <f>$K124*AF124</f>
        <v>0</v>
      </c>
      <c r="AH124" s="124">
        <f>$I124*AF124</f>
        <v>0</v>
      </c>
      <c r="AI124" s="126">
        <f>$J124*AF124</f>
        <v>0</v>
      </c>
      <c r="AJ124" s="147">
        <f t="shared" ref="AJ124:AJ138" si="197">AJ55</f>
        <v>0</v>
      </c>
      <c r="AK124" s="124">
        <f>$K124*AJ124</f>
        <v>0</v>
      </c>
      <c r="AL124" s="124">
        <f>$I124*AJ124</f>
        <v>0</v>
      </c>
      <c r="AM124" s="126">
        <f>$J124*AJ124</f>
        <v>0</v>
      </c>
      <c r="AN124" s="147">
        <f t="shared" ref="AN124:AN138" si="198">AN55</f>
        <v>0</v>
      </c>
      <c r="AO124" s="124">
        <f>$K124*AN124</f>
        <v>0</v>
      </c>
      <c r="AP124" s="124">
        <f>$I124*AN124</f>
        <v>0</v>
      </c>
      <c r="AQ124" s="126">
        <f>$J124*AN124</f>
        <v>0</v>
      </c>
      <c r="AR124" s="147">
        <f t="shared" ref="AR124:AR138" si="199">AR55</f>
        <v>0</v>
      </c>
      <c r="AS124" s="124">
        <f>$K124*AR124</f>
        <v>0</v>
      </c>
      <c r="AT124" s="124">
        <f>$I124*AR124</f>
        <v>0</v>
      </c>
      <c r="AU124" s="126">
        <f>$J124*AR124</f>
        <v>0</v>
      </c>
      <c r="AV124" s="147">
        <f t="shared" ref="AV124:AV138" si="200">AV55</f>
        <v>0</v>
      </c>
      <c r="AW124" s="124">
        <f>$K124*AV124</f>
        <v>0</v>
      </c>
      <c r="AX124" s="124">
        <f>$I124*AV124</f>
        <v>0</v>
      </c>
      <c r="AY124" s="126">
        <f>$J124*AV124</f>
        <v>0</v>
      </c>
      <c r="AZ124" s="147">
        <f t="shared" ref="AZ124:AZ138" si="201">AZ55</f>
        <v>0</v>
      </c>
      <c r="BA124" s="124">
        <f>$K124*AZ124</f>
        <v>0</v>
      </c>
      <c r="BB124" s="124">
        <f>$I124*AZ124</f>
        <v>0</v>
      </c>
      <c r="BC124" s="126">
        <f>$J124*AZ124</f>
        <v>0</v>
      </c>
      <c r="BE124" s="277">
        <f t="shared" si="187"/>
        <v>0</v>
      </c>
      <c r="BF124" s="278">
        <f t="shared" si="188"/>
        <v>0</v>
      </c>
      <c r="BG124" s="131">
        <f t="shared" si="189"/>
        <v>0</v>
      </c>
    </row>
    <row r="125" spans="1:60">
      <c r="A125" s="144" t="str">
        <f t="shared" ref="A125:D125" si="202">IF(A56=0, "", A56)</f>
        <v/>
      </c>
      <c r="B125" s="145" t="str">
        <f t="shared" si="202"/>
        <v/>
      </c>
      <c r="C125" s="144" t="str">
        <f t="shared" si="202"/>
        <v/>
      </c>
      <c r="D125" s="144" t="str">
        <f t="shared" si="202"/>
        <v/>
      </c>
      <c r="E125" s="124">
        <f t="shared" si="184"/>
        <v>0</v>
      </c>
      <c r="F125" s="190">
        <f t="shared" si="185"/>
        <v>0</v>
      </c>
      <c r="G125" s="142">
        <f t="shared" si="186"/>
        <v>0</v>
      </c>
      <c r="H125" s="146">
        <f t="shared" si="191"/>
        <v>0</v>
      </c>
      <c r="I125" s="124">
        <f t="shared" ref="I125:I138" si="203">F125*H125</f>
        <v>0</v>
      </c>
      <c r="J125" s="124">
        <f t="shared" ref="J125:J138" si="204">F125*G125*H125</f>
        <v>0</v>
      </c>
      <c r="K125" s="143">
        <f t="shared" ref="K125:K138" si="205">F125*(1+G125)*H125</f>
        <v>0</v>
      </c>
      <c r="L125" s="147">
        <f>L56</f>
        <v>0</v>
      </c>
      <c r="M125" s="124">
        <f t="shared" ref="M125:M138" si="206">$K125*L125</f>
        <v>0</v>
      </c>
      <c r="N125" s="124">
        <f t="shared" ref="N125:N138" si="207">$I125*L125</f>
        <v>0</v>
      </c>
      <c r="O125" s="124">
        <f t="shared" ref="O125:O138" si="208">$J125*L125</f>
        <v>0</v>
      </c>
      <c r="P125" s="147">
        <f t="shared" si="192"/>
        <v>0</v>
      </c>
      <c r="Q125" s="124">
        <f t="shared" ref="Q125:Q138" si="209">$K125*P125</f>
        <v>0</v>
      </c>
      <c r="R125" s="124">
        <f t="shared" ref="R125:R138" si="210">$I125*P125</f>
        <v>0</v>
      </c>
      <c r="S125" s="124">
        <f t="shared" ref="S125:S138" si="211">$J125*P125</f>
        <v>0</v>
      </c>
      <c r="T125" s="147">
        <f t="shared" si="193"/>
        <v>0</v>
      </c>
      <c r="U125" s="124">
        <f t="shared" ref="U125:U138" si="212">$K125*T125</f>
        <v>0</v>
      </c>
      <c r="V125" s="124">
        <f t="shared" ref="V125:V138" si="213">$I125*T125</f>
        <v>0</v>
      </c>
      <c r="W125" s="124">
        <f t="shared" ref="W125:W138" si="214">$J125*T125</f>
        <v>0</v>
      </c>
      <c r="X125" s="147">
        <f t="shared" si="194"/>
        <v>0</v>
      </c>
      <c r="Y125" s="124">
        <f t="shared" ref="Y125:Y138" si="215">$K125*X125</f>
        <v>0</v>
      </c>
      <c r="Z125" s="124">
        <f t="shared" ref="Z125:Z138" si="216">$I125*X125</f>
        <v>0</v>
      </c>
      <c r="AA125" s="124">
        <f t="shared" ref="AA125:AA138" si="217">$J125*X125</f>
        <v>0</v>
      </c>
      <c r="AB125" s="147">
        <f t="shared" si="195"/>
        <v>0</v>
      </c>
      <c r="AC125" s="124">
        <f t="shared" ref="AC125:AC138" si="218">$K125*AB125</f>
        <v>0</v>
      </c>
      <c r="AD125" s="124">
        <f t="shared" ref="AD125:AD138" si="219">$I125*AB125</f>
        <v>0</v>
      </c>
      <c r="AE125" s="124">
        <f t="shared" ref="AE125:AE138" si="220">$J125*AB125</f>
        <v>0</v>
      </c>
      <c r="AF125" s="147">
        <f t="shared" si="196"/>
        <v>0</v>
      </c>
      <c r="AG125" s="124">
        <f t="shared" ref="AG125:AG138" si="221">$K125*AF125</f>
        <v>0</v>
      </c>
      <c r="AH125" s="124">
        <f t="shared" ref="AH125:AH138" si="222">$I125*AF125</f>
        <v>0</v>
      </c>
      <c r="AI125" s="126">
        <f t="shared" ref="AI125:AI138" si="223">$J125*AF125</f>
        <v>0</v>
      </c>
      <c r="AJ125" s="147">
        <f t="shared" si="197"/>
        <v>0</v>
      </c>
      <c r="AK125" s="124">
        <f t="shared" ref="AK125:AK138" si="224">$K125*AJ125</f>
        <v>0</v>
      </c>
      <c r="AL125" s="124">
        <f t="shared" ref="AL125:AL138" si="225">$I125*AJ125</f>
        <v>0</v>
      </c>
      <c r="AM125" s="126">
        <f t="shared" ref="AM125:AM138" si="226">$J125*AJ125</f>
        <v>0</v>
      </c>
      <c r="AN125" s="147">
        <f t="shared" si="198"/>
        <v>0</v>
      </c>
      <c r="AO125" s="124">
        <f t="shared" ref="AO125:AO138" si="227">$K125*AN125</f>
        <v>0</v>
      </c>
      <c r="AP125" s="124">
        <f t="shared" ref="AP125:AP138" si="228">$I125*AN125</f>
        <v>0</v>
      </c>
      <c r="AQ125" s="126">
        <f t="shared" ref="AQ125:AQ138" si="229">$J125*AN125</f>
        <v>0</v>
      </c>
      <c r="AR125" s="147">
        <f t="shared" si="199"/>
        <v>0</v>
      </c>
      <c r="AS125" s="124">
        <f t="shared" ref="AS125:AS138" si="230">$K125*AR125</f>
        <v>0</v>
      </c>
      <c r="AT125" s="124">
        <f t="shared" ref="AT125:AT138" si="231">$I125*AR125</f>
        <v>0</v>
      </c>
      <c r="AU125" s="126">
        <f t="shared" ref="AU125:AU138" si="232">$J125*AR125</f>
        <v>0</v>
      </c>
      <c r="AV125" s="147">
        <f t="shared" si="200"/>
        <v>0</v>
      </c>
      <c r="AW125" s="124">
        <f t="shared" ref="AW125:AW138" si="233">$K125*AV125</f>
        <v>0</v>
      </c>
      <c r="AX125" s="124">
        <f t="shared" ref="AX125:AX138" si="234">$I125*AV125</f>
        <v>0</v>
      </c>
      <c r="AY125" s="126">
        <f t="shared" ref="AY125:AY138" si="235">$J125*AV125</f>
        <v>0</v>
      </c>
      <c r="AZ125" s="147">
        <f t="shared" si="201"/>
        <v>0</v>
      </c>
      <c r="BA125" s="124">
        <f t="shared" ref="BA125:BA138" si="236">$K125*AZ125</f>
        <v>0</v>
      </c>
      <c r="BB125" s="124">
        <f t="shared" ref="BB125:BB138" si="237">$I125*AZ125</f>
        <v>0</v>
      </c>
      <c r="BC125" s="126">
        <f t="shared" ref="BC125:BC138" si="238">$J125*AZ125</f>
        <v>0</v>
      </c>
      <c r="BE125" s="277">
        <f t="shared" si="187"/>
        <v>0</v>
      </c>
      <c r="BF125" s="278">
        <f t="shared" si="188"/>
        <v>0</v>
      </c>
      <c r="BG125" s="131">
        <f t="shared" si="189"/>
        <v>0</v>
      </c>
    </row>
    <row r="126" spans="1:60">
      <c r="A126" s="144" t="str">
        <f t="shared" ref="A126:D126" si="239">IF(A57=0, "", A57)</f>
        <v/>
      </c>
      <c r="B126" s="145" t="str">
        <f t="shared" si="239"/>
        <v/>
      </c>
      <c r="C126" s="144" t="str">
        <f t="shared" si="239"/>
        <v/>
      </c>
      <c r="D126" s="144" t="str">
        <f t="shared" si="239"/>
        <v/>
      </c>
      <c r="E126" s="124">
        <f t="shared" si="184"/>
        <v>0</v>
      </c>
      <c r="F126" s="190">
        <f t="shared" si="185"/>
        <v>0</v>
      </c>
      <c r="G126" s="142">
        <f t="shared" si="186"/>
        <v>0</v>
      </c>
      <c r="H126" s="146">
        <f t="shared" si="191"/>
        <v>0</v>
      </c>
      <c r="I126" s="124">
        <f t="shared" si="203"/>
        <v>0</v>
      </c>
      <c r="J126" s="124">
        <f t="shared" si="204"/>
        <v>0</v>
      </c>
      <c r="K126" s="143">
        <f t="shared" si="205"/>
        <v>0</v>
      </c>
      <c r="L126" s="147">
        <f t="shared" ref="L126:L138" si="240">L57</f>
        <v>0</v>
      </c>
      <c r="M126" s="124">
        <f t="shared" si="206"/>
        <v>0</v>
      </c>
      <c r="N126" s="124">
        <f t="shared" si="207"/>
        <v>0</v>
      </c>
      <c r="O126" s="124">
        <f t="shared" si="208"/>
        <v>0</v>
      </c>
      <c r="P126" s="147">
        <f t="shared" si="192"/>
        <v>0</v>
      </c>
      <c r="Q126" s="124">
        <f t="shared" si="209"/>
        <v>0</v>
      </c>
      <c r="R126" s="124">
        <f t="shared" si="210"/>
        <v>0</v>
      </c>
      <c r="S126" s="124">
        <f t="shared" si="211"/>
        <v>0</v>
      </c>
      <c r="T126" s="147">
        <f t="shared" si="193"/>
        <v>0</v>
      </c>
      <c r="U126" s="124">
        <f t="shared" si="212"/>
        <v>0</v>
      </c>
      <c r="V126" s="124">
        <f t="shared" si="213"/>
        <v>0</v>
      </c>
      <c r="W126" s="124">
        <f t="shared" si="214"/>
        <v>0</v>
      </c>
      <c r="X126" s="147">
        <f t="shared" si="194"/>
        <v>0</v>
      </c>
      <c r="Y126" s="124">
        <f t="shared" si="215"/>
        <v>0</v>
      </c>
      <c r="Z126" s="124">
        <f t="shared" si="216"/>
        <v>0</v>
      </c>
      <c r="AA126" s="124">
        <f t="shared" si="217"/>
        <v>0</v>
      </c>
      <c r="AB126" s="147">
        <f t="shared" si="195"/>
        <v>0</v>
      </c>
      <c r="AC126" s="124">
        <f t="shared" si="218"/>
        <v>0</v>
      </c>
      <c r="AD126" s="124">
        <f t="shared" si="219"/>
        <v>0</v>
      </c>
      <c r="AE126" s="124">
        <f t="shared" si="220"/>
        <v>0</v>
      </c>
      <c r="AF126" s="147">
        <f t="shared" si="196"/>
        <v>0</v>
      </c>
      <c r="AG126" s="124">
        <f t="shared" si="221"/>
        <v>0</v>
      </c>
      <c r="AH126" s="124">
        <f t="shared" si="222"/>
        <v>0</v>
      </c>
      <c r="AI126" s="126">
        <f t="shared" si="223"/>
        <v>0</v>
      </c>
      <c r="AJ126" s="147">
        <f t="shared" si="197"/>
        <v>0</v>
      </c>
      <c r="AK126" s="124">
        <f t="shared" si="224"/>
        <v>0</v>
      </c>
      <c r="AL126" s="124">
        <f t="shared" si="225"/>
        <v>0</v>
      </c>
      <c r="AM126" s="126">
        <f t="shared" si="226"/>
        <v>0</v>
      </c>
      <c r="AN126" s="147">
        <f t="shared" si="198"/>
        <v>0</v>
      </c>
      <c r="AO126" s="124">
        <f t="shared" si="227"/>
        <v>0</v>
      </c>
      <c r="AP126" s="124">
        <f t="shared" si="228"/>
        <v>0</v>
      </c>
      <c r="AQ126" s="126">
        <f t="shared" si="229"/>
        <v>0</v>
      </c>
      <c r="AR126" s="147">
        <f t="shared" si="199"/>
        <v>0</v>
      </c>
      <c r="AS126" s="124">
        <f t="shared" si="230"/>
        <v>0</v>
      </c>
      <c r="AT126" s="124">
        <f t="shared" si="231"/>
        <v>0</v>
      </c>
      <c r="AU126" s="126">
        <f t="shared" si="232"/>
        <v>0</v>
      </c>
      <c r="AV126" s="147">
        <f t="shared" si="200"/>
        <v>0</v>
      </c>
      <c r="AW126" s="124">
        <f t="shared" si="233"/>
        <v>0</v>
      </c>
      <c r="AX126" s="124">
        <f t="shared" si="234"/>
        <v>0</v>
      </c>
      <c r="AY126" s="126">
        <f t="shared" si="235"/>
        <v>0</v>
      </c>
      <c r="AZ126" s="147">
        <f t="shared" si="201"/>
        <v>0</v>
      </c>
      <c r="BA126" s="124">
        <f t="shared" si="236"/>
        <v>0</v>
      </c>
      <c r="BB126" s="124">
        <f t="shared" si="237"/>
        <v>0</v>
      </c>
      <c r="BC126" s="126">
        <f t="shared" si="238"/>
        <v>0</v>
      </c>
      <c r="BE126" s="277">
        <f t="shared" si="187"/>
        <v>0</v>
      </c>
      <c r="BF126" s="278">
        <f t="shared" si="188"/>
        <v>0</v>
      </c>
      <c r="BG126" s="131">
        <f t="shared" si="189"/>
        <v>0</v>
      </c>
    </row>
    <row r="127" spans="1:60">
      <c r="A127" s="144" t="str">
        <f t="shared" ref="A127:D127" si="241">IF(A58=0, "", A58)</f>
        <v/>
      </c>
      <c r="B127" s="145" t="str">
        <f t="shared" si="241"/>
        <v/>
      </c>
      <c r="C127" s="144" t="str">
        <f t="shared" si="241"/>
        <v/>
      </c>
      <c r="D127" s="144" t="str">
        <f t="shared" si="241"/>
        <v/>
      </c>
      <c r="E127" s="124">
        <f t="shared" si="184"/>
        <v>0</v>
      </c>
      <c r="F127" s="190">
        <f t="shared" si="185"/>
        <v>0</v>
      </c>
      <c r="G127" s="142">
        <f t="shared" si="186"/>
        <v>0</v>
      </c>
      <c r="H127" s="146">
        <f t="shared" si="191"/>
        <v>0</v>
      </c>
      <c r="I127" s="124">
        <f t="shared" si="203"/>
        <v>0</v>
      </c>
      <c r="J127" s="124">
        <f t="shared" si="204"/>
        <v>0</v>
      </c>
      <c r="K127" s="143">
        <f t="shared" si="205"/>
        <v>0</v>
      </c>
      <c r="L127" s="147">
        <f t="shared" si="240"/>
        <v>0</v>
      </c>
      <c r="M127" s="124">
        <f t="shared" si="206"/>
        <v>0</v>
      </c>
      <c r="N127" s="124">
        <f t="shared" si="207"/>
        <v>0</v>
      </c>
      <c r="O127" s="124">
        <f t="shared" si="208"/>
        <v>0</v>
      </c>
      <c r="P127" s="147">
        <f t="shared" si="192"/>
        <v>0</v>
      </c>
      <c r="Q127" s="124">
        <f t="shared" si="209"/>
        <v>0</v>
      </c>
      <c r="R127" s="124">
        <f t="shared" si="210"/>
        <v>0</v>
      </c>
      <c r="S127" s="124">
        <f t="shared" si="211"/>
        <v>0</v>
      </c>
      <c r="T127" s="147">
        <f t="shared" si="193"/>
        <v>0</v>
      </c>
      <c r="U127" s="124">
        <f t="shared" si="212"/>
        <v>0</v>
      </c>
      <c r="V127" s="124">
        <f t="shared" si="213"/>
        <v>0</v>
      </c>
      <c r="W127" s="124">
        <f t="shared" si="214"/>
        <v>0</v>
      </c>
      <c r="X127" s="147">
        <f t="shared" si="194"/>
        <v>0</v>
      </c>
      <c r="Y127" s="124">
        <f t="shared" si="215"/>
        <v>0</v>
      </c>
      <c r="Z127" s="124">
        <f t="shared" si="216"/>
        <v>0</v>
      </c>
      <c r="AA127" s="124">
        <f t="shared" si="217"/>
        <v>0</v>
      </c>
      <c r="AB127" s="147">
        <f t="shared" si="195"/>
        <v>0</v>
      </c>
      <c r="AC127" s="124">
        <f t="shared" si="218"/>
        <v>0</v>
      </c>
      <c r="AD127" s="124">
        <f t="shared" si="219"/>
        <v>0</v>
      </c>
      <c r="AE127" s="124">
        <f t="shared" si="220"/>
        <v>0</v>
      </c>
      <c r="AF127" s="147">
        <f t="shared" si="196"/>
        <v>0</v>
      </c>
      <c r="AG127" s="124">
        <f t="shared" si="221"/>
        <v>0</v>
      </c>
      <c r="AH127" s="124">
        <f t="shared" si="222"/>
        <v>0</v>
      </c>
      <c r="AI127" s="126">
        <f t="shared" si="223"/>
        <v>0</v>
      </c>
      <c r="AJ127" s="147">
        <f t="shared" si="197"/>
        <v>0</v>
      </c>
      <c r="AK127" s="124">
        <f t="shared" si="224"/>
        <v>0</v>
      </c>
      <c r="AL127" s="124">
        <f t="shared" si="225"/>
        <v>0</v>
      </c>
      <c r="AM127" s="126">
        <f t="shared" si="226"/>
        <v>0</v>
      </c>
      <c r="AN127" s="147">
        <f t="shared" si="198"/>
        <v>0</v>
      </c>
      <c r="AO127" s="124">
        <f t="shared" si="227"/>
        <v>0</v>
      </c>
      <c r="AP127" s="124">
        <f t="shared" si="228"/>
        <v>0</v>
      </c>
      <c r="AQ127" s="126">
        <f t="shared" si="229"/>
        <v>0</v>
      </c>
      <c r="AR127" s="147">
        <f t="shared" si="199"/>
        <v>0</v>
      </c>
      <c r="AS127" s="124">
        <f t="shared" si="230"/>
        <v>0</v>
      </c>
      <c r="AT127" s="124">
        <f t="shared" si="231"/>
        <v>0</v>
      </c>
      <c r="AU127" s="126">
        <f t="shared" si="232"/>
        <v>0</v>
      </c>
      <c r="AV127" s="147">
        <f t="shared" si="200"/>
        <v>0</v>
      </c>
      <c r="AW127" s="124">
        <f t="shared" si="233"/>
        <v>0</v>
      </c>
      <c r="AX127" s="124">
        <f t="shared" si="234"/>
        <v>0</v>
      </c>
      <c r="AY127" s="126">
        <f t="shared" si="235"/>
        <v>0</v>
      </c>
      <c r="AZ127" s="147">
        <f t="shared" si="201"/>
        <v>0</v>
      </c>
      <c r="BA127" s="124">
        <f t="shared" si="236"/>
        <v>0</v>
      </c>
      <c r="BB127" s="124">
        <f t="shared" si="237"/>
        <v>0</v>
      </c>
      <c r="BC127" s="126">
        <f t="shared" si="238"/>
        <v>0</v>
      </c>
      <c r="BE127" s="277">
        <f t="shared" si="187"/>
        <v>0</v>
      </c>
      <c r="BF127" s="278">
        <f t="shared" si="188"/>
        <v>0</v>
      </c>
      <c r="BG127" s="131">
        <f t="shared" si="189"/>
        <v>0</v>
      </c>
    </row>
    <row r="128" spans="1:60">
      <c r="A128" s="144" t="str">
        <f t="shared" ref="A128:D128" si="242">IF(A59=0, "", A59)</f>
        <v/>
      </c>
      <c r="B128" s="145" t="str">
        <f t="shared" si="242"/>
        <v/>
      </c>
      <c r="C128" s="144" t="str">
        <f t="shared" si="242"/>
        <v/>
      </c>
      <c r="D128" s="144" t="str">
        <f t="shared" si="242"/>
        <v/>
      </c>
      <c r="E128" s="124">
        <f t="shared" si="184"/>
        <v>0</v>
      </c>
      <c r="F128" s="190">
        <f t="shared" si="185"/>
        <v>0</v>
      </c>
      <c r="G128" s="142">
        <f t="shared" si="186"/>
        <v>0</v>
      </c>
      <c r="H128" s="146">
        <f t="shared" si="191"/>
        <v>0</v>
      </c>
      <c r="I128" s="124">
        <f t="shared" si="203"/>
        <v>0</v>
      </c>
      <c r="J128" s="124">
        <f t="shared" si="204"/>
        <v>0</v>
      </c>
      <c r="K128" s="143">
        <f t="shared" si="205"/>
        <v>0</v>
      </c>
      <c r="L128" s="147">
        <f t="shared" si="240"/>
        <v>0</v>
      </c>
      <c r="M128" s="124">
        <f t="shared" si="206"/>
        <v>0</v>
      </c>
      <c r="N128" s="124">
        <f t="shared" si="207"/>
        <v>0</v>
      </c>
      <c r="O128" s="124">
        <f t="shared" si="208"/>
        <v>0</v>
      </c>
      <c r="P128" s="147">
        <f t="shared" si="192"/>
        <v>0</v>
      </c>
      <c r="Q128" s="124">
        <f t="shared" si="209"/>
        <v>0</v>
      </c>
      <c r="R128" s="124">
        <f t="shared" si="210"/>
        <v>0</v>
      </c>
      <c r="S128" s="124">
        <f t="shared" si="211"/>
        <v>0</v>
      </c>
      <c r="T128" s="147">
        <f t="shared" si="193"/>
        <v>0</v>
      </c>
      <c r="U128" s="124">
        <f t="shared" si="212"/>
        <v>0</v>
      </c>
      <c r="V128" s="124">
        <f t="shared" si="213"/>
        <v>0</v>
      </c>
      <c r="W128" s="124">
        <f t="shared" si="214"/>
        <v>0</v>
      </c>
      <c r="X128" s="147">
        <f t="shared" si="194"/>
        <v>0</v>
      </c>
      <c r="Y128" s="124">
        <f t="shared" si="215"/>
        <v>0</v>
      </c>
      <c r="Z128" s="124">
        <f t="shared" si="216"/>
        <v>0</v>
      </c>
      <c r="AA128" s="124">
        <f t="shared" si="217"/>
        <v>0</v>
      </c>
      <c r="AB128" s="147">
        <f t="shared" si="195"/>
        <v>0</v>
      </c>
      <c r="AC128" s="124">
        <f t="shared" si="218"/>
        <v>0</v>
      </c>
      <c r="AD128" s="124">
        <f t="shared" si="219"/>
        <v>0</v>
      </c>
      <c r="AE128" s="124">
        <f t="shared" si="220"/>
        <v>0</v>
      </c>
      <c r="AF128" s="147">
        <f t="shared" si="196"/>
        <v>0</v>
      </c>
      <c r="AG128" s="124">
        <f t="shared" si="221"/>
        <v>0</v>
      </c>
      <c r="AH128" s="124">
        <f t="shared" si="222"/>
        <v>0</v>
      </c>
      <c r="AI128" s="126">
        <f t="shared" si="223"/>
        <v>0</v>
      </c>
      <c r="AJ128" s="147">
        <f t="shared" si="197"/>
        <v>0</v>
      </c>
      <c r="AK128" s="124">
        <f t="shared" si="224"/>
        <v>0</v>
      </c>
      <c r="AL128" s="124">
        <f t="shared" si="225"/>
        <v>0</v>
      </c>
      <c r="AM128" s="126">
        <f t="shared" si="226"/>
        <v>0</v>
      </c>
      <c r="AN128" s="147">
        <f t="shared" si="198"/>
        <v>0</v>
      </c>
      <c r="AO128" s="124">
        <f t="shared" si="227"/>
        <v>0</v>
      </c>
      <c r="AP128" s="124">
        <f t="shared" si="228"/>
        <v>0</v>
      </c>
      <c r="AQ128" s="126">
        <f t="shared" si="229"/>
        <v>0</v>
      </c>
      <c r="AR128" s="147">
        <f t="shared" si="199"/>
        <v>0</v>
      </c>
      <c r="AS128" s="124">
        <f t="shared" si="230"/>
        <v>0</v>
      </c>
      <c r="AT128" s="124">
        <f t="shared" si="231"/>
        <v>0</v>
      </c>
      <c r="AU128" s="126">
        <f t="shared" si="232"/>
        <v>0</v>
      </c>
      <c r="AV128" s="147">
        <f t="shared" si="200"/>
        <v>0</v>
      </c>
      <c r="AW128" s="124">
        <f t="shared" si="233"/>
        <v>0</v>
      </c>
      <c r="AX128" s="124">
        <f t="shared" si="234"/>
        <v>0</v>
      </c>
      <c r="AY128" s="126">
        <f t="shared" si="235"/>
        <v>0</v>
      </c>
      <c r="AZ128" s="147">
        <f t="shared" si="201"/>
        <v>0</v>
      </c>
      <c r="BA128" s="124">
        <f t="shared" si="236"/>
        <v>0</v>
      </c>
      <c r="BB128" s="124">
        <f t="shared" si="237"/>
        <v>0</v>
      </c>
      <c r="BC128" s="126">
        <f t="shared" si="238"/>
        <v>0</v>
      </c>
      <c r="BE128" s="277">
        <f t="shared" si="187"/>
        <v>0</v>
      </c>
      <c r="BF128" s="278">
        <f t="shared" si="188"/>
        <v>0</v>
      </c>
      <c r="BG128" s="131">
        <f t="shared" si="189"/>
        <v>0</v>
      </c>
    </row>
    <row r="129" spans="1:59">
      <c r="A129" s="144" t="str">
        <f t="shared" ref="A129:D129" si="243">IF(A60=0, "", A60)</f>
        <v/>
      </c>
      <c r="B129" s="145" t="str">
        <f t="shared" si="243"/>
        <v/>
      </c>
      <c r="C129" s="144" t="str">
        <f t="shared" si="243"/>
        <v/>
      </c>
      <c r="D129" s="144" t="str">
        <f t="shared" si="243"/>
        <v/>
      </c>
      <c r="E129" s="124">
        <f t="shared" si="184"/>
        <v>0</v>
      </c>
      <c r="F129" s="190">
        <f t="shared" si="185"/>
        <v>0</v>
      </c>
      <c r="G129" s="142">
        <f t="shared" si="186"/>
        <v>0</v>
      </c>
      <c r="H129" s="146">
        <f t="shared" si="191"/>
        <v>0</v>
      </c>
      <c r="I129" s="124">
        <f t="shared" si="203"/>
        <v>0</v>
      </c>
      <c r="J129" s="124">
        <f t="shared" si="204"/>
        <v>0</v>
      </c>
      <c r="K129" s="143">
        <f t="shared" si="205"/>
        <v>0</v>
      </c>
      <c r="L129" s="147">
        <f t="shared" si="240"/>
        <v>0</v>
      </c>
      <c r="M129" s="124">
        <f t="shared" si="206"/>
        <v>0</v>
      </c>
      <c r="N129" s="124">
        <f t="shared" si="207"/>
        <v>0</v>
      </c>
      <c r="O129" s="124">
        <f t="shared" si="208"/>
        <v>0</v>
      </c>
      <c r="P129" s="147">
        <f t="shared" si="192"/>
        <v>0</v>
      </c>
      <c r="Q129" s="124">
        <f t="shared" si="209"/>
        <v>0</v>
      </c>
      <c r="R129" s="124">
        <f t="shared" si="210"/>
        <v>0</v>
      </c>
      <c r="S129" s="124">
        <f t="shared" si="211"/>
        <v>0</v>
      </c>
      <c r="T129" s="147">
        <f t="shared" si="193"/>
        <v>0</v>
      </c>
      <c r="U129" s="124">
        <f t="shared" si="212"/>
        <v>0</v>
      </c>
      <c r="V129" s="124">
        <f t="shared" si="213"/>
        <v>0</v>
      </c>
      <c r="W129" s="124">
        <f t="shared" si="214"/>
        <v>0</v>
      </c>
      <c r="X129" s="147">
        <f t="shared" si="194"/>
        <v>0</v>
      </c>
      <c r="Y129" s="124">
        <f t="shared" si="215"/>
        <v>0</v>
      </c>
      <c r="Z129" s="124">
        <f t="shared" si="216"/>
        <v>0</v>
      </c>
      <c r="AA129" s="124">
        <f t="shared" si="217"/>
        <v>0</v>
      </c>
      <c r="AB129" s="147">
        <f t="shared" si="195"/>
        <v>0</v>
      </c>
      <c r="AC129" s="124">
        <f t="shared" si="218"/>
        <v>0</v>
      </c>
      <c r="AD129" s="124">
        <f t="shared" si="219"/>
        <v>0</v>
      </c>
      <c r="AE129" s="124">
        <f t="shared" si="220"/>
        <v>0</v>
      </c>
      <c r="AF129" s="147">
        <f t="shared" si="196"/>
        <v>0</v>
      </c>
      <c r="AG129" s="124">
        <f t="shared" si="221"/>
        <v>0</v>
      </c>
      <c r="AH129" s="124">
        <f t="shared" si="222"/>
        <v>0</v>
      </c>
      <c r="AI129" s="126">
        <f t="shared" si="223"/>
        <v>0</v>
      </c>
      <c r="AJ129" s="147">
        <f t="shared" si="197"/>
        <v>0</v>
      </c>
      <c r="AK129" s="124">
        <f t="shared" si="224"/>
        <v>0</v>
      </c>
      <c r="AL129" s="124">
        <f t="shared" si="225"/>
        <v>0</v>
      </c>
      <c r="AM129" s="126">
        <f t="shared" si="226"/>
        <v>0</v>
      </c>
      <c r="AN129" s="147">
        <f t="shared" si="198"/>
        <v>0</v>
      </c>
      <c r="AO129" s="124">
        <f t="shared" si="227"/>
        <v>0</v>
      </c>
      <c r="AP129" s="124">
        <f t="shared" si="228"/>
        <v>0</v>
      </c>
      <c r="AQ129" s="126">
        <f t="shared" si="229"/>
        <v>0</v>
      </c>
      <c r="AR129" s="147">
        <f t="shared" si="199"/>
        <v>0</v>
      </c>
      <c r="AS129" s="124">
        <f t="shared" si="230"/>
        <v>0</v>
      </c>
      <c r="AT129" s="124">
        <f t="shared" si="231"/>
        <v>0</v>
      </c>
      <c r="AU129" s="126">
        <f t="shared" si="232"/>
        <v>0</v>
      </c>
      <c r="AV129" s="147">
        <f t="shared" si="200"/>
        <v>0</v>
      </c>
      <c r="AW129" s="124">
        <f t="shared" si="233"/>
        <v>0</v>
      </c>
      <c r="AX129" s="124">
        <f t="shared" si="234"/>
        <v>0</v>
      </c>
      <c r="AY129" s="126">
        <f t="shared" si="235"/>
        <v>0</v>
      </c>
      <c r="AZ129" s="147">
        <f t="shared" si="201"/>
        <v>0</v>
      </c>
      <c r="BA129" s="124">
        <f t="shared" si="236"/>
        <v>0</v>
      </c>
      <c r="BB129" s="124">
        <f t="shared" si="237"/>
        <v>0</v>
      </c>
      <c r="BC129" s="126">
        <f t="shared" si="238"/>
        <v>0</v>
      </c>
      <c r="BE129" s="277">
        <f t="shared" si="187"/>
        <v>0</v>
      </c>
      <c r="BF129" s="278">
        <f t="shared" si="188"/>
        <v>0</v>
      </c>
      <c r="BG129" s="131">
        <f t="shared" si="189"/>
        <v>0</v>
      </c>
    </row>
    <row r="130" spans="1:59">
      <c r="A130" s="144" t="str">
        <f t="shared" ref="A130:D130" si="244">IF(A61=0, "", A61)</f>
        <v/>
      </c>
      <c r="B130" s="145" t="str">
        <f t="shared" si="244"/>
        <v/>
      </c>
      <c r="C130" s="144" t="str">
        <f t="shared" si="244"/>
        <v/>
      </c>
      <c r="D130" s="144" t="str">
        <f t="shared" si="244"/>
        <v/>
      </c>
      <c r="E130" s="124">
        <f t="shared" si="184"/>
        <v>0</v>
      </c>
      <c r="F130" s="190">
        <f t="shared" si="185"/>
        <v>0</v>
      </c>
      <c r="G130" s="142">
        <f t="shared" si="186"/>
        <v>0</v>
      </c>
      <c r="H130" s="146">
        <f t="shared" si="191"/>
        <v>0</v>
      </c>
      <c r="I130" s="124">
        <f t="shared" si="203"/>
        <v>0</v>
      </c>
      <c r="J130" s="124">
        <f t="shared" si="204"/>
        <v>0</v>
      </c>
      <c r="K130" s="143">
        <f t="shared" si="205"/>
        <v>0</v>
      </c>
      <c r="L130" s="147">
        <f t="shared" si="240"/>
        <v>0</v>
      </c>
      <c r="M130" s="124">
        <f t="shared" si="206"/>
        <v>0</v>
      </c>
      <c r="N130" s="124">
        <f t="shared" si="207"/>
        <v>0</v>
      </c>
      <c r="O130" s="124">
        <f t="shared" si="208"/>
        <v>0</v>
      </c>
      <c r="P130" s="147">
        <f t="shared" si="192"/>
        <v>0</v>
      </c>
      <c r="Q130" s="124">
        <f t="shared" si="209"/>
        <v>0</v>
      </c>
      <c r="R130" s="124">
        <f t="shared" si="210"/>
        <v>0</v>
      </c>
      <c r="S130" s="124">
        <f t="shared" si="211"/>
        <v>0</v>
      </c>
      <c r="T130" s="147">
        <f t="shared" si="193"/>
        <v>0</v>
      </c>
      <c r="U130" s="124">
        <f t="shared" si="212"/>
        <v>0</v>
      </c>
      <c r="V130" s="124">
        <f t="shared" si="213"/>
        <v>0</v>
      </c>
      <c r="W130" s="124">
        <f t="shared" si="214"/>
        <v>0</v>
      </c>
      <c r="X130" s="147">
        <f t="shared" si="194"/>
        <v>0</v>
      </c>
      <c r="Y130" s="124">
        <f t="shared" si="215"/>
        <v>0</v>
      </c>
      <c r="Z130" s="124">
        <f t="shared" si="216"/>
        <v>0</v>
      </c>
      <c r="AA130" s="124">
        <f t="shared" si="217"/>
        <v>0</v>
      </c>
      <c r="AB130" s="147">
        <f t="shared" si="195"/>
        <v>0</v>
      </c>
      <c r="AC130" s="124">
        <f t="shared" si="218"/>
        <v>0</v>
      </c>
      <c r="AD130" s="124">
        <f t="shared" si="219"/>
        <v>0</v>
      </c>
      <c r="AE130" s="124">
        <f t="shared" si="220"/>
        <v>0</v>
      </c>
      <c r="AF130" s="147">
        <f t="shared" si="196"/>
        <v>0</v>
      </c>
      <c r="AG130" s="124">
        <f t="shared" si="221"/>
        <v>0</v>
      </c>
      <c r="AH130" s="124">
        <f t="shared" si="222"/>
        <v>0</v>
      </c>
      <c r="AI130" s="126">
        <f t="shared" si="223"/>
        <v>0</v>
      </c>
      <c r="AJ130" s="147">
        <f t="shared" si="197"/>
        <v>0</v>
      </c>
      <c r="AK130" s="124">
        <f t="shared" si="224"/>
        <v>0</v>
      </c>
      <c r="AL130" s="124">
        <f t="shared" si="225"/>
        <v>0</v>
      </c>
      <c r="AM130" s="126">
        <f t="shared" si="226"/>
        <v>0</v>
      </c>
      <c r="AN130" s="147">
        <f t="shared" si="198"/>
        <v>0</v>
      </c>
      <c r="AO130" s="124">
        <f t="shared" si="227"/>
        <v>0</v>
      </c>
      <c r="AP130" s="124">
        <f t="shared" si="228"/>
        <v>0</v>
      </c>
      <c r="AQ130" s="126">
        <f t="shared" si="229"/>
        <v>0</v>
      </c>
      <c r="AR130" s="147">
        <f t="shared" si="199"/>
        <v>0</v>
      </c>
      <c r="AS130" s="124">
        <f t="shared" si="230"/>
        <v>0</v>
      </c>
      <c r="AT130" s="124">
        <f t="shared" si="231"/>
        <v>0</v>
      </c>
      <c r="AU130" s="126">
        <f t="shared" si="232"/>
        <v>0</v>
      </c>
      <c r="AV130" s="147">
        <f t="shared" si="200"/>
        <v>0</v>
      </c>
      <c r="AW130" s="124">
        <f t="shared" si="233"/>
        <v>0</v>
      </c>
      <c r="AX130" s="124">
        <f t="shared" si="234"/>
        <v>0</v>
      </c>
      <c r="AY130" s="126">
        <f t="shared" si="235"/>
        <v>0</v>
      </c>
      <c r="AZ130" s="147">
        <f t="shared" si="201"/>
        <v>0</v>
      </c>
      <c r="BA130" s="124">
        <f t="shared" si="236"/>
        <v>0</v>
      </c>
      <c r="BB130" s="124">
        <f t="shared" si="237"/>
        <v>0</v>
      </c>
      <c r="BC130" s="126">
        <f t="shared" si="238"/>
        <v>0</v>
      </c>
      <c r="BE130" s="277">
        <f t="shared" si="187"/>
        <v>0</v>
      </c>
      <c r="BF130" s="278">
        <f t="shared" si="188"/>
        <v>0</v>
      </c>
      <c r="BG130" s="131">
        <f t="shared" si="189"/>
        <v>0</v>
      </c>
    </row>
    <row r="131" spans="1:59">
      <c r="A131" s="144" t="str">
        <f t="shared" ref="A131:D131" si="245">IF(A62=0, "", A62)</f>
        <v/>
      </c>
      <c r="B131" s="145" t="str">
        <f t="shared" si="245"/>
        <v/>
      </c>
      <c r="C131" s="144" t="str">
        <f t="shared" si="245"/>
        <v/>
      </c>
      <c r="D131" s="144" t="str">
        <f t="shared" si="245"/>
        <v/>
      </c>
      <c r="E131" s="124">
        <f t="shared" si="184"/>
        <v>0</v>
      </c>
      <c r="F131" s="190">
        <f t="shared" si="185"/>
        <v>0</v>
      </c>
      <c r="G131" s="142">
        <f t="shared" si="186"/>
        <v>0</v>
      </c>
      <c r="H131" s="146">
        <f t="shared" si="191"/>
        <v>0</v>
      </c>
      <c r="I131" s="124">
        <f t="shared" si="203"/>
        <v>0</v>
      </c>
      <c r="J131" s="124">
        <f t="shared" si="204"/>
        <v>0</v>
      </c>
      <c r="K131" s="143">
        <f t="shared" si="205"/>
        <v>0</v>
      </c>
      <c r="L131" s="147">
        <f t="shared" si="240"/>
        <v>0</v>
      </c>
      <c r="M131" s="124">
        <f t="shared" si="206"/>
        <v>0</v>
      </c>
      <c r="N131" s="124">
        <f t="shared" si="207"/>
        <v>0</v>
      </c>
      <c r="O131" s="124">
        <f t="shared" si="208"/>
        <v>0</v>
      </c>
      <c r="P131" s="147">
        <f t="shared" si="192"/>
        <v>0</v>
      </c>
      <c r="Q131" s="124">
        <f t="shared" si="209"/>
        <v>0</v>
      </c>
      <c r="R131" s="124">
        <f t="shared" si="210"/>
        <v>0</v>
      </c>
      <c r="S131" s="124">
        <f t="shared" si="211"/>
        <v>0</v>
      </c>
      <c r="T131" s="147">
        <f t="shared" si="193"/>
        <v>0</v>
      </c>
      <c r="U131" s="124">
        <f t="shared" si="212"/>
        <v>0</v>
      </c>
      <c r="V131" s="124">
        <f t="shared" si="213"/>
        <v>0</v>
      </c>
      <c r="W131" s="124">
        <f t="shared" si="214"/>
        <v>0</v>
      </c>
      <c r="X131" s="147">
        <f t="shared" si="194"/>
        <v>0</v>
      </c>
      <c r="Y131" s="124">
        <f t="shared" si="215"/>
        <v>0</v>
      </c>
      <c r="Z131" s="124">
        <f t="shared" si="216"/>
        <v>0</v>
      </c>
      <c r="AA131" s="124">
        <f t="shared" si="217"/>
        <v>0</v>
      </c>
      <c r="AB131" s="147">
        <f t="shared" si="195"/>
        <v>0</v>
      </c>
      <c r="AC131" s="124">
        <f t="shared" si="218"/>
        <v>0</v>
      </c>
      <c r="AD131" s="124">
        <f t="shared" si="219"/>
        <v>0</v>
      </c>
      <c r="AE131" s="124">
        <f t="shared" si="220"/>
        <v>0</v>
      </c>
      <c r="AF131" s="147">
        <f t="shared" si="196"/>
        <v>0</v>
      </c>
      <c r="AG131" s="124">
        <f t="shared" si="221"/>
        <v>0</v>
      </c>
      <c r="AH131" s="124">
        <f t="shared" si="222"/>
        <v>0</v>
      </c>
      <c r="AI131" s="126">
        <f t="shared" si="223"/>
        <v>0</v>
      </c>
      <c r="AJ131" s="147">
        <f t="shared" si="197"/>
        <v>0</v>
      </c>
      <c r="AK131" s="124">
        <f t="shared" si="224"/>
        <v>0</v>
      </c>
      <c r="AL131" s="124">
        <f t="shared" si="225"/>
        <v>0</v>
      </c>
      <c r="AM131" s="126">
        <f t="shared" si="226"/>
        <v>0</v>
      </c>
      <c r="AN131" s="147">
        <f t="shared" si="198"/>
        <v>0</v>
      </c>
      <c r="AO131" s="124">
        <f t="shared" si="227"/>
        <v>0</v>
      </c>
      <c r="AP131" s="124">
        <f t="shared" si="228"/>
        <v>0</v>
      </c>
      <c r="AQ131" s="126">
        <f t="shared" si="229"/>
        <v>0</v>
      </c>
      <c r="AR131" s="147">
        <f t="shared" si="199"/>
        <v>0</v>
      </c>
      <c r="AS131" s="124">
        <f t="shared" si="230"/>
        <v>0</v>
      </c>
      <c r="AT131" s="124">
        <f t="shared" si="231"/>
        <v>0</v>
      </c>
      <c r="AU131" s="126">
        <f t="shared" si="232"/>
        <v>0</v>
      </c>
      <c r="AV131" s="147">
        <f t="shared" si="200"/>
        <v>0</v>
      </c>
      <c r="AW131" s="124">
        <f t="shared" si="233"/>
        <v>0</v>
      </c>
      <c r="AX131" s="124">
        <f t="shared" si="234"/>
        <v>0</v>
      </c>
      <c r="AY131" s="126">
        <f t="shared" si="235"/>
        <v>0</v>
      </c>
      <c r="AZ131" s="147">
        <f t="shared" si="201"/>
        <v>0</v>
      </c>
      <c r="BA131" s="124">
        <f t="shared" si="236"/>
        <v>0</v>
      </c>
      <c r="BB131" s="124">
        <f t="shared" si="237"/>
        <v>0</v>
      </c>
      <c r="BC131" s="126">
        <f t="shared" si="238"/>
        <v>0</v>
      </c>
      <c r="BE131" s="277">
        <f t="shared" si="187"/>
        <v>0</v>
      </c>
      <c r="BF131" s="278">
        <f t="shared" si="188"/>
        <v>0</v>
      </c>
      <c r="BG131" s="131">
        <f t="shared" si="189"/>
        <v>0</v>
      </c>
    </row>
    <row r="132" spans="1:59">
      <c r="A132" s="144" t="str">
        <f t="shared" ref="A132:D132" si="246">IF(A63=0, "", A63)</f>
        <v/>
      </c>
      <c r="B132" s="145" t="str">
        <f t="shared" si="246"/>
        <v/>
      </c>
      <c r="C132" s="144" t="str">
        <f t="shared" si="246"/>
        <v/>
      </c>
      <c r="D132" s="144" t="str">
        <f t="shared" si="246"/>
        <v/>
      </c>
      <c r="E132" s="124">
        <f t="shared" si="184"/>
        <v>0</v>
      </c>
      <c r="F132" s="190">
        <f t="shared" si="185"/>
        <v>0</v>
      </c>
      <c r="G132" s="142">
        <f t="shared" si="186"/>
        <v>0</v>
      </c>
      <c r="H132" s="146">
        <f t="shared" si="191"/>
        <v>0</v>
      </c>
      <c r="I132" s="124">
        <f t="shared" si="203"/>
        <v>0</v>
      </c>
      <c r="J132" s="124">
        <f t="shared" si="204"/>
        <v>0</v>
      </c>
      <c r="K132" s="143">
        <f t="shared" si="205"/>
        <v>0</v>
      </c>
      <c r="L132" s="147">
        <f t="shared" si="240"/>
        <v>0</v>
      </c>
      <c r="M132" s="124">
        <f t="shared" si="206"/>
        <v>0</v>
      </c>
      <c r="N132" s="124">
        <f t="shared" si="207"/>
        <v>0</v>
      </c>
      <c r="O132" s="124">
        <f t="shared" si="208"/>
        <v>0</v>
      </c>
      <c r="P132" s="147">
        <f t="shared" si="192"/>
        <v>0</v>
      </c>
      <c r="Q132" s="124">
        <f t="shared" si="209"/>
        <v>0</v>
      </c>
      <c r="R132" s="124">
        <f t="shared" si="210"/>
        <v>0</v>
      </c>
      <c r="S132" s="124">
        <f t="shared" si="211"/>
        <v>0</v>
      </c>
      <c r="T132" s="147">
        <f t="shared" si="193"/>
        <v>0</v>
      </c>
      <c r="U132" s="124">
        <f t="shared" si="212"/>
        <v>0</v>
      </c>
      <c r="V132" s="124">
        <f t="shared" si="213"/>
        <v>0</v>
      </c>
      <c r="W132" s="124">
        <f t="shared" si="214"/>
        <v>0</v>
      </c>
      <c r="X132" s="147">
        <f t="shared" si="194"/>
        <v>0</v>
      </c>
      <c r="Y132" s="124">
        <f t="shared" si="215"/>
        <v>0</v>
      </c>
      <c r="Z132" s="124">
        <f t="shared" si="216"/>
        <v>0</v>
      </c>
      <c r="AA132" s="124">
        <f t="shared" si="217"/>
        <v>0</v>
      </c>
      <c r="AB132" s="147">
        <f t="shared" si="195"/>
        <v>0</v>
      </c>
      <c r="AC132" s="124">
        <f t="shared" si="218"/>
        <v>0</v>
      </c>
      <c r="AD132" s="124">
        <f t="shared" si="219"/>
        <v>0</v>
      </c>
      <c r="AE132" s="124">
        <f t="shared" si="220"/>
        <v>0</v>
      </c>
      <c r="AF132" s="147">
        <f t="shared" si="196"/>
        <v>0</v>
      </c>
      <c r="AG132" s="124">
        <f t="shared" si="221"/>
        <v>0</v>
      </c>
      <c r="AH132" s="124">
        <f t="shared" si="222"/>
        <v>0</v>
      </c>
      <c r="AI132" s="126">
        <f t="shared" si="223"/>
        <v>0</v>
      </c>
      <c r="AJ132" s="147">
        <f t="shared" si="197"/>
        <v>0</v>
      </c>
      <c r="AK132" s="124">
        <f t="shared" si="224"/>
        <v>0</v>
      </c>
      <c r="AL132" s="124">
        <f t="shared" si="225"/>
        <v>0</v>
      </c>
      <c r="AM132" s="126">
        <f t="shared" si="226"/>
        <v>0</v>
      </c>
      <c r="AN132" s="147">
        <f t="shared" si="198"/>
        <v>0</v>
      </c>
      <c r="AO132" s="124">
        <f t="shared" si="227"/>
        <v>0</v>
      </c>
      <c r="AP132" s="124">
        <f t="shared" si="228"/>
        <v>0</v>
      </c>
      <c r="AQ132" s="126">
        <f t="shared" si="229"/>
        <v>0</v>
      </c>
      <c r="AR132" s="147">
        <f t="shared" si="199"/>
        <v>0</v>
      </c>
      <c r="AS132" s="124">
        <f t="shared" si="230"/>
        <v>0</v>
      </c>
      <c r="AT132" s="124">
        <f t="shared" si="231"/>
        <v>0</v>
      </c>
      <c r="AU132" s="126">
        <f t="shared" si="232"/>
        <v>0</v>
      </c>
      <c r="AV132" s="147">
        <f t="shared" si="200"/>
        <v>0</v>
      </c>
      <c r="AW132" s="124">
        <f t="shared" si="233"/>
        <v>0</v>
      </c>
      <c r="AX132" s="124">
        <f t="shared" si="234"/>
        <v>0</v>
      </c>
      <c r="AY132" s="126">
        <f t="shared" si="235"/>
        <v>0</v>
      </c>
      <c r="AZ132" s="147">
        <f t="shared" si="201"/>
        <v>0</v>
      </c>
      <c r="BA132" s="124">
        <f t="shared" si="236"/>
        <v>0</v>
      </c>
      <c r="BB132" s="124">
        <f t="shared" si="237"/>
        <v>0</v>
      </c>
      <c r="BC132" s="126">
        <f t="shared" si="238"/>
        <v>0</v>
      </c>
      <c r="BE132" s="277">
        <f t="shared" si="187"/>
        <v>0</v>
      </c>
      <c r="BF132" s="278">
        <f t="shared" si="188"/>
        <v>0</v>
      </c>
      <c r="BG132" s="131">
        <f t="shared" si="189"/>
        <v>0</v>
      </c>
    </row>
    <row r="133" spans="1:59">
      <c r="A133" s="144" t="str">
        <f t="shared" ref="A133:D133" si="247">IF(A64=0, "", A64)</f>
        <v/>
      </c>
      <c r="B133" s="145" t="str">
        <f t="shared" si="247"/>
        <v/>
      </c>
      <c r="C133" s="144" t="str">
        <f t="shared" si="247"/>
        <v/>
      </c>
      <c r="D133" s="144" t="str">
        <f t="shared" si="247"/>
        <v/>
      </c>
      <c r="E133" s="124">
        <f t="shared" si="184"/>
        <v>0</v>
      </c>
      <c r="F133" s="190">
        <f t="shared" si="185"/>
        <v>0</v>
      </c>
      <c r="G133" s="142">
        <f t="shared" si="186"/>
        <v>0</v>
      </c>
      <c r="H133" s="146">
        <f t="shared" si="191"/>
        <v>0</v>
      </c>
      <c r="I133" s="124">
        <f t="shared" si="203"/>
        <v>0</v>
      </c>
      <c r="J133" s="124">
        <f t="shared" si="204"/>
        <v>0</v>
      </c>
      <c r="K133" s="143">
        <f t="shared" si="205"/>
        <v>0</v>
      </c>
      <c r="L133" s="147">
        <f t="shared" si="240"/>
        <v>0</v>
      </c>
      <c r="M133" s="124">
        <f t="shared" si="206"/>
        <v>0</v>
      </c>
      <c r="N133" s="124">
        <f t="shared" si="207"/>
        <v>0</v>
      </c>
      <c r="O133" s="124">
        <f t="shared" si="208"/>
        <v>0</v>
      </c>
      <c r="P133" s="147">
        <f t="shared" si="192"/>
        <v>0</v>
      </c>
      <c r="Q133" s="124">
        <f t="shared" si="209"/>
        <v>0</v>
      </c>
      <c r="R133" s="124">
        <f t="shared" si="210"/>
        <v>0</v>
      </c>
      <c r="S133" s="124">
        <f t="shared" si="211"/>
        <v>0</v>
      </c>
      <c r="T133" s="147">
        <f t="shared" si="193"/>
        <v>0</v>
      </c>
      <c r="U133" s="124">
        <f t="shared" si="212"/>
        <v>0</v>
      </c>
      <c r="V133" s="124">
        <f t="shared" si="213"/>
        <v>0</v>
      </c>
      <c r="W133" s="124">
        <f t="shared" si="214"/>
        <v>0</v>
      </c>
      <c r="X133" s="147">
        <f t="shared" si="194"/>
        <v>0</v>
      </c>
      <c r="Y133" s="124">
        <f t="shared" si="215"/>
        <v>0</v>
      </c>
      <c r="Z133" s="124">
        <f t="shared" si="216"/>
        <v>0</v>
      </c>
      <c r="AA133" s="124">
        <f t="shared" si="217"/>
        <v>0</v>
      </c>
      <c r="AB133" s="147">
        <f t="shared" si="195"/>
        <v>0</v>
      </c>
      <c r="AC133" s="124">
        <f t="shared" si="218"/>
        <v>0</v>
      </c>
      <c r="AD133" s="124">
        <f t="shared" si="219"/>
        <v>0</v>
      </c>
      <c r="AE133" s="124">
        <f t="shared" si="220"/>
        <v>0</v>
      </c>
      <c r="AF133" s="147">
        <f t="shared" si="196"/>
        <v>0</v>
      </c>
      <c r="AG133" s="124">
        <f t="shared" si="221"/>
        <v>0</v>
      </c>
      <c r="AH133" s="124">
        <f t="shared" si="222"/>
        <v>0</v>
      </c>
      <c r="AI133" s="126">
        <f t="shared" si="223"/>
        <v>0</v>
      </c>
      <c r="AJ133" s="147">
        <f t="shared" si="197"/>
        <v>0</v>
      </c>
      <c r="AK133" s="124">
        <f t="shared" si="224"/>
        <v>0</v>
      </c>
      <c r="AL133" s="124">
        <f t="shared" si="225"/>
        <v>0</v>
      </c>
      <c r="AM133" s="126">
        <f t="shared" si="226"/>
        <v>0</v>
      </c>
      <c r="AN133" s="147">
        <f t="shared" si="198"/>
        <v>0</v>
      </c>
      <c r="AO133" s="124">
        <f t="shared" si="227"/>
        <v>0</v>
      </c>
      <c r="AP133" s="124">
        <f t="shared" si="228"/>
        <v>0</v>
      </c>
      <c r="AQ133" s="126">
        <f t="shared" si="229"/>
        <v>0</v>
      </c>
      <c r="AR133" s="147">
        <f t="shared" si="199"/>
        <v>0</v>
      </c>
      <c r="AS133" s="124">
        <f t="shared" si="230"/>
        <v>0</v>
      </c>
      <c r="AT133" s="124">
        <f t="shared" si="231"/>
        <v>0</v>
      </c>
      <c r="AU133" s="126">
        <f t="shared" si="232"/>
        <v>0</v>
      </c>
      <c r="AV133" s="147">
        <f t="shared" si="200"/>
        <v>0</v>
      </c>
      <c r="AW133" s="124">
        <f t="shared" si="233"/>
        <v>0</v>
      </c>
      <c r="AX133" s="124">
        <f t="shared" si="234"/>
        <v>0</v>
      </c>
      <c r="AY133" s="126">
        <f t="shared" si="235"/>
        <v>0</v>
      </c>
      <c r="AZ133" s="147">
        <f t="shared" si="201"/>
        <v>0</v>
      </c>
      <c r="BA133" s="124">
        <f t="shared" si="236"/>
        <v>0</v>
      </c>
      <c r="BB133" s="124">
        <f t="shared" si="237"/>
        <v>0</v>
      </c>
      <c r="BC133" s="126">
        <f t="shared" si="238"/>
        <v>0</v>
      </c>
      <c r="BE133" s="277">
        <f t="shared" si="187"/>
        <v>0</v>
      </c>
      <c r="BF133" s="278">
        <f t="shared" si="188"/>
        <v>0</v>
      </c>
      <c r="BG133" s="131">
        <f t="shared" si="189"/>
        <v>0</v>
      </c>
    </row>
    <row r="134" spans="1:59" ht="14.1" customHeight="1">
      <c r="A134" s="144" t="str">
        <f t="shared" ref="A134:D134" si="248">IF(A65=0, "", A65)</f>
        <v/>
      </c>
      <c r="B134" s="145" t="str">
        <f t="shared" si="248"/>
        <v/>
      </c>
      <c r="C134" s="144" t="str">
        <f t="shared" si="248"/>
        <v/>
      </c>
      <c r="D134" s="144" t="str">
        <f t="shared" si="248"/>
        <v/>
      </c>
      <c r="E134" s="124">
        <f t="shared" si="184"/>
        <v>0</v>
      </c>
      <c r="F134" s="190">
        <f t="shared" si="185"/>
        <v>0</v>
      </c>
      <c r="G134" s="142">
        <f t="shared" si="186"/>
        <v>0</v>
      </c>
      <c r="H134" s="146">
        <f t="shared" si="191"/>
        <v>0</v>
      </c>
      <c r="I134" s="124">
        <f t="shared" si="203"/>
        <v>0</v>
      </c>
      <c r="J134" s="124">
        <f t="shared" si="204"/>
        <v>0</v>
      </c>
      <c r="K134" s="143">
        <f t="shared" si="205"/>
        <v>0</v>
      </c>
      <c r="L134" s="147">
        <f t="shared" si="240"/>
        <v>0</v>
      </c>
      <c r="M134" s="124">
        <f t="shared" si="206"/>
        <v>0</v>
      </c>
      <c r="N134" s="124">
        <f t="shared" si="207"/>
        <v>0</v>
      </c>
      <c r="O134" s="124">
        <f t="shared" si="208"/>
        <v>0</v>
      </c>
      <c r="P134" s="147">
        <f t="shared" si="192"/>
        <v>0</v>
      </c>
      <c r="Q134" s="124">
        <f t="shared" si="209"/>
        <v>0</v>
      </c>
      <c r="R134" s="124">
        <f t="shared" si="210"/>
        <v>0</v>
      </c>
      <c r="S134" s="124">
        <f t="shared" si="211"/>
        <v>0</v>
      </c>
      <c r="T134" s="147">
        <f t="shared" si="193"/>
        <v>0</v>
      </c>
      <c r="U134" s="124">
        <f t="shared" si="212"/>
        <v>0</v>
      </c>
      <c r="V134" s="124">
        <f t="shared" si="213"/>
        <v>0</v>
      </c>
      <c r="W134" s="124">
        <f t="shared" si="214"/>
        <v>0</v>
      </c>
      <c r="X134" s="147">
        <f t="shared" si="194"/>
        <v>0</v>
      </c>
      <c r="Y134" s="124">
        <f t="shared" si="215"/>
        <v>0</v>
      </c>
      <c r="Z134" s="124">
        <f t="shared" si="216"/>
        <v>0</v>
      </c>
      <c r="AA134" s="124">
        <f t="shared" si="217"/>
        <v>0</v>
      </c>
      <c r="AB134" s="147">
        <f t="shared" si="195"/>
        <v>0</v>
      </c>
      <c r="AC134" s="124">
        <f t="shared" si="218"/>
        <v>0</v>
      </c>
      <c r="AD134" s="124">
        <f t="shared" si="219"/>
        <v>0</v>
      </c>
      <c r="AE134" s="124">
        <f t="shared" si="220"/>
        <v>0</v>
      </c>
      <c r="AF134" s="147">
        <f t="shared" si="196"/>
        <v>0</v>
      </c>
      <c r="AG134" s="124">
        <f t="shared" si="221"/>
        <v>0</v>
      </c>
      <c r="AH134" s="124">
        <f t="shared" si="222"/>
        <v>0</v>
      </c>
      <c r="AI134" s="126">
        <f t="shared" si="223"/>
        <v>0</v>
      </c>
      <c r="AJ134" s="147">
        <f t="shared" si="197"/>
        <v>0</v>
      </c>
      <c r="AK134" s="124">
        <f t="shared" si="224"/>
        <v>0</v>
      </c>
      <c r="AL134" s="124">
        <f t="shared" si="225"/>
        <v>0</v>
      </c>
      <c r="AM134" s="126">
        <f t="shared" si="226"/>
        <v>0</v>
      </c>
      <c r="AN134" s="147">
        <f t="shared" si="198"/>
        <v>0</v>
      </c>
      <c r="AO134" s="124">
        <f t="shared" si="227"/>
        <v>0</v>
      </c>
      <c r="AP134" s="124">
        <f t="shared" si="228"/>
        <v>0</v>
      </c>
      <c r="AQ134" s="126">
        <f t="shared" si="229"/>
        <v>0</v>
      </c>
      <c r="AR134" s="147">
        <f t="shared" si="199"/>
        <v>0</v>
      </c>
      <c r="AS134" s="124">
        <f t="shared" si="230"/>
        <v>0</v>
      </c>
      <c r="AT134" s="124">
        <f t="shared" si="231"/>
        <v>0</v>
      </c>
      <c r="AU134" s="126">
        <f t="shared" si="232"/>
        <v>0</v>
      </c>
      <c r="AV134" s="147">
        <f t="shared" si="200"/>
        <v>0</v>
      </c>
      <c r="AW134" s="124">
        <f t="shared" si="233"/>
        <v>0</v>
      </c>
      <c r="AX134" s="124">
        <f t="shared" si="234"/>
        <v>0</v>
      </c>
      <c r="AY134" s="126">
        <f t="shared" si="235"/>
        <v>0</v>
      </c>
      <c r="AZ134" s="147">
        <f t="shared" si="201"/>
        <v>0</v>
      </c>
      <c r="BA134" s="124">
        <f t="shared" si="236"/>
        <v>0</v>
      </c>
      <c r="BB134" s="124">
        <f t="shared" si="237"/>
        <v>0</v>
      </c>
      <c r="BC134" s="126">
        <f t="shared" si="238"/>
        <v>0</v>
      </c>
      <c r="BE134" s="277">
        <f t="shared" si="187"/>
        <v>0</v>
      </c>
      <c r="BF134" s="278">
        <f t="shared" si="188"/>
        <v>0</v>
      </c>
      <c r="BG134" s="131">
        <f t="shared" si="189"/>
        <v>0</v>
      </c>
    </row>
    <row r="135" spans="1:59" ht="14.1" customHeight="1">
      <c r="A135" s="144" t="str">
        <f t="shared" ref="A135:D135" si="249">IF(A66=0, "", A66)</f>
        <v/>
      </c>
      <c r="B135" s="145" t="str">
        <f t="shared" si="249"/>
        <v/>
      </c>
      <c r="C135" s="144" t="str">
        <f t="shared" si="249"/>
        <v/>
      </c>
      <c r="D135" s="144" t="str">
        <f t="shared" si="249"/>
        <v/>
      </c>
      <c r="E135" s="124">
        <f t="shared" si="184"/>
        <v>0</v>
      </c>
      <c r="F135" s="190">
        <f t="shared" si="185"/>
        <v>0</v>
      </c>
      <c r="G135" s="142">
        <f t="shared" si="186"/>
        <v>0</v>
      </c>
      <c r="H135" s="146">
        <f t="shared" si="191"/>
        <v>0</v>
      </c>
      <c r="I135" s="124">
        <f t="shared" si="203"/>
        <v>0</v>
      </c>
      <c r="J135" s="124">
        <f t="shared" si="204"/>
        <v>0</v>
      </c>
      <c r="K135" s="143">
        <f t="shared" si="205"/>
        <v>0</v>
      </c>
      <c r="L135" s="147">
        <f t="shared" si="240"/>
        <v>0</v>
      </c>
      <c r="M135" s="124">
        <f t="shared" si="206"/>
        <v>0</v>
      </c>
      <c r="N135" s="124">
        <f t="shared" si="207"/>
        <v>0</v>
      </c>
      <c r="O135" s="124">
        <f t="shared" si="208"/>
        <v>0</v>
      </c>
      <c r="P135" s="147">
        <f t="shared" si="192"/>
        <v>0</v>
      </c>
      <c r="Q135" s="124">
        <f t="shared" si="209"/>
        <v>0</v>
      </c>
      <c r="R135" s="124">
        <f t="shared" si="210"/>
        <v>0</v>
      </c>
      <c r="S135" s="124">
        <f t="shared" si="211"/>
        <v>0</v>
      </c>
      <c r="T135" s="147">
        <f t="shared" si="193"/>
        <v>0</v>
      </c>
      <c r="U135" s="124">
        <f t="shared" si="212"/>
        <v>0</v>
      </c>
      <c r="V135" s="124">
        <f t="shared" si="213"/>
        <v>0</v>
      </c>
      <c r="W135" s="124">
        <f t="shared" si="214"/>
        <v>0</v>
      </c>
      <c r="X135" s="147">
        <f t="shared" si="194"/>
        <v>0</v>
      </c>
      <c r="Y135" s="124">
        <f t="shared" si="215"/>
        <v>0</v>
      </c>
      <c r="Z135" s="124">
        <f t="shared" si="216"/>
        <v>0</v>
      </c>
      <c r="AA135" s="124">
        <f t="shared" si="217"/>
        <v>0</v>
      </c>
      <c r="AB135" s="147">
        <f t="shared" si="195"/>
        <v>0</v>
      </c>
      <c r="AC135" s="124">
        <f t="shared" si="218"/>
        <v>0</v>
      </c>
      <c r="AD135" s="124">
        <f t="shared" si="219"/>
        <v>0</v>
      </c>
      <c r="AE135" s="124">
        <f t="shared" si="220"/>
        <v>0</v>
      </c>
      <c r="AF135" s="147">
        <f t="shared" si="196"/>
        <v>0</v>
      </c>
      <c r="AG135" s="124">
        <f t="shared" si="221"/>
        <v>0</v>
      </c>
      <c r="AH135" s="124">
        <f t="shared" si="222"/>
        <v>0</v>
      </c>
      <c r="AI135" s="126">
        <f t="shared" si="223"/>
        <v>0</v>
      </c>
      <c r="AJ135" s="147">
        <f t="shared" si="197"/>
        <v>0</v>
      </c>
      <c r="AK135" s="124">
        <f t="shared" si="224"/>
        <v>0</v>
      </c>
      <c r="AL135" s="124">
        <f t="shared" si="225"/>
        <v>0</v>
      </c>
      <c r="AM135" s="126">
        <f t="shared" si="226"/>
        <v>0</v>
      </c>
      <c r="AN135" s="147">
        <f t="shared" si="198"/>
        <v>0</v>
      </c>
      <c r="AO135" s="124">
        <f t="shared" si="227"/>
        <v>0</v>
      </c>
      <c r="AP135" s="124">
        <f t="shared" si="228"/>
        <v>0</v>
      </c>
      <c r="AQ135" s="126">
        <f t="shared" si="229"/>
        <v>0</v>
      </c>
      <c r="AR135" s="147">
        <f t="shared" si="199"/>
        <v>0</v>
      </c>
      <c r="AS135" s="124">
        <f t="shared" si="230"/>
        <v>0</v>
      </c>
      <c r="AT135" s="124">
        <f t="shared" si="231"/>
        <v>0</v>
      </c>
      <c r="AU135" s="126">
        <f t="shared" si="232"/>
        <v>0</v>
      </c>
      <c r="AV135" s="147">
        <f t="shared" si="200"/>
        <v>0</v>
      </c>
      <c r="AW135" s="124">
        <f t="shared" si="233"/>
        <v>0</v>
      </c>
      <c r="AX135" s="124">
        <f t="shared" si="234"/>
        <v>0</v>
      </c>
      <c r="AY135" s="126">
        <f t="shared" si="235"/>
        <v>0</v>
      </c>
      <c r="AZ135" s="147">
        <f t="shared" si="201"/>
        <v>0</v>
      </c>
      <c r="BA135" s="124">
        <f t="shared" si="236"/>
        <v>0</v>
      </c>
      <c r="BB135" s="124">
        <f t="shared" si="237"/>
        <v>0</v>
      </c>
      <c r="BC135" s="126">
        <f t="shared" si="238"/>
        <v>0</v>
      </c>
      <c r="BE135" s="277">
        <f t="shared" si="187"/>
        <v>0</v>
      </c>
      <c r="BF135" s="278">
        <f t="shared" si="188"/>
        <v>0</v>
      </c>
      <c r="BG135" s="131">
        <f t="shared" si="189"/>
        <v>0</v>
      </c>
    </row>
    <row r="136" spans="1:59" ht="14.1" customHeight="1">
      <c r="A136" s="144" t="str">
        <f t="shared" ref="A136:D136" si="250">IF(A67=0, "", A67)</f>
        <v/>
      </c>
      <c r="B136" s="145" t="str">
        <f t="shared" si="250"/>
        <v/>
      </c>
      <c r="C136" s="144" t="str">
        <f t="shared" si="250"/>
        <v/>
      </c>
      <c r="D136" s="144" t="str">
        <f t="shared" si="250"/>
        <v/>
      </c>
      <c r="E136" s="124">
        <f t="shared" si="184"/>
        <v>0</v>
      </c>
      <c r="F136" s="190">
        <f t="shared" si="185"/>
        <v>0</v>
      </c>
      <c r="G136" s="142">
        <f t="shared" si="186"/>
        <v>0</v>
      </c>
      <c r="H136" s="146">
        <f t="shared" si="191"/>
        <v>0</v>
      </c>
      <c r="I136" s="124">
        <f t="shared" si="203"/>
        <v>0</v>
      </c>
      <c r="J136" s="124">
        <f t="shared" si="204"/>
        <v>0</v>
      </c>
      <c r="K136" s="143">
        <f t="shared" si="205"/>
        <v>0</v>
      </c>
      <c r="L136" s="147">
        <f t="shared" si="240"/>
        <v>0</v>
      </c>
      <c r="M136" s="124">
        <f t="shared" si="206"/>
        <v>0</v>
      </c>
      <c r="N136" s="124">
        <f t="shared" si="207"/>
        <v>0</v>
      </c>
      <c r="O136" s="124">
        <f t="shared" si="208"/>
        <v>0</v>
      </c>
      <c r="P136" s="147">
        <f t="shared" si="192"/>
        <v>0</v>
      </c>
      <c r="Q136" s="124">
        <f t="shared" si="209"/>
        <v>0</v>
      </c>
      <c r="R136" s="124">
        <f t="shared" si="210"/>
        <v>0</v>
      </c>
      <c r="S136" s="124">
        <f t="shared" si="211"/>
        <v>0</v>
      </c>
      <c r="T136" s="147">
        <f t="shared" si="193"/>
        <v>0</v>
      </c>
      <c r="U136" s="124">
        <f t="shared" si="212"/>
        <v>0</v>
      </c>
      <c r="V136" s="124">
        <f t="shared" si="213"/>
        <v>0</v>
      </c>
      <c r="W136" s="124">
        <f t="shared" si="214"/>
        <v>0</v>
      </c>
      <c r="X136" s="147">
        <f t="shared" si="194"/>
        <v>0</v>
      </c>
      <c r="Y136" s="124">
        <f t="shared" si="215"/>
        <v>0</v>
      </c>
      <c r="Z136" s="124">
        <f t="shared" si="216"/>
        <v>0</v>
      </c>
      <c r="AA136" s="124">
        <f t="shared" si="217"/>
        <v>0</v>
      </c>
      <c r="AB136" s="147">
        <f t="shared" si="195"/>
        <v>0</v>
      </c>
      <c r="AC136" s="124">
        <f t="shared" si="218"/>
        <v>0</v>
      </c>
      <c r="AD136" s="124">
        <f t="shared" si="219"/>
        <v>0</v>
      </c>
      <c r="AE136" s="124">
        <f t="shared" si="220"/>
        <v>0</v>
      </c>
      <c r="AF136" s="147">
        <f t="shared" si="196"/>
        <v>0</v>
      </c>
      <c r="AG136" s="124">
        <f t="shared" si="221"/>
        <v>0</v>
      </c>
      <c r="AH136" s="124">
        <f t="shared" si="222"/>
        <v>0</v>
      </c>
      <c r="AI136" s="126">
        <f t="shared" si="223"/>
        <v>0</v>
      </c>
      <c r="AJ136" s="147">
        <f t="shared" si="197"/>
        <v>0</v>
      </c>
      <c r="AK136" s="124">
        <f t="shared" si="224"/>
        <v>0</v>
      </c>
      <c r="AL136" s="124">
        <f t="shared" si="225"/>
        <v>0</v>
      </c>
      <c r="AM136" s="126">
        <f t="shared" si="226"/>
        <v>0</v>
      </c>
      <c r="AN136" s="147">
        <f t="shared" si="198"/>
        <v>0</v>
      </c>
      <c r="AO136" s="124">
        <f t="shared" si="227"/>
        <v>0</v>
      </c>
      <c r="AP136" s="124">
        <f t="shared" si="228"/>
        <v>0</v>
      </c>
      <c r="AQ136" s="126">
        <f t="shared" si="229"/>
        <v>0</v>
      </c>
      <c r="AR136" s="147">
        <f t="shared" si="199"/>
        <v>0</v>
      </c>
      <c r="AS136" s="124">
        <f t="shared" si="230"/>
        <v>0</v>
      </c>
      <c r="AT136" s="124">
        <f t="shared" si="231"/>
        <v>0</v>
      </c>
      <c r="AU136" s="126">
        <f t="shared" si="232"/>
        <v>0</v>
      </c>
      <c r="AV136" s="147">
        <f t="shared" si="200"/>
        <v>0</v>
      </c>
      <c r="AW136" s="124">
        <f t="shared" si="233"/>
        <v>0</v>
      </c>
      <c r="AX136" s="124">
        <f t="shared" si="234"/>
        <v>0</v>
      </c>
      <c r="AY136" s="126">
        <f t="shared" si="235"/>
        <v>0</v>
      </c>
      <c r="AZ136" s="147">
        <f t="shared" si="201"/>
        <v>0</v>
      </c>
      <c r="BA136" s="124">
        <f t="shared" si="236"/>
        <v>0</v>
      </c>
      <c r="BB136" s="124">
        <f t="shared" si="237"/>
        <v>0</v>
      </c>
      <c r="BC136" s="126">
        <f t="shared" si="238"/>
        <v>0</v>
      </c>
      <c r="BE136" s="277">
        <f t="shared" si="187"/>
        <v>0</v>
      </c>
      <c r="BF136" s="278">
        <f t="shared" si="188"/>
        <v>0</v>
      </c>
      <c r="BG136" s="131">
        <f t="shared" si="189"/>
        <v>0</v>
      </c>
    </row>
    <row r="137" spans="1:59" ht="14.1" customHeight="1">
      <c r="A137" s="144" t="str">
        <f t="shared" ref="A137:D137" si="251">IF(A68=0, "", A68)</f>
        <v/>
      </c>
      <c r="B137" s="145" t="str">
        <f t="shared" si="251"/>
        <v/>
      </c>
      <c r="C137" s="144" t="str">
        <f t="shared" si="251"/>
        <v/>
      </c>
      <c r="D137" s="144" t="str">
        <f t="shared" si="251"/>
        <v/>
      </c>
      <c r="E137" s="124">
        <f t="shared" si="184"/>
        <v>0</v>
      </c>
      <c r="F137" s="190">
        <f t="shared" si="185"/>
        <v>0</v>
      </c>
      <c r="G137" s="142">
        <f t="shared" si="186"/>
        <v>0</v>
      </c>
      <c r="H137" s="146">
        <f t="shared" si="191"/>
        <v>0</v>
      </c>
      <c r="I137" s="124">
        <f t="shared" si="203"/>
        <v>0</v>
      </c>
      <c r="J137" s="124">
        <f t="shared" si="204"/>
        <v>0</v>
      </c>
      <c r="K137" s="143">
        <f t="shared" si="205"/>
        <v>0</v>
      </c>
      <c r="L137" s="147">
        <f t="shared" si="240"/>
        <v>0</v>
      </c>
      <c r="M137" s="124">
        <f t="shared" si="206"/>
        <v>0</v>
      </c>
      <c r="N137" s="124">
        <f t="shared" si="207"/>
        <v>0</v>
      </c>
      <c r="O137" s="124">
        <f t="shared" si="208"/>
        <v>0</v>
      </c>
      <c r="P137" s="147">
        <f t="shared" si="192"/>
        <v>0</v>
      </c>
      <c r="Q137" s="124">
        <f t="shared" si="209"/>
        <v>0</v>
      </c>
      <c r="R137" s="124">
        <f t="shared" si="210"/>
        <v>0</v>
      </c>
      <c r="S137" s="124">
        <f t="shared" si="211"/>
        <v>0</v>
      </c>
      <c r="T137" s="147">
        <f t="shared" si="193"/>
        <v>0</v>
      </c>
      <c r="U137" s="124">
        <f t="shared" si="212"/>
        <v>0</v>
      </c>
      <c r="V137" s="124">
        <f t="shared" si="213"/>
        <v>0</v>
      </c>
      <c r="W137" s="124">
        <f t="shared" si="214"/>
        <v>0</v>
      </c>
      <c r="X137" s="147">
        <f t="shared" si="194"/>
        <v>0</v>
      </c>
      <c r="Y137" s="124">
        <f t="shared" si="215"/>
        <v>0</v>
      </c>
      <c r="Z137" s="124">
        <f t="shared" si="216"/>
        <v>0</v>
      </c>
      <c r="AA137" s="124">
        <f t="shared" si="217"/>
        <v>0</v>
      </c>
      <c r="AB137" s="147">
        <f t="shared" si="195"/>
        <v>0</v>
      </c>
      <c r="AC137" s="124">
        <f t="shared" si="218"/>
        <v>0</v>
      </c>
      <c r="AD137" s="124">
        <f t="shared" si="219"/>
        <v>0</v>
      </c>
      <c r="AE137" s="124">
        <f t="shared" si="220"/>
        <v>0</v>
      </c>
      <c r="AF137" s="147">
        <f t="shared" si="196"/>
        <v>0</v>
      </c>
      <c r="AG137" s="124">
        <f t="shared" si="221"/>
        <v>0</v>
      </c>
      <c r="AH137" s="124">
        <f t="shared" si="222"/>
        <v>0</v>
      </c>
      <c r="AI137" s="126">
        <f t="shared" si="223"/>
        <v>0</v>
      </c>
      <c r="AJ137" s="147">
        <f t="shared" si="197"/>
        <v>0</v>
      </c>
      <c r="AK137" s="124">
        <f t="shared" si="224"/>
        <v>0</v>
      </c>
      <c r="AL137" s="124">
        <f t="shared" si="225"/>
        <v>0</v>
      </c>
      <c r="AM137" s="126">
        <f t="shared" si="226"/>
        <v>0</v>
      </c>
      <c r="AN137" s="147">
        <f t="shared" si="198"/>
        <v>0</v>
      </c>
      <c r="AO137" s="124">
        <f t="shared" si="227"/>
        <v>0</v>
      </c>
      <c r="AP137" s="124">
        <f t="shared" si="228"/>
        <v>0</v>
      </c>
      <c r="AQ137" s="126">
        <f t="shared" si="229"/>
        <v>0</v>
      </c>
      <c r="AR137" s="147">
        <f t="shared" si="199"/>
        <v>0</v>
      </c>
      <c r="AS137" s="124">
        <f t="shared" si="230"/>
        <v>0</v>
      </c>
      <c r="AT137" s="124">
        <f t="shared" si="231"/>
        <v>0</v>
      </c>
      <c r="AU137" s="126">
        <f t="shared" si="232"/>
        <v>0</v>
      </c>
      <c r="AV137" s="147">
        <f t="shared" si="200"/>
        <v>0</v>
      </c>
      <c r="AW137" s="124">
        <f t="shared" si="233"/>
        <v>0</v>
      </c>
      <c r="AX137" s="124">
        <f t="shared" si="234"/>
        <v>0</v>
      </c>
      <c r="AY137" s="126">
        <f t="shared" si="235"/>
        <v>0</v>
      </c>
      <c r="AZ137" s="147">
        <f t="shared" si="201"/>
        <v>0</v>
      </c>
      <c r="BA137" s="124">
        <f t="shared" si="236"/>
        <v>0</v>
      </c>
      <c r="BB137" s="124">
        <f t="shared" si="237"/>
        <v>0</v>
      </c>
      <c r="BC137" s="126">
        <f t="shared" si="238"/>
        <v>0</v>
      </c>
      <c r="BE137" s="277">
        <f t="shared" si="187"/>
        <v>0</v>
      </c>
      <c r="BF137" s="278">
        <f t="shared" si="188"/>
        <v>0</v>
      </c>
      <c r="BG137" s="131">
        <f t="shared" si="189"/>
        <v>0</v>
      </c>
    </row>
    <row r="138" spans="1:59" ht="14.1" customHeight="1">
      <c r="A138" s="144" t="str">
        <f t="shared" ref="A138:D138" si="252">IF(A69=0, "", A69)</f>
        <v/>
      </c>
      <c r="B138" s="145" t="str">
        <f t="shared" si="252"/>
        <v/>
      </c>
      <c r="C138" s="144" t="str">
        <f t="shared" si="252"/>
        <v/>
      </c>
      <c r="D138" s="144" t="str">
        <f t="shared" si="252"/>
        <v/>
      </c>
      <c r="E138" s="124">
        <f t="shared" si="184"/>
        <v>0</v>
      </c>
      <c r="F138" s="190">
        <f t="shared" si="185"/>
        <v>0</v>
      </c>
      <c r="G138" s="142">
        <f t="shared" si="186"/>
        <v>0</v>
      </c>
      <c r="H138" s="146">
        <f t="shared" si="191"/>
        <v>0</v>
      </c>
      <c r="I138" s="124">
        <f t="shared" si="203"/>
        <v>0</v>
      </c>
      <c r="J138" s="124">
        <f t="shared" si="204"/>
        <v>0</v>
      </c>
      <c r="K138" s="143">
        <f t="shared" si="205"/>
        <v>0</v>
      </c>
      <c r="L138" s="147">
        <f t="shared" si="240"/>
        <v>0</v>
      </c>
      <c r="M138" s="124">
        <f t="shared" si="206"/>
        <v>0</v>
      </c>
      <c r="N138" s="124">
        <f t="shared" si="207"/>
        <v>0</v>
      </c>
      <c r="O138" s="124">
        <f t="shared" si="208"/>
        <v>0</v>
      </c>
      <c r="P138" s="147">
        <f t="shared" si="192"/>
        <v>0</v>
      </c>
      <c r="Q138" s="124">
        <f t="shared" si="209"/>
        <v>0</v>
      </c>
      <c r="R138" s="124">
        <f t="shared" si="210"/>
        <v>0</v>
      </c>
      <c r="S138" s="124">
        <f t="shared" si="211"/>
        <v>0</v>
      </c>
      <c r="T138" s="147">
        <f t="shared" si="193"/>
        <v>0</v>
      </c>
      <c r="U138" s="124">
        <f t="shared" si="212"/>
        <v>0</v>
      </c>
      <c r="V138" s="124">
        <f t="shared" si="213"/>
        <v>0</v>
      </c>
      <c r="W138" s="124">
        <f t="shared" si="214"/>
        <v>0</v>
      </c>
      <c r="X138" s="147">
        <f t="shared" si="194"/>
        <v>0</v>
      </c>
      <c r="Y138" s="124">
        <f t="shared" si="215"/>
        <v>0</v>
      </c>
      <c r="Z138" s="124">
        <f t="shared" si="216"/>
        <v>0</v>
      </c>
      <c r="AA138" s="124">
        <f t="shared" si="217"/>
        <v>0</v>
      </c>
      <c r="AB138" s="147">
        <f t="shared" si="195"/>
        <v>0</v>
      </c>
      <c r="AC138" s="124">
        <f t="shared" si="218"/>
        <v>0</v>
      </c>
      <c r="AD138" s="124">
        <f t="shared" si="219"/>
        <v>0</v>
      </c>
      <c r="AE138" s="124">
        <f t="shared" si="220"/>
        <v>0</v>
      </c>
      <c r="AF138" s="147">
        <f t="shared" si="196"/>
        <v>0</v>
      </c>
      <c r="AG138" s="124">
        <f t="shared" si="221"/>
        <v>0</v>
      </c>
      <c r="AH138" s="124">
        <f t="shared" si="222"/>
        <v>0</v>
      </c>
      <c r="AI138" s="126">
        <f t="shared" si="223"/>
        <v>0</v>
      </c>
      <c r="AJ138" s="147">
        <f t="shared" si="197"/>
        <v>0</v>
      </c>
      <c r="AK138" s="124">
        <f t="shared" si="224"/>
        <v>0</v>
      </c>
      <c r="AL138" s="124">
        <f t="shared" si="225"/>
        <v>0</v>
      </c>
      <c r="AM138" s="126">
        <f t="shared" si="226"/>
        <v>0</v>
      </c>
      <c r="AN138" s="147">
        <f t="shared" si="198"/>
        <v>0</v>
      </c>
      <c r="AO138" s="124">
        <f t="shared" si="227"/>
        <v>0</v>
      </c>
      <c r="AP138" s="124">
        <f t="shared" si="228"/>
        <v>0</v>
      </c>
      <c r="AQ138" s="126">
        <f t="shared" si="229"/>
        <v>0</v>
      </c>
      <c r="AR138" s="147">
        <f t="shared" si="199"/>
        <v>0</v>
      </c>
      <c r="AS138" s="124">
        <f t="shared" si="230"/>
        <v>0</v>
      </c>
      <c r="AT138" s="124">
        <f t="shared" si="231"/>
        <v>0</v>
      </c>
      <c r="AU138" s="126">
        <f t="shared" si="232"/>
        <v>0</v>
      </c>
      <c r="AV138" s="147">
        <f t="shared" si="200"/>
        <v>0</v>
      </c>
      <c r="AW138" s="124">
        <f t="shared" si="233"/>
        <v>0</v>
      </c>
      <c r="AX138" s="124">
        <f t="shared" si="234"/>
        <v>0</v>
      </c>
      <c r="AY138" s="126">
        <f t="shared" si="235"/>
        <v>0</v>
      </c>
      <c r="AZ138" s="147">
        <f t="shared" si="201"/>
        <v>0</v>
      </c>
      <c r="BA138" s="124">
        <f t="shared" si="236"/>
        <v>0</v>
      </c>
      <c r="BB138" s="124">
        <f t="shared" si="237"/>
        <v>0</v>
      </c>
      <c r="BC138" s="126">
        <f t="shared" si="238"/>
        <v>0</v>
      </c>
      <c r="BE138" s="277">
        <f t="shared" si="187"/>
        <v>0</v>
      </c>
      <c r="BF138" s="278">
        <f t="shared" si="188"/>
        <v>0</v>
      </c>
      <c r="BG138" s="131">
        <f t="shared" si="189"/>
        <v>0</v>
      </c>
    </row>
    <row r="139" spans="1:59" ht="14.4" customHeight="1" thickBot="1">
      <c r="B139" s="97"/>
      <c r="E139" s="100"/>
      <c r="I139" s="100"/>
      <c r="J139" s="100"/>
      <c r="K139" s="100"/>
      <c r="M139" s="100"/>
      <c r="N139" s="100"/>
      <c r="O139" s="100"/>
      <c r="Q139" s="100"/>
      <c r="R139" s="100"/>
      <c r="S139" s="100"/>
      <c r="U139" s="100"/>
      <c r="V139" s="100"/>
      <c r="W139" s="100"/>
      <c r="Y139" s="100"/>
      <c r="Z139" s="100"/>
      <c r="AA139" s="100"/>
      <c r="AC139" s="100"/>
      <c r="AD139" s="100"/>
      <c r="AE139" s="100"/>
      <c r="AG139" s="100"/>
      <c r="AH139" s="100"/>
      <c r="AI139" s="100"/>
      <c r="AK139" s="100"/>
      <c r="AL139" s="100"/>
      <c r="AM139" s="100"/>
      <c r="AO139" s="100"/>
      <c r="AP139" s="100"/>
      <c r="AQ139" s="100"/>
      <c r="AS139" s="100"/>
      <c r="AT139" s="100"/>
      <c r="AU139" s="100"/>
      <c r="AW139" s="100"/>
      <c r="AX139" s="100"/>
      <c r="AY139" s="100"/>
      <c r="BA139" s="100"/>
      <c r="BB139" s="100"/>
      <c r="BC139" s="100"/>
      <c r="BE139" s="95"/>
      <c r="BF139" s="266"/>
      <c r="BG139" s="266"/>
    </row>
    <row r="140" spans="1:59" ht="15" thickBot="1">
      <c r="A140" s="267" t="s">
        <v>90</v>
      </c>
      <c r="B140" s="274"/>
      <c r="C140" s="268"/>
      <c r="D140" s="268"/>
      <c r="E140" s="275"/>
      <c r="F140" s="94">
        <f>SUM(F123:F138)</f>
        <v>0</v>
      </c>
      <c r="G140" s="268"/>
      <c r="H140" s="268"/>
      <c r="I140" s="101">
        <f>SUM(I123:I138)</f>
        <v>0</v>
      </c>
      <c r="J140" s="101">
        <f>SUM(J123:J138)</f>
        <v>0</v>
      </c>
      <c r="K140" s="101">
        <f>SUM(K123:K138)</f>
        <v>0</v>
      </c>
      <c r="L140" s="268"/>
      <c r="M140" s="101">
        <f>SUM(M123:M138)</f>
        <v>0</v>
      </c>
      <c r="N140" s="101">
        <f>SUM(N123:N138)</f>
        <v>0</v>
      </c>
      <c r="O140" s="101">
        <f>SUM(O123:O138)</f>
        <v>0</v>
      </c>
      <c r="P140" s="268"/>
      <c r="Q140" s="101">
        <f>SUM(Q123:Q138)</f>
        <v>0</v>
      </c>
      <c r="R140" s="101">
        <f>SUM(R123:R138)</f>
        <v>0</v>
      </c>
      <c r="S140" s="101">
        <f>SUM(S123:S138)</f>
        <v>0</v>
      </c>
      <c r="T140" s="268"/>
      <c r="U140" s="101">
        <f>SUM(U123:U138)</f>
        <v>0</v>
      </c>
      <c r="V140" s="101">
        <f>SUM(V123:V138)</f>
        <v>0</v>
      </c>
      <c r="W140" s="101">
        <f>SUM(W123:W138)</f>
        <v>0</v>
      </c>
      <c r="X140" s="268"/>
      <c r="Y140" s="101">
        <f>SUM(Y123:Y138)</f>
        <v>0</v>
      </c>
      <c r="Z140" s="101">
        <f>SUM(Z123:Z138)</f>
        <v>0</v>
      </c>
      <c r="AA140" s="101">
        <f>SUM(AA123:AA138)</f>
        <v>0</v>
      </c>
      <c r="AB140" s="268"/>
      <c r="AC140" s="101">
        <f>SUM(AC123:AC138)</f>
        <v>0</v>
      </c>
      <c r="AD140" s="101">
        <f>SUM(AD123:AD138)</f>
        <v>0</v>
      </c>
      <c r="AE140" s="101">
        <f>SUM(AE123:AE138)</f>
        <v>0</v>
      </c>
      <c r="AF140" s="268"/>
      <c r="AG140" s="101">
        <f>SUM(AG123:AG138)</f>
        <v>0</v>
      </c>
      <c r="AH140" s="101">
        <f>SUM(AH123:AH138)</f>
        <v>0</v>
      </c>
      <c r="AI140" s="101">
        <f>SUM(AI123:AI138)</f>
        <v>0</v>
      </c>
      <c r="AJ140" s="268"/>
      <c r="AK140" s="101">
        <f>SUM(AK123:AK138)</f>
        <v>0</v>
      </c>
      <c r="AL140" s="101">
        <f>SUM(AL123:AL138)</f>
        <v>0</v>
      </c>
      <c r="AM140" s="101">
        <f>SUM(AM123:AM138)</f>
        <v>0</v>
      </c>
      <c r="AN140" s="268"/>
      <c r="AO140" s="101">
        <f>SUM(AO123:AO138)</f>
        <v>0</v>
      </c>
      <c r="AP140" s="101">
        <f>SUM(AP123:AP138)</f>
        <v>0</v>
      </c>
      <c r="AQ140" s="101">
        <f>SUM(AQ123:AQ138)</f>
        <v>0</v>
      </c>
      <c r="AR140" s="268"/>
      <c r="AS140" s="101">
        <f>SUM(AS123:AS138)</f>
        <v>0</v>
      </c>
      <c r="AT140" s="101">
        <f>SUM(AT123:AT138)</f>
        <v>0</v>
      </c>
      <c r="AU140" s="101">
        <f>SUM(AU123:AU138)</f>
        <v>0</v>
      </c>
      <c r="AV140" s="268"/>
      <c r="AW140" s="101">
        <f>SUM(AW123:AW138)</f>
        <v>0</v>
      </c>
      <c r="AX140" s="101">
        <f>SUM(AX123:AX138)</f>
        <v>0</v>
      </c>
      <c r="AY140" s="101">
        <f>SUM(AY123:AY138)</f>
        <v>0</v>
      </c>
      <c r="AZ140" s="268"/>
      <c r="BA140" s="101">
        <f>SUM(BA123:BA138)</f>
        <v>0</v>
      </c>
      <c r="BB140" s="101">
        <f>SUM(BB123:BB138)</f>
        <v>0</v>
      </c>
      <c r="BC140" s="101">
        <f>SUM(BC123:BC138)</f>
        <v>0</v>
      </c>
      <c r="BF140" s="278">
        <f>M140+Q140+U140+Y140+AC140+AG140+AK140+AO140+AS140+AW140+BA140</f>
        <v>0</v>
      </c>
      <c r="BG140" s="131">
        <f>BF140-K140</f>
        <v>0</v>
      </c>
    </row>
    <row r="141" spans="1:59" ht="14.4" thickBot="1"/>
    <row r="142" spans="1:59" ht="16.2" thickBot="1">
      <c r="F142" s="499" t="s">
        <v>191</v>
      </c>
      <c r="G142" s="500"/>
      <c r="H142" s="501"/>
      <c r="I142" s="102">
        <f>I115+I140</f>
        <v>0</v>
      </c>
      <c r="J142" s="102">
        <f>J115+J140</f>
        <v>0</v>
      </c>
      <c r="K142" s="102">
        <f>K115+K140</f>
        <v>0</v>
      </c>
      <c r="L142" s="270"/>
      <c r="M142" s="102">
        <f>M115+M140</f>
        <v>0</v>
      </c>
      <c r="N142" s="102">
        <f>N115+N140</f>
        <v>0</v>
      </c>
      <c r="O142" s="102">
        <f>O115+O140</f>
        <v>0</v>
      </c>
      <c r="P142" s="276"/>
      <c r="Q142" s="102">
        <f>Q115+Q140</f>
        <v>0</v>
      </c>
      <c r="R142" s="102">
        <f>R115+R140</f>
        <v>0</v>
      </c>
      <c r="S142" s="102">
        <f>S115+S140</f>
        <v>0</v>
      </c>
      <c r="T142" s="276"/>
      <c r="U142" s="102">
        <f>U115+U140</f>
        <v>0</v>
      </c>
      <c r="V142" s="102">
        <f>V115+V140</f>
        <v>0</v>
      </c>
      <c r="W142" s="102">
        <f>W115+W140</f>
        <v>0</v>
      </c>
      <c r="X142" s="276"/>
      <c r="Y142" s="102">
        <f>Y115+Y140</f>
        <v>0</v>
      </c>
      <c r="Z142" s="102">
        <f>Z115+Z140</f>
        <v>0</v>
      </c>
      <c r="AA142" s="102">
        <f>AA115+AA140</f>
        <v>0</v>
      </c>
      <c r="AB142" s="276"/>
      <c r="AC142" s="102">
        <f>AC115+AC140</f>
        <v>0</v>
      </c>
      <c r="AD142" s="102">
        <f>AD115+AD140</f>
        <v>0</v>
      </c>
      <c r="AE142" s="102">
        <f>AE115+AE140</f>
        <v>0</v>
      </c>
      <c r="AF142" s="276"/>
      <c r="AG142" s="102">
        <f>AG115+AG140</f>
        <v>0</v>
      </c>
      <c r="AH142" s="102">
        <f>AH115+AH140</f>
        <v>0</v>
      </c>
      <c r="AI142" s="102">
        <f>AI115+AI140</f>
        <v>0</v>
      </c>
      <c r="AJ142" s="276"/>
      <c r="AK142" s="102">
        <f>AK115+AK140</f>
        <v>0</v>
      </c>
      <c r="AL142" s="102">
        <f>AL115+AL140</f>
        <v>0</v>
      </c>
      <c r="AM142" s="102">
        <f>AM115+AM140</f>
        <v>0</v>
      </c>
      <c r="AN142" s="276"/>
      <c r="AO142" s="102">
        <f>AO115+AO140</f>
        <v>0</v>
      </c>
      <c r="AP142" s="102">
        <f>AP115+AP140</f>
        <v>0</v>
      </c>
      <c r="AQ142" s="102">
        <f>AQ115+AQ140</f>
        <v>0</v>
      </c>
      <c r="AR142" s="276"/>
      <c r="AS142" s="102">
        <f>AS115+AS140</f>
        <v>0</v>
      </c>
      <c r="AT142" s="102">
        <f>AT115+AT140</f>
        <v>0</v>
      </c>
      <c r="AU142" s="102">
        <f>AU115+AU140</f>
        <v>0</v>
      </c>
      <c r="AV142" s="276"/>
      <c r="AW142" s="102">
        <f>AW115+AW140</f>
        <v>0</v>
      </c>
      <c r="AX142" s="102">
        <f>AX115+AX140</f>
        <v>0</v>
      </c>
      <c r="AY142" s="102">
        <f>AY115+AY140</f>
        <v>0</v>
      </c>
      <c r="AZ142" s="276"/>
      <c r="BA142" s="102">
        <f>BA115+BA140</f>
        <v>0</v>
      </c>
      <c r="BB142" s="102">
        <f>BB115+BB140</f>
        <v>0</v>
      </c>
      <c r="BC142" s="102">
        <f>BC115+BC140</f>
        <v>0</v>
      </c>
    </row>
    <row r="143" spans="1:59">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row>
    <row r="144" spans="1:59">
      <c r="A144" s="33" t="s">
        <v>44</v>
      </c>
      <c r="D144" s="115" t="s">
        <v>97</v>
      </c>
      <c r="E144" s="115"/>
      <c r="F144" s="115"/>
      <c r="G144" s="115"/>
    </row>
    <row r="145" spans="4:7">
      <c r="D145" s="115" t="s">
        <v>98</v>
      </c>
      <c r="E145" s="115"/>
      <c r="F145" s="115"/>
      <c r="G145" s="115"/>
    </row>
    <row r="146" spans="4:7">
      <c r="D146" s="115" t="s">
        <v>99</v>
      </c>
      <c r="E146" s="115"/>
      <c r="F146" s="115"/>
      <c r="G146" s="115"/>
    </row>
    <row r="147" spans="4:7">
      <c r="D147" s="115" t="s">
        <v>100</v>
      </c>
      <c r="E147" s="115"/>
      <c r="F147" s="115"/>
      <c r="G147" s="115"/>
    </row>
    <row r="148" spans="4:7">
      <c r="D148" s="115" t="s">
        <v>101</v>
      </c>
      <c r="E148" s="115"/>
      <c r="F148" s="115"/>
      <c r="G148" s="115"/>
    </row>
    <row r="149" spans="4:7">
      <c r="D149" s="115" t="s">
        <v>102</v>
      </c>
      <c r="E149" s="115"/>
      <c r="F149" s="115"/>
      <c r="G149" s="115"/>
    </row>
  </sheetData>
  <sheetProtection algorithmName="SHA-512" hashValue="xQvsHeAUXTja+3nwqm9TdXCZXTEzSRT+FG6oBucL2xbSPZ3/tB4F0COPDjSi2soDKCOu84hDFVaqsW2dU0wkBg==" saltValue="z++f+JDwtGV0gtRuJ91wrA==" spinCount="100000" sheet="1" formatCells="0" formatColumns="0" formatRows="0" insertColumns="0" insertRows="0"/>
  <mergeCells count="224">
    <mergeCell ref="X80:AA80"/>
    <mergeCell ref="G51:G52"/>
    <mergeCell ref="H51:H52"/>
    <mergeCell ref="I51:I52"/>
    <mergeCell ref="Q117:S118"/>
    <mergeCell ref="T80:W80"/>
    <mergeCell ref="I80:I81"/>
    <mergeCell ref="J80:J81"/>
    <mergeCell ref="K80:K81"/>
    <mergeCell ref="L80:O80"/>
    <mergeCell ref="P80:S80"/>
    <mergeCell ref="L81:O81"/>
    <mergeCell ref="P81:S81"/>
    <mergeCell ref="A82:J82"/>
    <mergeCell ref="L117:L118"/>
    <mergeCell ref="M117:O118"/>
    <mergeCell ref="P117:P118"/>
    <mergeCell ref="J51:J52"/>
    <mergeCell ref="K51:K52"/>
    <mergeCell ref="A51:A52"/>
    <mergeCell ref="B51:B52"/>
    <mergeCell ref="C51:C52"/>
    <mergeCell ref="D51:D52"/>
    <mergeCell ref="E51:E52"/>
    <mergeCell ref="A1:C1"/>
    <mergeCell ref="K1:N1"/>
    <mergeCell ref="K2:L2"/>
    <mergeCell ref="M2:N2"/>
    <mergeCell ref="F142:H142"/>
    <mergeCell ref="A77:C77"/>
    <mergeCell ref="A78:B78"/>
    <mergeCell ref="H80:H81"/>
    <mergeCell ref="BE121:BE122"/>
    <mergeCell ref="A122:J122"/>
    <mergeCell ref="AB121:AE121"/>
    <mergeCell ref="AF121:AI121"/>
    <mergeCell ref="H120:H121"/>
    <mergeCell ref="I120:I121"/>
    <mergeCell ref="J120:J121"/>
    <mergeCell ref="K120:K121"/>
    <mergeCell ref="L120:O120"/>
    <mergeCell ref="P120:S120"/>
    <mergeCell ref="L121:O121"/>
    <mergeCell ref="P121:S121"/>
    <mergeCell ref="T120:W120"/>
    <mergeCell ref="X120:AA120"/>
    <mergeCell ref="AB80:AE80"/>
    <mergeCell ref="AF80:AI80"/>
    <mergeCell ref="BF120:BF122"/>
    <mergeCell ref="AB120:AE120"/>
    <mergeCell ref="AF120:AI120"/>
    <mergeCell ref="AF117:AF118"/>
    <mergeCell ref="AG117:AI118"/>
    <mergeCell ref="A120:A121"/>
    <mergeCell ref="B120:B121"/>
    <mergeCell ref="C120:C121"/>
    <mergeCell ref="D120:D121"/>
    <mergeCell ref="E120:E121"/>
    <mergeCell ref="F120:F121"/>
    <mergeCell ref="G120:G121"/>
    <mergeCell ref="T117:T118"/>
    <mergeCell ref="U117:W118"/>
    <mergeCell ref="X117:X118"/>
    <mergeCell ref="Y117:AA118"/>
    <mergeCell ref="AB117:AB118"/>
    <mergeCell ref="AC117:AE118"/>
    <mergeCell ref="A117:A118"/>
    <mergeCell ref="B117:G118"/>
    <mergeCell ref="H117:H118"/>
    <mergeCell ref="I117:K118"/>
    <mergeCell ref="T121:W121"/>
    <mergeCell ref="X121:AA121"/>
    <mergeCell ref="BF80:BF82"/>
    <mergeCell ref="AZ120:BC120"/>
    <mergeCell ref="AZ121:BC121"/>
    <mergeCell ref="BG80:BG82"/>
    <mergeCell ref="T81:W81"/>
    <mergeCell ref="X81:AA81"/>
    <mergeCell ref="AB81:AE81"/>
    <mergeCell ref="AF81:AI81"/>
    <mergeCell ref="BE81:BE82"/>
    <mergeCell ref="AJ80:AM80"/>
    <mergeCell ref="AJ81:AM81"/>
    <mergeCell ref="AJ117:AJ118"/>
    <mergeCell ref="AK117:AM118"/>
    <mergeCell ref="AJ120:AM120"/>
    <mergeCell ref="AJ121:AM121"/>
    <mergeCell ref="AN121:AQ121"/>
    <mergeCell ref="AR80:AU80"/>
    <mergeCell ref="AR81:AU81"/>
    <mergeCell ref="AR117:AR118"/>
    <mergeCell ref="AS117:AU118"/>
    <mergeCell ref="AR120:AU120"/>
    <mergeCell ref="BG120:BG122"/>
    <mergeCell ref="AN80:AQ80"/>
    <mergeCell ref="AN81:AQ81"/>
    <mergeCell ref="AG48:AI49"/>
    <mergeCell ref="F74:H74"/>
    <mergeCell ref="A79:C79"/>
    <mergeCell ref="A80:A81"/>
    <mergeCell ref="B80:B81"/>
    <mergeCell ref="C80:C81"/>
    <mergeCell ref="D80:D81"/>
    <mergeCell ref="E80:E81"/>
    <mergeCell ref="F80:F81"/>
    <mergeCell ref="G80:G81"/>
    <mergeCell ref="T48:T49"/>
    <mergeCell ref="X48:X49"/>
    <mergeCell ref="AB48:AB49"/>
    <mergeCell ref="AF48:AF49"/>
    <mergeCell ref="Q48:S49"/>
    <mergeCell ref="U48:W49"/>
    <mergeCell ref="Y48:AA49"/>
    <mergeCell ref="AC48:AE49"/>
    <mergeCell ref="A53:J53"/>
    <mergeCell ref="A48:A49"/>
    <mergeCell ref="B48:G49"/>
    <mergeCell ref="H48:H49"/>
    <mergeCell ref="L48:L49"/>
    <mergeCell ref="I48:K49"/>
    <mergeCell ref="BG51:BG53"/>
    <mergeCell ref="L52:O52"/>
    <mergeCell ref="P52:S52"/>
    <mergeCell ref="T52:W52"/>
    <mergeCell ref="X52:AA52"/>
    <mergeCell ref="AB52:AE52"/>
    <mergeCell ref="AF52:AI52"/>
    <mergeCell ref="BE52:BE53"/>
    <mergeCell ref="P51:S51"/>
    <mergeCell ref="T51:W51"/>
    <mergeCell ref="X51:AA51"/>
    <mergeCell ref="AB51:AE51"/>
    <mergeCell ref="AF51:AI51"/>
    <mergeCell ref="BF51:BF53"/>
    <mergeCell ref="AJ51:AM51"/>
    <mergeCell ref="AJ52:AM52"/>
    <mergeCell ref="AR51:AU51"/>
    <mergeCell ref="AR52:AU52"/>
    <mergeCell ref="L51:O51"/>
    <mergeCell ref="AN51:AQ51"/>
    <mergeCell ref="AN52:AQ52"/>
    <mergeCell ref="F51:F52"/>
    <mergeCell ref="A13:J13"/>
    <mergeCell ref="BE12:BE13"/>
    <mergeCell ref="BF11:BF13"/>
    <mergeCell ref="BG11:BG13"/>
    <mergeCell ref="M48:O49"/>
    <mergeCell ref="P48:P49"/>
    <mergeCell ref="P11:S11"/>
    <mergeCell ref="T11:W11"/>
    <mergeCell ref="X11:AA11"/>
    <mergeCell ref="AB11:AE11"/>
    <mergeCell ref="AF11:AI11"/>
    <mergeCell ref="P12:S12"/>
    <mergeCell ref="T12:W12"/>
    <mergeCell ref="X12:AA12"/>
    <mergeCell ref="AB12:AE12"/>
    <mergeCell ref="AF12:AI12"/>
    <mergeCell ref="AJ11:AM11"/>
    <mergeCell ref="AJ12:AM12"/>
    <mergeCell ref="AJ48:AJ49"/>
    <mergeCell ref="AK48:AM49"/>
    <mergeCell ref="AR11:AU11"/>
    <mergeCell ref="AR12:AU12"/>
    <mergeCell ref="AR48:AR49"/>
    <mergeCell ref="A11:A12"/>
    <mergeCell ref="B11:B12"/>
    <mergeCell ref="C11:C12"/>
    <mergeCell ref="D11:D12"/>
    <mergeCell ref="E11:E12"/>
    <mergeCell ref="F11:F12"/>
    <mergeCell ref="AN11:AQ11"/>
    <mergeCell ref="AN12:AQ12"/>
    <mergeCell ref="AZ12:BC12"/>
    <mergeCell ref="AV11:AY11"/>
    <mergeCell ref="AV12:AY12"/>
    <mergeCell ref="AZ11:BC11"/>
    <mergeCell ref="G11:G12"/>
    <mergeCell ref="H11:H12"/>
    <mergeCell ref="I11:I12"/>
    <mergeCell ref="J11:J12"/>
    <mergeCell ref="K11:K12"/>
    <mergeCell ref="L11:O11"/>
    <mergeCell ref="L12:O12"/>
    <mergeCell ref="I7:J7"/>
    <mergeCell ref="A10:C10"/>
    <mergeCell ref="G7:H7"/>
    <mergeCell ref="I2:J2"/>
    <mergeCell ref="G3:H3"/>
    <mergeCell ref="I3:J3"/>
    <mergeCell ref="G5:H5"/>
    <mergeCell ref="G6:H6"/>
    <mergeCell ref="I5:J5"/>
    <mergeCell ref="I6:J6"/>
    <mergeCell ref="E2:F2"/>
    <mergeCell ref="G2:H2"/>
    <mergeCell ref="G4:H4"/>
    <mergeCell ref="I4:J4"/>
    <mergeCell ref="A2:B2"/>
    <mergeCell ref="AN117:AN118"/>
    <mergeCell ref="AO117:AQ118"/>
    <mergeCell ref="AN120:AQ120"/>
    <mergeCell ref="BA48:BC49"/>
    <mergeCell ref="AZ51:BC51"/>
    <mergeCell ref="AZ52:BC52"/>
    <mergeCell ref="AZ80:BC80"/>
    <mergeCell ref="AZ81:BC81"/>
    <mergeCell ref="AZ117:AZ118"/>
    <mergeCell ref="BA117:BC118"/>
    <mergeCell ref="AZ48:AZ49"/>
    <mergeCell ref="AS48:AU49"/>
    <mergeCell ref="AN48:AN49"/>
    <mergeCell ref="AO48:AQ49"/>
    <mergeCell ref="AR121:AU121"/>
    <mergeCell ref="AV120:AY120"/>
    <mergeCell ref="AV121:AY121"/>
    <mergeCell ref="AV48:AV49"/>
    <mergeCell ref="AW48:AY49"/>
    <mergeCell ref="AV51:AY51"/>
    <mergeCell ref="AV52:AY52"/>
    <mergeCell ref="AV80:AY80"/>
    <mergeCell ref="AV81:AY81"/>
    <mergeCell ref="AV117:AV118"/>
    <mergeCell ref="AW117:AY118"/>
  </mergeCells>
  <dataValidations count="1">
    <dataValidation type="list" allowBlank="1" showInputMessage="1" showErrorMessage="1" sqref="C14:C44 C54:C69" xr:uid="{00000000-0002-0000-0300-000000000000}">
      <formula1>$BJ$4:$BJ$7</formula1>
    </dataValidation>
  </dataValidations>
  <pageMargins left="0.7" right="0.7" top="0.75" bottom="0.75" header="0.3" footer="0.3"/>
  <pageSetup orientation="portrait" r:id="rId1"/>
  <ignoredErrors>
    <ignoredError sqref="H14:K16 H54:K59 D83:D97 Q83:T97 B83:C97 A83:A97 A139:H141 A123:D133 H123:H133 I123:AN133 H24:K27 I23:K23 A134:D138 G134:H138 H61:K64 I60:K60 I28:K28 H18:K22 I17:K17" unlockedFormula="1"/>
    <ignoredError sqref="G14:G28 G54:G64 G84:P97 G124:G133 G123 G83:P83" twoDigitTextYear="1" unlockedFormula="1"/>
    <ignoredError sqref="E114:P115 G98:P113" twoDigitTextYear="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99FF"/>
  </sheetPr>
  <dimension ref="A1:AN118"/>
  <sheetViews>
    <sheetView zoomScale="80" zoomScaleNormal="80" workbookViewId="0">
      <selection activeCell="J115" sqref="J115"/>
    </sheetView>
  </sheetViews>
  <sheetFormatPr defaultColWidth="8.88671875" defaultRowHeight="14.4"/>
  <cols>
    <col min="1" max="1" width="27.5546875" style="21" customWidth="1"/>
    <col min="2" max="2" width="24.109375" style="21" customWidth="1"/>
    <col min="3" max="3" width="19.5546875" style="21" customWidth="1"/>
    <col min="4" max="4" width="17.44140625" style="21" customWidth="1"/>
    <col min="5" max="5" width="13.109375" style="21" customWidth="1"/>
    <col min="6" max="6" width="16.44140625" style="21" customWidth="1"/>
    <col min="7" max="7" width="21.5546875" style="21" customWidth="1"/>
    <col min="8" max="8" width="14.5546875" style="21" customWidth="1"/>
    <col min="9" max="9" width="15.44140625" style="21" customWidth="1"/>
    <col min="10" max="10" width="15.5546875" style="21" customWidth="1"/>
    <col min="11" max="11" width="17.109375" style="21" customWidth="1"/>
    <col min="12" max="12" width="23.5546875" style="21" hidden="1" customWidth="1"/>
    <col min="13" max="13" width="10.44140625" style="21" customWidth="1"/>
    <col min="14" max="14" width="13.44140625" style="21" customWidth="1"/>
    <col min="15" max="15" width="18.5546875" style="21" customWidth="1"/>
    <col min="16" max="16" width="13.44140625" style="21" hidden="1" customWidth="1"/>
    <col min="17" max="17" width="12.5546875" style="21" customWidth="1"/>
    <col min="18" max="18" width="12.5546875" style="21" hidden="1" customWidth="1"/>
    <col min="19" max="19" width="12.5546875" style="21" customWidth="1"/>
    <col min="20" max="20" width="12.5546875" style="21" hidden="1" customWidth="1"/>
    <col min="21" max="21" width="12.5546875" style="21" customWidth="1"/>
    <col min="22" max="22" width="12.5546875" style="21" hidden="1" customWidth="1"/>
    <col min="23" max="23" width="12.5546875" style="21" customWidth="1"/>
    <col min="24" max="24" width="12.5546875" style="21" hidden="1" customWidth="1"/>
    <col min="25" max="25" width="12.5546875" style="21" customWidth="1"/>
    <col min="26" max="26" width="12.5546875" style="21" hidden="1" customWidth="1"/>
    <col min="27" max="27" width="12.5546875" style="21" customWidth="1"/>
    <col min="28" max="28" width="12.5546875" style="21" hidden="1" customWidth="1"/>
    <col min="29" max="29" width="12.5546875" style="21" customWidth="1"/>
    <col min="30" max="30" width="12.5546875" style="21" hidden="1" customWidth="1"/>
    <col min="31" max="31" width="12.5546875" style="21" customWidth="1"/>
    <col min="32" max="32" width="12.5546875" style="21" hidden="1" customWidth="1"/>
    <col min="33" max="33" width="12.5546875" style="21" customWidth="1"/>
    <col min="34" max="34" width="12.5546875" style="21" hidden="1" customWidth="1"/>
    <col min="35" max="35" width="12.5546875" style="21" customWidth="1"/>
    <col min="36" max="36" width="12.5546875" style="21" hidden="1" customWidth="1"/>
    <col min="37" max="37" width="12.5546875" style="21" customWidth="1"/>
    <col min="38" max="38" width="22.5546875" style="21" customWidth="1"/>
    <col min="39" max="39" width="13" style="21" customWidth="1"/>
    <col min="40" max="40" width="14.44140625" style="21" customWidth="1"/>
    <col min="41" max="16384" width="8.88671875" style="21"/>
  </cols>
  <sheetData>
    <row r="1" spans="1:40" ht="21.6" customHeight="1" thickBot="1">
      <c r="A1" s="523" t="s">
        <v>105</v>
      </c>
      <c r="B1" s="524"/>
      <c r="C1" s="525"/>
      <c r="O1" s="532" t="s">
        <v>106</v>
      </c>
      <c r="P1" s="533"/>
      <c r="Q1" s="533"/>
      <c r="R1" s="533"/>
      <c r="S1" s="533"/>
      <c r="T1" s="533"/>
      <c r="U1" s="533"/>
      <c r="V1" s="533"/>
      <c r="W1" s="533"/>
      <c r="X1" s="533"/>
      <c r="Y1" s="534"/>
      <c r="Z1" s="39"/>
      <c r="AA1" s="39"/>
      <c r="AB1" s="39"/>
      <c r="AC1" s="39"/>
      <c r="AD1" s="39"/>
      <c r="AE1" s="39"/>
      <c r="AF1" s="39"/>
      <c r="AG1" s="39"/>
      <c r="AH1" s="39"/>
      <c r="AI1" s="39"/>
      <c r="AJ1" s="39"/>
    </row>
    <row r="2" spans="1:40" ht="22.35" customHeight="1" thickBot="1">
      <c r="A2" s="40" t="s">
        <v>103</v>
      </c>
      <c r="B2" s="19"/>
      <c r="C2" s="19"/>
      <c r="D2" s="19"/>
      <c r="O2" s="522" t="s">
        <v>121</v>
      </c>
      <c r="P2" s="522"/>
      <c r="Q2" s="522"/>
      <c r="R2" s="522"/>
      <c r="S2" s="522"/>
    </row>
    <row r="3" spans="1:40" ht="32.1" customHeight="1" thickBot="1">
      <c r="O3" s="464" t="s">
        <v>69</v>
      </c>
      <c r="P3" s="466"/>
      <c r="Q3" s="464" t="s">
        <v>70</v>
      </c>
      <c r="R3" s="466"/>
      <c r="S3" s="464" t="s">
        <v>71</v>
      </c>
      <c r="T3" s="466"/>
      <c r="U3" s="464" t="s">
        <v>73</v>
      </c>
      <c r="V3" s="466"/>
      <c r="W3" s="464" t="s">
        <v>74</v>
      </c>
      <c r="X3" s="466"/>
      <c r="Y3" s="464" t="s">
        <v>76</v>
      </c>
      <c r="Z3" s="466"/>
      <c r="AA3" s="464" t="s">
        <v>197</v>
      </c>
      <c r="AB3" s="466"/>
      <c r="AC3" s="464" t="s">
        <v>198</v>
      </c>
      <c r="AD3" s="466"/>
      <c r="AE3" s="464" t="s">
        <v>199</v>
      </c>
      <c r="AF3" s="466"/>
      <c r="AG3" s="464" t="s">
        <v>200</v>
      </c>
      <c r="AH3" s="466"/>
      <c r="AI3" s="464" t="s">
        <v>201</v>
      </c>
      <c r="AJ3" s="466"/>
      <c r="AL3" s="279" t="s">
        <v>86</v>
      </c>
      <c r="AM3" s="542" t="s">
        <v>88</v>
      </c>
      <c r="AN3" s="526" t="s">
        <v>89</v>
      </c>
    </row>
    <row r="4" spans="1:40" s="22" customFormat="1" ht="27" customHeight="1" thickBot="1">
      <c r="A4" s="529" t="str">
        <f>IF('General Information'!B7=0, "Please Enter Start Date On General Information Sheet", "Year 1: "&amp;TEXT('General Information'!B7,"mm/dd/yy")&amp;" to "&amp;TEXT('General Information'!B8, "mm/dd/yy"))</f>
        <v>Please Enter Start Date On General Information Sheet</v>
      </c>
      <c r="B4" s="530"/>
      <c r="C4" s="531"/>
      <c r="O4" s="535" t="str">
        <f>IF(Usage!$B$8=0, "", Usage!$B$8)</f>
        <v>Center Overhead</v>
      </c>
      <c r="P4" s="536"/>
      <c r="Q4" s="535" t="str">
        <f>IF(Usage!$B$9=0, "", Usage!$B$9)</f>
        <v/>
      </c>
      <c r="R4" s="536"/>
      <c r="S4" s="535" t="str">
        <f>IF(Usage!$B$10=0, "", Usage!$B$10)</f>
        <v/>
      </c>
      <c r="T4" s="536"/>
      <c r="U4" s="535" t="str">
        <f>IF(Usage!$B$11=0, "", Usage!$B$11)</f>
        <v/>
      </c>
      <c r="V4" s="536"/>
      <c r="W4" s="535" t="str">
        <f>IF(Usage!$B$12=0, "", Usage!$B$12)</f>
        <v/>
      </c>
      <c r="X4" s="536"/>
      <c r="Y4" s="535" t="str">
        <f>IF(Usage!$B$13=0, "", Usage!$B$13)</f>
        <v/>
      </c>
      <c r="Z4" s="536"/>
      <c r="AA4" s="535" t="str">
        <f>IF(Usage!$B$14=0, "", Usage!$B$14)</f>
        <v/>
      </c>
      <c r="AB4" s="536"/>
      <c r="AC4" s="535" t="str">
        <f>IF(Usage!$B$15=0, "", Usage!$B$15)</f>
        <v/>
      </c>
      <c r="AD4" s="536"/>
      <c r="AE4" s="535" t="str">
        <f>IF(Usage!$B$16=0, "", Usage!$B$16)</f>
        <v/>
      </c>
      <c r="AF4" s="536"/>
      <c r="AG4" s="535" t="str">
        <f>IF(Usage!$B$17=0, "", Usage!$B$17)</f>
        <v/>
      </c>
      <c r="AH4" s="536"/>
      <c r="AI4" s="535" t="str">
        <f>IF(Usage!$B$18=0, "", Usage!$B$18)</f>
        <v/>
      </c>
      <c r="AJ4" s="536"/>
      <c r="AK4" s="41"/>
      <c r="AL4" s="540" t="s">
        <v>87</v>
      </c>
      <c r="AM4" s="543"/>
      <c r="AN4" s="527"/>
    </row>
    <row r="5" spans="1:40" ht="53.1" customHeight="1" thickBot="1">
      <c r="A5" s="108" t="s">
        <v>107</v>
      </c>
      <c r="B5" s="42" t="s">
        <v>108</v>
      </c>
      <c r="C5" s="43" t="s">
        <v>109</v>
      </c>
      <c r="D5" s="43" t="s">
        <v>110</v>
      </c>
      <c r="E5" s="42" t="s">
        <v>111</v>
      </c>
      <c r="F5" s="42" t="s">
        <v>57</v>
      </c>
      <c r="G5" s="43" t="s">
        <v>112</v>
      </c>
      <c r="H5" s="43" t="s">
        <v>113</v>
      </c>
      <c r="I5" s="43" t="s">
        <v>114</v>
      </c>
      <c r="J5" s="44" t="s">
        <v>115</v>
      </c>
      <c r="K5" s="43" t="s">
        <v>116</v>
      </c>
      <c r="L5" s="45" t="s">
        <v>117</v>
      </c>
      <c r="M5" s="43" t="s">
        <v>118</v>
      </c>
      <c r="N5" s="46" t="s">
        <v>119</v>
      </c>
      <c r="O5" s="47" t="s">
        <v>120</v>
      </c>
      <c r="P5" s="48" t="s">
        <v>79</v>
      </c>
      <c r="Q5" s="49" t="s">
        <v>120</v>
      </c>
      <c r="R5" s="48" t="s">
        <v>79</v>
      </c>
      <c r="S5" s="49" t="s">
        <v>120</v>
      </c>
      <c r="T5" s="48" t="s">
        <v>79</v>
      </c>
      <c r="U5" s="49" t="s">
        <v>120</v>
      </c>
      <c r="V5" s="48" t="s">
        <v>79</v>
      </c>
      <c r="W5" s="49" t="s">
        <v>120</v>
      </c>
      <c r="X5" s="48" t="s">
        <v>79</v>
      </c>
      <c r="Y5" s="49" t="s">
        <v>120</v>
      </c>
      <c r="Z5" s="50" t="s">
        <v>79</v>
      </c>
      <c r="AA5" s="49" t="s">
        <v>120</v>
      </c>
      <c r="AB5" s="50" t="s">
        <v>79</v>
      </c>
      <c r="AC5" s="49" t="s">
        <v>120</v>
      </c>
      <c r="AD5" s="50" t="s">
        <v>79</v>
      </c>
      <c r="AE5" s="49" t="s">
        <v>120</v>
      </c>
      <c r="AF5" s="50" t="s">
        <v>79</v>
      </c>
      <c r="AG5" s="49" t="s">
        <v>120</v>
      </c>
      <c r="AH5" s="50" t="s">
        <v>79</v>
      </c>
      <c r="AI5" s="49" t="s">
        <v>120</v>
      </c>
      <c r="AJ5" s="50" t="s">
        <v>79</v>
      </c>
      <c r="AK5" s="51"/>
      <c r="AL5" s="541"/>
      <c r="AM5" s="544"/>
      <c r="AN5" s="528"/>
    </row>
    <row r="6" spans="1:40">
      <c r="A6" s="52"/>
      <c r="B6" s="106"/>
      <c r="C6" s="106"/>
      <c r="D6" s="106"/>
      <c r="E6" s="52"/>
      <c r="F6" s="52"/>
      <c r="G6" s="52"/>
      <c r="H6" s="110"/>
      <c r="I6" s="110"/>
      <c r="J6" s="52"/>
      <c r="K6" s="52"/>
      <c r="L6" s="148">
        <f>J6-K6</f>
        <v>0</v>
      </c>
      <c r="M6" s="53">
        <v>0</v>
      </c>
      <c r="N6" s="150">
        <f>IF(M6&lt;&gt;0,L6/M6,0)</f>
        <v>0</v>
      </c>
      <c r="O6" s="54">
        <v>0</v>
      </c>
      <c r="P6" s="65">
        <f>$N6*O6</f>
        <v>0</v>
      </c>
      <c r="Q6" s="55">
        <v>0</v>
      </c>
      <c r="R6" s="65">
        <f>$N6*Q6</f>
        <v>0</v>
      </c>
      <c r="S6" s="55">
        <v>0</v>
      </c>
      <c r="T6" s="65">
        <f>$N6*S6</f>
        <v>0</v>
      </c>
      <c r="U6" s="55">
        <v>0</v>
      </c>
      <c r="V6" s="65">
        <f>$N6*U6</f>
        <v>0</v>
      </c>
      <c r="W6" s="55">
        <v>0</v>
      </c>
      <c r="X6" s="65">
        <f>$N6*W6</f>
        <v>0</v>
      </c>
      <c r="Y6" s="55">
        <v>0</v>
      </c>
      <c r="Z6" s="69">
        <f>$N6*Y6</f>
        <v>0</v>
      </c>
      <c r="AA6" s="55">
        <v>0</v>
      </c>
      <c r="AB6" s="69">
        <f>$N6*AA6</f>
        <v>0</v>
      </c>
      <c r="AC6" s="55">
        <v>0</v>
      </c>
      <c r="AD6" s="69">
        <f>$N6*AC6</f>
        <v>0</v>
      </c>
      <c r="AE6" s="55">
        <v>0</v>
      </c>
      <c r="AF6" s="69">
        <f>$N6*AE6</f>
        <v>0</v>
      </c>
      <c r="AG6" s="55">
        <v>0</v>
      </c>
      <c r="AH6" s="69">
        <f>$N6*AG6</f>
        <v>0</v>
      </c>
      <c r="AI6" s="55">
        <v>0</v>
      </c>
      <c r="AJ6" s="69">
        <f>$N6*AI6</f>
        <v>0</v>
      </c>
      <c r="AL6" s="66">
        <f>O6+Q6+S6+U6+W6+Y6+AA6+AC6+AE6+AG6+AI6</f>
        <v>0</v>
      </c>
      <c r="AM6" s="118">
        <f>P6+R6+T6+V6+X6+Z6+AB6+AD6+AF6+AH6+AJ6</f>
        <v>0</v>
      </c>
      <c r="AN6" s="67">
        <f t="shared" ref="AN6:AN13" si="0">AM6-N6</f>
        <v>0</v>
      </c>
    </row>
    <row r="7" spans="1:40">
      <c r="A7" s="56"/>
      <c r="B7" s="90"/>
      <c r="C7" s="90"/>
      <c r="D7" s="90"/>
      <c r="E7" s="56"/>
      <c r="F7" s="56"/>
      <c r="G7" s="109"/>
      <c r="H7" s="109"/>
      <c r="I7" s="110"/>
      <c r="J7" s="56"/>
      <c r="K7" s="56"/>
      <c r="L7" s="149">
        <f>J7-K7</f>
        <v>0</v>
      </c>
      <c r="M7" s="57">
        <v>0</v>
      </c>
      <c r="N7" s="151">
        <f>IF(M7&lt;&gt;0,L7/M7,0)</f>
        <v>0</v>
      </c>
      <c r="O7" s="58">
        <v>0</v>
      </c>
      <c r="P7" s="68">
        <f>$N7*O7</f>
        <v>0</v>
      </c>
      <c r="Q7" s="59">
        <v>0</v>
      </c>
      <c r="R7" s="68">
        <f>$N7*Q7</f>
        <v>0</v>
      </c>
      <c r="S7" s="59">
        <v>0</v>
      </c>
      <c r="T7" s="68">
        <f>$N7*S7</f>
        <v>0</v>
      </c>
      <c r="U7" s="59">
        <v>0</v>
      </c>
      <c r="V7" s="68">
        <f>$N7*U7</f>
        <v>0</v>
      </c>
      <c r="W7" s="59">
        <v>0</v>
      </c>
      <c r="X7" s="68">
        <f>$N7*W7</f>
        <v>0</v>
      </c>
      <c r="Y7" s="59">
        <v>0</v>
      </c>
      <c r="Z7" s="70">
        <f>$N7*Y7</f>
        <v>0</v>
      </c>
      <c r="AA7" s="59">
        <v>0</v>
      </c>
      <c r="AB7" s="70">
        <f>$N7*AA7</f>
        <v>0</v>
      </c>
      <c r="AC7" s="59">
        <v>0</v>
      </c>
      <c r="AD7" s="70">
        <f>$N7*AC7</f>
        <v>0</v>
      </c>
      <c r="AE7" s="59">
        <v>0</v>
      </c>
      <c r="AF7" s="70">
        <f>$N7*AE7</f>
        <v>0</v>
      </c>
      <c r="AG7" s="59">
        <v>0</v>
      </c>
      <c r="AH7" s="70">
        <f>$N7*AG7</f>
        <v>0</v>
      </c>
      <c r="AI7" s="59">
        <v>0</v>
      </c>
      <c r="AJ7" s="70">
        <f>$N7*AI7</f>
        <v>0</v>
      </c>
      <c r="AL7" s="66">
        <f t="shared" ref="AL7:AL13" si="1">O7+Q7+S7+U7+W7+Y7+AA7+AC7+AE7+AG7+AI7</f>
        <v>0</v>
      </c>
      <c r="AM7" s="118">
        <f t="shared" ref="AM7:AM13" si="2">P7+R7+T7+V7+X7+Z7+AB7+AD7+AF7+AH7+AJ7</f>
        <v>0</v>
      </c>
      <c r="AN7" s="64">
        <f t="shared" si="0"/>
        <v>0</v>
      </c>
    </row>
    <row r="8" spans="1:40">
      <c r="A8" s="56"/>
      <c r="B8" s="90"/>
      <c r="C8" s="90"/>
      <c r="D8" s="90"/>
      <c r="E8" s="56"/>
      <c r="F8" s="56"/>
      <c r="G8" s="109"/>
      <c r="H8" s="110"/>
      <c r="I8" s="110"/>
      <c r="J8" s="56"/>
      <c r="K8" s="56"/>
      <c r="L8" s="149">
        <f t="shared" ref="L8:L13" si="3">J8-K8</f>
        <v>0</v>
      </c>
      <c r="M8" s="57">
        <v>0</v>
      </c>
      <c r="N8" s="151">
        <f t="shared" ref="N8:N13" si="4">IF(M8&lt;&gt;0,L8/M8,0)</f>
        <v>0</v>
      </c>
      <c r="O8" s="58">
        <v>0</v>
      </c>
      <c r="P8" s="68">
        <f t="shared" ref="P8:P13" si="5">$N8*O8</f>
        <v>0</v>
      </c>
      <c r="Q8" s="59">
        <v>0</v>
      </c>
      <c r="R8" s="68">
        <f t="shared" ref="R8:R13" si="6">$N8*Q8</f>
        <v>0</v>
      </c>
      <c r="S8" s="59">
        <v>0</v>
      </c>
      <c r="T8" s="68">
        <f t="shared" ref="T8:T13" si="7">$N8*S8</f>
        <v>0</v>
      </c>
      <c r="U8" s="59">
        <v>0</v>
      </c>
      <c r="V8" s="68">
        <f t="shared" ref="V8:V13" si="8">$N8*U8</f>
        <v>0</v>
      </c>
      <c r="W8" s="59">
        <v>0</v>
      </c>
      <c r="X8" s="68">
        <f t="shared" ref="X8:X13" si="9">$N8*W8</f>
        <v>0</v>
      </c>
      <c r="Y8" s="59">
        <v>0</v>
      </c>
      <c r="Z8" s="70">
        <f t="shared" ref="Z8:Z13" si="10">$N8*Y8</f>
        <v>0</v>
      </c>
      <c r="AA8" s="59">
        <v>0</v>
      </c>
      <c r="AB8" s="70">
        <f t="shared" ref="AB8:AB13" si="11">$N8*AA8</f>
        <v>0</v>
      </c>
      <c r="AC8" s="59">
        <v>0</v>
      </c>
      <c r="AD8" s="70">
        <f t="shared" ref="AD8:AD13" si="12">$N8*AC8</f>
        <v>0</v>
      </c>
      <c r="AE8" s="59">
        <v>0</v>
      </c>
      <c r="AF8" s="70">
        <f t="shared" ref="AF8:AF13" si="13">$N8*AE8</f>
        <v>0</v>
      </c>
      <c r="AG8" s="59">
        <v>0</v>
      </c>
      <c r="AH8" s="70">
        <f t="shared" ref="AH8:AH13" si="14">$N8*AG8</f>
        <v>0</v>
      </c>
      <c r="AI8" s="59">
        <v>0</v>
      </c>
      <c r="AJ8" s="70">
        <f t="shared" ref="AJ8:AJ13" si="15">$N8*AI8</f>
        <v>0</v>
      </c>
      <c r="AL8" s="66">
        <f t="shared" si="1"/>
        <v>0</v>
      </c>
      <c r="AM8" s="118">
        <f t="shared" si="2"/>
        <v>0</v>
      </c>
      <c r="AN8" s="64">
        <f t="shared" si="0"/>
        <v>0</v>
      </c>
    </row>
    <row r="9" spans="1:40">
      <c r="A9" s="56"/>
      <c r="B9" s="90"/>
      <c r="C9" s="90"/>
      <c r="D9" s="90"/>
      <c r="E9" s="56"/>
      <c r="F9" s="56"/>
      <c r="G9" s="56"/>
      <c r="H9" s="109"/>
      <c r="I9" s="110"/>
      <c r="J9" s="56"/>
      <c r="K9" s="56"/>
      <c r="L9" s="149">
        <f t="shared" si="3"/>
        <v>0</v>
      </c>
      <c r="M9" s="57">
        <v>0</v>
      </c>
      <c r="N9" s="151">
        <f t="shared" si="4"/>
        <v>0</v>
      </c>
      <c r="O9" s="58">
        <v>0</v>
      </c>
      <c r="P9" s="68">
        <f t="shared" si="5"/>
        <v>0</v>
      </c>
      <c r="Q9" s="59">
        <v>0</v>
      </c>
      <c r="R9" s="68">
        <f t="shared" si="6"/>
        <v>0</v>
      </c>
      <c r="S9" s="59">
        <v>0</v>
      </c>
      <c r="T9" s="68">
        <f t="shared" si="7"/>
        <v>0</v>
      </c>
      <c r="U9" s="59">
        <v>0</v>
      </c>
      <c r="V9" s="68">
        <f t="shared" si="8"/>
        <v>0</v>
      </c>
      <c r="W9" s="59">
        <v>0</v>
      </c>
      <c r="X9" s="68">
        <f t="shared" si="9"/>
        <v>0</v>
      </c>
      <c r="Y9" s="59">
        <v>0</v>
      </c>
      <c r="Z9" s="70">
        <f t="shared" si="10"/>
        <v>0</v>
      </c>
      <c r="AA9" s="59">
        <v>0</v>
      </c>
      <c r="AB9" s="70">
        <f t="shared" si="11"/>
        <v>0</v>
      </c>
      <c r="AC9" s="59">
        <v>0</v>
      </c>
      <c r="AD9" s="70">
        <f t="shared" si="12"/>
        <v>0</v>
      </c>
      <c r="AE9" s="59">
        <v>0</v>
      </c>
      <c r="AF9" s="70">
        <f t="shared" si="13"/>
        <v>0</v>
      </c>
      <c r="AG9" s="59">
        <v>0</v>
      </c>
      <c r="AH9" s="70">
        <f t="shared" si="14"/>
        <v>0</v>
      </c>
      <c r="AI9" s="59">
        <v>0</v>
      </c>
      <c r="AJ9" s="70">
        <f t="shared" si="15"/>
        <v>0</v>
      </c>
      <c r="AL9" s="66">
        <f t="shared" si="1"/>
        <v>0</v>
      </c>
      <c r="AM9" s="118">
        <f t="shared" si="2"/>
        <v>0</v>
      </c>
      <c r="AN9" s="64">
        <f t="shared" si="0"/>
        <v>0</v>
      </c>
    </row>
    <row r="10" spans="1:40">
      <c r="A10" s="56"/>
      <c r="B10" s="90"/>
      <c r="C10" s="90"/>
      <c r="D10" s="90"/>
      <c r="E10" s="56"/>
      <c r="F10" s="56"/>
      <c r="G10" s="56"/>
      <c r="H10" s="110"/>
      <c r="I10" s="110"/>
      <c r="J10" s="56"/>
      <c r="K10" s="56"/>
      <c r="L10" s="149">
        <f t="shared" si="3"/>
        <v>0</v>
      </c>
      <c r="M10" s="57">
        <v>0</v>
      </c>
      <c r="N10" s="151">
        <f t="shared" si="4"/>
        <v>0</v>
      </c>
      <c r="O10" s="58">
        <v>0</v>
      </c>
      <c r="P10" s="68">
        <f t="shared" si="5"/>
        <v>0</v>
      </c>
      <c r="Q10" s="59">
        <v>0</v>
      </c>
      <c r="R10" s="68">
        <f t="shared" si="6"/>
        <v>0</v>
      </c>
      <c r="S10" s="59">
        <v>0</v>
      </c>
      <c r="T10" s="68">
        <f t="shared" si="7"/>
        <v>0</v>
      </c>
      <c r="U10" s="59">
        <v>0</v>
      </c>
      <c r="V10" s="68">
        <f t="shared" si="8"/>
        <v>0</v>
      </c>
      <c r="W10" s="59">
        <v>0</v>
      </c>
      <c r="X10" s="68">
        <f t="shared" si="9"/>
        <v>0</v>
      </c>
      <c r="Y10" s="59">
        <v>0</v>
      </c>
      <c r="Z10" s="70">
        <f t="shared" si="10"/>
        <v>0</v>
      </c>
      <c r="AA10" s="59">
        <v>0</v>
      </c>
      <c r="AB10" s="70">
        <f t="shared" si="11"/>
        <v>0</v>
      </c>
      <c r="AC10" s="59">
        <v>0</v>
      </c>
      <c r="AD10" s="70">
        <f t="shared" si="12"/>
        <v>0</v>
      </c>
      <c r="AE10" s="59">
        <v>0</v>
      </c>
      <c r="AF10" s="70">
        <f t="shared" si="13"/>
        <v>0</v>
      </c>
      <c r="AG10" s="59">
        <v>0</v>
      </c>
      <c r="AH10" s="70">
        <f t="shared" si="14"/>
        <v>0</v>
      </c>
      <c r="AI10" s="59">
        <v>0</v>
      </c>
      <c r="AJ10" s="70">
        <f t="shared" si="15"/>
        <v>0</v>
      </c>
      <c r="AL10" s="66">
        <f t="shared" si="1"/>
        <v>0</v>
      </c>
      <c r="AM10" s="118">
        <f t="shared" si="2"/>
        <v>0</v>
      </c>
      <c r="AN10" s="64">
        <f t="shared" si="0"/>
        <v>0</v>
      </c>
    </row>
    <row r="11" spans="1:40">
      <c r="A11" s="56"/>
      <c r="B11" s="90"/>
      <c r="C11" s="90"/>
      <c r="D11" s="90"/>
      <c r="E11" s="56"/>
      <c r="F11" s="56"/>
      <c r="G11" s="56"/>
      <c r="H11" s="109"/>
      <c r="I11" s="110"/>
      <c r="J11" s="56"/>
      <c r="K11" s="56"/>
      <c r="L11" s="149">
        <f t="shared" si="3"/>
        <v>0</v>
      </c>
      <c r="M11" s="57">
        <v>0</v>
      </c>
      <c r="N11" s="151">
        <f t="shared" si="4"/>
        <v>0</v>
      </c>
      <c r="O11" s="58">
        <v>0</v>
      </c>
      <c r="P11" s="68">
        <f t="shared" si="5"/>
        <v>0</v>
      </c>
      <c r="Q11" s="59">
        <v>0</v>
      </c>
      <c r="R11" s="68">
        <f t="shared" si="6"/>
        <v>0</v>
      </c>
      <c r="S11" s="59">
        <v>0</v>
      </c>
      <c r="T11" s="68">
        <f t="shared" si="7"/>
        <v>0</v>
      </c>
      <c r="U11" s="59">
        <v>0</v>
      </c>
      <c r="V11" s="68">
        <f t="shared" si="8"/>
        <v>0</v>
      </c>
      <c r="W11" s="59">
        <v>0</v>
      </c>
      <c r="X11" s="68">
        <f t="shared" si="9"/>
        <v>0</v>
      </c>
      <c r="Y11" s="59">
        <v>0</v>
      </c>
      <c r="Z11" s="70">
        <f t="shared" si="10"/>
        <v>0</v>
      </c>
      <c r="AA11" s="59">
        <v>0</v>
      </c>
      <c r="AB11" s="70">
        <f t="shared" si="11"/>
        <v>0</v>
      </c>
      <c r="AC11" s="59">
        <v>0</v>
      </c>
      <c r="AD11" s="70">
        <f t="shared" si="12"/>
        <v>0</v>
      </c>
      <c r="AE11" s="59">
        <v>0</v>
      </c>
      <c r="AF11" s="70">
        <f t="shared" si="13"/>
        <v>0</v>
      </c>
      <c r="AG11" s="59">
        <v>0</v>
      </c>
      <c r="AH11" s="70">
        <f t="shared" si="14"/>
        <v>0</v>
      </c>
      <c r="AI11" s="59">
        <v>0</v>
      </c>
      <c r="AJ11" s="70">
        <f t="shared" si="15"/>
        <v>0</v>
      </c>
      <c r="AL11" s="66">
        <f t="shared" si="1"/>
        <v>0</v>
      </c>
      <c r="AM11" s="118">
        <f t="shared" si="2"/>
        <v>0</v>
      </c>
      <c r="AN11" s="64">
        <f t="shared" si="0"/>
        <v>0</v>
      </c>
    </row>
    <row r="12" spans="1:40">
      <c r="A12" s="56"/>
      <c r="B12" s="90"/>
      <c r="C12" s="90"/>
      <c r="D12" s="90"/>
      <c r="E12" s="56"/>
      <c r="F12" s="56"/>
      <c r="G12" s="56"/>
      <c r="H12" s="110"/>
      <c r="I12" s="110"/>
      <c r="J12" s="56"/>
      <c r="K12" s="56"/>
      <c r="L12" s="149">
        <f t="shared" si="3"/>
        <v>0</v>
      </c>
      <c r="M12" s="57">
        <v>0</v>
      </c>
      <c r="N12" s="151">
        <f t="shared" si="4"/>
        <v>0</v>
      </c>
      <c r="O12" s="58">
        <v>0</v>
      </c>
      <c r="P12" s="68">
        <f t="shared" si="5"/>
        <v>0</v>
      </c>
      <c r="Q12" s="59">
        <v>0</v>
      </c>
      <c r="R12" s="68">
        <f t="shared" si="6"/>
        <v>0</v>
      </c>
      <c r="S12" s="59">
        <v>0</v>
      </c>
      <c r="T12" s="68">
        <f t="shared" si="7"/>
        <v>0</v>
      </c>
      <c r="U12" s="59">
        <v>0</v>
      </c>
      <c r="V12" s="68">
        <f t="shared" si="8"/>
        <v>0</v>
      </c>
      <c r="W12" s="59">
        <v>0</v>
      </c>
      <c r="X12" s="68">
        <f t="shared" si="9"/>
        <v>0</v>
      </c>
      <c r="Y12" s="59">
        <v>0</v>
      </c>
      <c r="Z12" s="70">
        <f t="shared" si="10"/>
        <v>0</v>
      </c>
      <c r="AA12" s="59">
        <v>0</v>
      </c>
      <c r="AB12" s="70">
        <f t="shared" si="11"/>
        <v>0</v>
      </c>
      <c r="AC12" s="59">
        <v>0</v>
      </c>
      <c r="AD12" s="70">
        <f t="shared" si="12"/>
        <v>0</v>
      </c>
      <c r="AE12" s="59">
        <v>0</v>
      </c>
      <c r="AF12" s="70">
        <f t="shared" si="13"/>
        <v>0</v>
      </c>
      <c r="AG12" s="59">
        <v>0</v>
      </c>
      <c r="AH12" s="70">
        <f t="shared" si="14"/>
        <v>0</v>
      </c>
      <c r="AI12" s="59">
        <v>0</v>
      </c>
      <c r="AJ12" s="70">
        <f t="shared" si="15"/>
        <v>0</v>
      </c>
      <c r="AL12" s="66">
        <f t="shared" si="1"/>
        <v>0</v>
      </c>
      <c r="AM12" s="118">
        <f t="shared" si="2"/>
        <v>0</v>
      </c>
      <c r="AN12" s="64">
        <f t="shared" si="0"/>
        <v>0</v>
      </c>
    </row>
    <row r="13" spans="1:40">
      <c r="A13" s="56"/>
      <c r="B13" s="90"/>
      <c r="C13" s="90"/>
      <c r="D13" s="90"/>
      <c r="E13" s="56"/>
      <c r="F13" s="56"/>
      <c r="G13" s="56"/>
      <c r="H13" s="109"/>
      <c r="I13" s="110"/>
      <c r="J13" s="56"/>
      <c r="K13" s="56"/>
      <c r="L13" s="149">
        <f t="shared" si="3"/>
        <v>0</v>
      </c>
      <c r="M13" s="57">
        <v>0</v>
      </c>
      <c r="N13" s="151">
        <f t="shared" si="4"/>
        <v>0</v>
      </c>
      <c r="O13" s="58">
        <v>0</v>
      </c>
      <c r="P13" s="68">
        <f t="shared" si="5"/>
        <v>0</v>
      </c>
      <c r="Q13" s="59">
        <v>0</v>
      </c>
      <c r="R13" s="68">
        <f t="shared" si="6"/>
        <v>0</v>
      </c>
      <c r="S13" s="59">
        <v>0</v>
      </c>
      <c r="T13" s="68">
        <f t="shared" si="7"/>
        <v>0</v>
      </c>
      <c r="U13" s="59">
        <v>0</v>
      </c>
      <c r="V13" s="68">
        <f t="shared" si="8"/>
        <v>0</v>
      </c>
      <c r="W13" s="59">
        <v>0</v>
      </c>
      <c r="X13" s="68">
        <f t="shared" si="9"/>
        <v>0</v>
      </c>
      <c r="Y13" s="59">
        <v>0</v>
      </c>
      <c r="Z13" s="70">
        <f t="shared" si="10"/>
        <v>0</v>
      </c>
      <c r="AA13" s="59">
        <v>0</v>
      </c>
      <c r="AB13" s="70">
        <f t="shared" si="11"/>
        <v>0</v>
      </c>
      <c r="AC13" s="59">
        <v>0</v>
      </c>
      <c r="AD13" s="70">
        <f t="shared" si="12"/>
        <v>0</v>
      </c>
      <c r="AE13" s="59">
        <v>0</v>
      </c>
      <c r="AF13" s="70">
        <f t="shared" si="13"/>
        <v>0</v>
      </c>
      <c r="AG13" s="59">
        <v>0</v>
      </c>
      <c r="AH13" s="70">
        <f t="shared" si="14"/>
        <v>0</v>
      </c>
      <c r="AI13" s="59">
        <v>0</v>
      </c>
      <c r="AJ13" s="70">
        <f t="shared" si="15"/>
        <v>0</v>
      </c>
      <c r="AL13" s="66">
        <f t="shared" si="1"/>
        <v>0</v>
      </c>
      <c r="AM13" s="118">
        <f t="shared" si="2"/>
        <v>0</v>
      </c>
      <c r="AN13" s="64">
        <f t="shared" si="0"/>
        <v>0</v>
      </c>
    </row>
    <row r="14" spans="1:40">
      <c r="A14" s="56"/>
      <c r="B14" s="90"/>
      <c r="C14" s="90"/>
      <c r="D14" s="90"/>
      <c r="E14" s="56"/>
      <c r="F14" s="56"/>
      <c r="G14" s="56"/>
      <c r="H14" s="109"/>
      <c r="I14" s="110"/>
      <c r="J14" s="56"/>
      <c r="K14" s="56"/>
      <c r="L14" s="149">
        <f t="shared" ref="L14:L55" si="16">J14-K14</f>
        <v>0</v>
      </c>
      <c r="M14" s="57">
        <v>0</v>
      </c>
      <c r="N14" s="151">
        <f t="shared" ref="N14:N55" si="17">IF(M14&lt;&gt;0,L14/M14,0)</f>
        <v>0</v>
      </c>
      <c r="O14" s="58">
        <v>0</v>
      </c>
      <c r="P14" s="68">
        <f t="shared" ref="P14:P55" si="18">$N14*O14</f>
        <v>0</v>
      </c>
      <c r="Q14" s="59">
        <v>0</v>
      </c>
      <c r="R14" s="68">
        <f t="shared" ref="R14:R55" si="19">$N14*Q14</f>
        <v>0</v>
      </c>
      <c r="S14" s="59">
        <v>0</v>
      </c>
      <c r="T14" s="68">
        <f t="shared" ref="T14:T55" si="20">$N14*S14</f>
        <v>0</v>
      </c>
      <c r="U14" s="59">
        <v>0</v>
      </c>
      <c r="V14" s="68">
        <f t="shared" ref="V14:V55" si="21">$N14*U14</f>
        <v>0</v>
      </c>
      <c r="W14" s="59">
        <v>0</v>
      </c>
      <c r="X14" s="68">
        <f t="shared" ref="X14:X55" si="22">$N14*W14</f>
        <v>0</v>
      </c>
      <c r="Y14" s="59">
        <v>0</v>
      </c>
      <c r="Z14" s="70">
        <f t="shared" ref="Z14:Z55" si="23">$N14*Y14</f>
        <v>0</v>
      </c>
      <c r="AA14" s="59">
        <v>0</v>
      </c>
      <c r="AB14" s="70">
        <f t="shared" ref="AB14:AB55" si="24">$N14*AA14</f>
        <v>0</v>
      </c>
      <c r="AC14" s="59">
        <v>0</v>
      </c>
      <c r="AD14" s="70">
        <f t="shared" ref="AD14:AD55" si="25">$N14*AC14</f>
        <v>0</v>
      </c>
      <c r="AE14" s="59">
        <v>0</v>
      </c>
      <c r="AF14" s="70">
        <f t="shared" ref="AF14:AF55" si="26">$N14*AE14</f>
        <v>0</v>
      </c>
      <c r="AG14" s="59">
        <v>0</v>
      </c>
      <c r="AH14" s="70">
        <f t="shared" ref="AH14:AH55" si="27">$N14*AG14</f>
        <v>0</v>
      </c>
      <c r="AI14" s="59">
        <v>0</v>
      </c>
      <c r="AJ14" s="70">
        <f t="shared" ref="AJ14:AJ55" si="28">$N14*AI14</f>
        <v>0</v>
      </c>
      <c r="AL14" s="66">
        <f t="shared" ref="AL14:AL55" si="29">O14+Q14+S14+U14+W14+Y14+AA14+AC14+AE14+AG14+AI14</f>
        <v>0</v>
      </c>
      <c r="AM14" s="118">
        <f t="shared" ref="AM14:AM55" si="30">P14+R14+T14+V14+X14+Z14+AB14+AD14+AF14+AH14+AJ14</f>
        <v>0</v>
      </c>
      <c r="AN14" s="64">
        <f t="shared" ref="AN14:AN55" si="31">AM14-N14</f>
        <v>0</v>
      </c>
    </row>
    <row r="15" spans="1:40">
      <c r="A15" s="56"/>
      <c r="B15" s="90"/>
      <c r="C15" s="90"/>
      <c r="D15" s="90"/>
      <c r="E15" s="56"/>
      <c r="F15" s="56"/>
      <c r="G15" s="56"/>
      <c r="H15" s="110"/>
      <c r="I15" s="110"/>
      <c r="J15" s="56"/>
      <c r="K15" s="56"/>
      <c r="L15" s="149">
        <f t="shared" si="16"/>
        <v>0</v>
      </c>
      <c r="M15" s="57">
        <v>0</v>
      </c>
      <c r="N15" s="151">
        <f t="shared" si="17"/>
        <v>0</v>
      </c>
      <c r="O15" s="58">
        <v>0</v>
      </c>
      <c r="P15" s="68">
        <f t="shared" si="18"/>
        <v>0</v>
      </c>
      <c r="Q15" s="59">
        <v>0</v>
      </c>
      <c r="R15" s="68">
        <f t="shared" si="19"/>
        <v>0</v>
      </c>
      <c r="S15" s="59">
        <v>0</v>
      </c>
      <c r="T15" s="68">
        <f t="shared" si="20"/>
        <v>0</v>
      </c>
      <c r="U15" s="59">
        <v>0</v>
      </c>
      <c r="V15" s="68">
        <f t="shared" si="21"/>
        <v>0</v>
      </c>
      <c r="W15" s="59">
        <v>0</v>
      </c>
      <c r="X15" s="68">
        <f t="shared" si="22"/>
        <v>0</v>
      </c>
      <c r="Y15" s="59">
        <v>0</v>
      </c>
      <c r="Z15" s="70">
        <f t="shared" si="23"/>
        <v>0</v>
      </c>
      <c r="AA15" s="59">
        <v>0</v>
      </c>
      <c r="AB15" s="70">
        <f t="shared" si="24"/>
        <v>0</v>
      </c>
      <c r="AC15" s="59">
        <v>0</v>
      </c>
      <c r="AD15" s="70">
        <f t="shared" si="25"/>
        <v>0</v>
      </c>
      <c r="AE15" s="59">
        <v>0</v>
      </c>
      <c r="AF15" s="70">
        <f t="shared" si="26"/>
        <v>0</v>
      </c>
      <c r="AG15" s="59">
        <v>0</v>
      </c>
      <c r="AH15" s="70">
        <f t="shared" si="27"/>
        <v>0</v>
      </c>
      <c r="AI15" s="59">
        <v>0</v>
      </c>
      <c r="AJ15" s="70">
        <f t="shared" si="28"/>
        <v>0</v>
      </c>
      <c r="AL15" s="66">
        <f t="shared" si="29"/>
        <v>0</v>
      </c>
      <c r="AM15" s="118">
        <f t="shared" si="30"/>
        <v>0</v>
      </c>
      <c r="AN15" s="64">
        <f t="shared" si="31"/>
        <v>0</v>
      </c>
    </row>
    <row r="16" spans="1:40">
      <c r="A16" s="56"/>
      <c r="B16" s="90"/>
      <c r="C16" s="90"/>
      <c r="D16" s="90"/>
      <c r="E16" s="56"/>
      <c r="F16" s="56"/>
      <c r="G16" s="56"/>
      <c r="H16" s="109"/>
      <c r="I16" s="110"/>
      <c r="J16" s="56"/>
      <c r="K16" s="56"/>
      <c r="L16" s="149">
        <f t="shared" si="16"/>
        <v>0</v>
      </c>
      <c r="M16" s="57">
        <v>0</v>
      </c>
      <c r="N16" s="151">
        <f t="shared" si="17"/>
        <v>0</v>
      </c>
      <c r="O16" s="58">
        <v>0</v>
      </c>
      <c r="P16" s="68">
        <f t="shared" si="18"/>
        <v>0</v>
      </c>
      <c r="Q16" s="59">
        <v>0</v>
      </c>
      <c r="R16" s="68">
        <f t="shared" si="19"/>
        <v>0</v>
      </c>
      <c r="S16" s="59">
        <v>0</v>
      </c>
      <c r="T16" s="68">
        <f t="shared" si="20"/>
        <v>0</v>
      </c>
      <c r="U16" s="59">
        <v>0</v>
      </c>
      <c r="V16" s="68">
        <f t="shared" si="21"/>
        <v>0</v>
      </c>
      <c r="W16" s="59">
        <v>0</v>
      </c>
      <c r="X16" s="68">
        <f t="shared" si="22"/>
        <v>0</v>
      </c>
      <c r="Y16" s="59">
        <v>0</v>
      </c>
      <c r="Z16" s="70">
        <f t="shared" si="23"/>
        <v>0</v>
      </c>
      <c r="AA16" s="59">
        <v>0</v>
      </c>
      <c r="AB16" s="70">
        <f t="shared" si="24"/>
        <v>0</v>
      </c>
      <c r="AC16" s="59">
        <v>0</v>
      </c>
      <c r="AD16" s="70">
        <f t="shared" si="25"/>
        <v>0</v>
      </c>
      <c r="AE16" s="59">
        <v>0</v>
      </c>
      <c r="AF16" s="70">
        <f t="shared" si="26"/>
        <v>0</v>
      </c>
      <c r="AG16" s="59">
        <v>0</v>
      </c>
      <c r="AH16" s="70">
        <f t="shared" si="27"/>
        <v>0</v>
      </c>
      <c r="AI16" s="59">
        <v>0</v>
      </c>
      <c r="AJ16" s="70">
        <f t="shared" si="28"/>
        <v>0</v>
      </c>
      <c r="AL16" s="66">
        <f t="shared" si="29"/>
        <v>0</v>
      </c>
      <c r="AM16" s="118">
        <f t="shared" si="30"/>
        <v>0</v>
      </c>
      <c r="AN16" s="64">
        <f t="shared" si="31"/>
        <v>0</v>
      </c>
    </row>
    <row r="17" spans="1:40">
      <c r="A17" s="56"/>
      <c r="B17" s="90"/>
      <c r="C17" s="90"/>
      <c r="D17" s="90"/>
      <c r="E17" s="56"/>
      <c r="F17" s="56"/>
      <c r="G17" s="56"/>
      <c r="H17" s="110"/>
      <c r="I17" s="110"/>
      <c r="J17" s="56"/>
      <c r="K17" s="56"/>
      <c r="L17" s="149">
        <f t="shared" si="16"/>
        <v>0</v>
      </c>
      <c r="M17" s="57">
        <v>0</v>
      </c>
      <c r="N17" s="151">
        <f t="shared" si="17"/>
        <v>0</v>
      </c>
      <c r="O17" s="58">
        <v>0</v>
      </c>
      <c r="P17" s="68">
        <f t="shared" si="18"/>
        <v>0</v>
      </c>
      <c r="Q17" s="59">
        <v>0</v>
      </c>
      <c r="R17" s="68">
        <f t="shared" si="19"/>
        <v>0</v>
      </c>
      <c r="S17" s="59">
        <v>0</v>
      </c>
      <c r="T17" s="68">
        <f t="shared" si="20"/>
        <v>0</v>
      </c>
      <c r="U17" s="59">
        <v>0</v>
      </c>
      <c r="V17" s="68">
        <f t="shared" si="21"/>
        <v>0</v>
      </c>
      <c r="W17" s="59">
        <v>0</v>
      </c>
      <c r="X17" s="68">
        <f t="shared" si="22"/>
        <v>0</v>
      </c>
      <c r="Y17" s="59">
        <v>0</v>
      </c>
      <c r="Z17" s="70">
        <f t="shared" si="23"/>
        <v>0</v>
      </c>
      <c r="AA17" s="59">
        <v>0</v>
      </c>
      <c r="AB17" s="70">
        <f t="shared" si="24"/>
        <v>0</v>
      </c>
      <c r="AC17" s="59">
        <v>0</v>
      </c>
      <c r="AD17" s="70">
        <f t="shared" si="25"/>
        <v>0</v>
      </c>
      <c r="AE17" s="59">
        <v>0</v>
      </c>
      <c r="AF17" s="70">
        <f t="shared" si="26"/>
        <v>0</v>
      </c>
      <c r="AG17" s="59">
        <v>0</v>
      </c>
      <c r="AH17" s="70">
        <f t="shared" si="27"/>
        <v>0</v>
      </c>
      <c r="AI17" s="59">
        <v>0</v>
      </c>
      <c r="AJ17" s="70">
        <f t="shared" si="28"/>
        <v>0</v>
      </c>
      <c r="AL17" s="66">
        <f t="shared" si="29"/>
        <v>0</v>
      </c>
      <c r="AM17" s="118">
        <f t="shared" si="30"/>
        <v>0</v>
      </c>
      <c r="AN17" s="64">
        <f t="shared" si="31"/>
        <v>0</v>
      </c>
    </row>
    <row r="18" spans="1:40">
      <c r="A18" s="56"/>
      <c r="B18" s="90"/>
      <c r="C18" s="90"/>
      <c r="D18" s="90"/>
      <c r="E18" s="56"/>
      <c r="F18" s="56"/>
      <c r="G18" s="56"/>
      <c r="H18" s="109"/>
      <c r="I18" s="110"/>
      <c r="J18" s="56"/>
      <c r="K18" s="56"/>
      <c r="L18" s="149">
        <f t="shared" si="16"/>
        <v>0</v>
      </c>
      <c r="M18" s="57">
        <v>0</v>
      </c>
      <c r="N18" s="151">
        <f t="shared" si="17"/>
        <v>0</v>
      </c>
      <c r="O18" s="58">
        <v>0</v>
      </c>
      <c r="P18" s="68">
        <f t="shared" si="18"/>
        <v>0</v>
      </c>
      <c r="Q18" s="59">
        <v>0</v>
      </c>
      <c r="R18" s="68">
        <f t="shared" si="19"/>
        <v>0</v>
      </c>
      <c r="S18" s="59">
        <v>0</v>
      </c>
      <c r="T18" s="68">
        <f t="shared" si="20"/>
        <v>0</v>
      </c>
      <c r="U18" s="59">
        <v>0</v>
      </c>
      <c r="V18" s="68">
        <f t="shared" si="21"/>
        <v>0</v>
      </c>
      <c r="W18" s="59">
        <v>0</v>
      </c>
      <c r="X18" s="68">
        <f t="shared" si="22"/>
        <v>0</v>
      </c>
      <c r="Y18" s="59">
        <v>0</v>
      </c>
      <c r="Z18" s="70">
        <f t="shared" si="23"/>
        <v>0</v>
      </c>
      <c r="AA18" s="59">
        <v>0</v>
      </c>
      <c r="AB18" s="70">
        <f t="shared" si="24"/>
        <v>0</v>
      </c>
      <c r="AC18" s="59">
        <v>0</v>
      </c>
      <c r="AD18" s="70">
        <f t="shared" si="25"/>
        <v>0</v>
      </c>
      <c r="AE18" s="59">
        <v>0</v>
      </c>
      <c r="AF18" s="70">
        <f t="shared" si="26"/>
        <v>0</v>
      </c>
      <c r="AG18" s="59">
        <v>0</v>
      </c>
      <c r="AH18" s="70">
        <f t="shared" si="27"/>
        <v>0</v>
      </c>
      <c r="AI18" s="59">
        <v>0</v>
      </c>
      <c r="AJ18" s="70">
        <f t="shared" si="28"/>
        <v>0</v>
      </c>
      <c r="AL18" s="66">
        <f t="shared" si="29"/>
        <v>0</v>
      </c>
      <c r="AM18" s="118">
        <f t="shared" si="30"/>
        <v>0</v>
      </c>
      <c r="AN18" s="64">
        <f t="shared" si="31"/>
        <v>0</v>
      </c>
    </row>
    <row r="19" spans="1:40">
      <c r="A19" s="56"/>
      <c r="B19" s="90"/>
      <c r="C19" s="90"/>
      <c r="D19" s="90"/>
      <c r="E19" s="56"/>
      <c r="F19" s="56"/>
      <c r="G19" s="56"/>
      <c r="H19" s="109"/>
      <c r="I19" s="110"/>
      <c r="J19" s="56"/>
      <c r="K19" s="56"/>
      <c r="L19" s="149">
        <f t="shared" si="16"/>
        <v>0</v>
      </c>
      <c r="M19" s="57">
        <v>0</v>
      </c>
      <c r="N19" s="151">
        <f t="shared" si="17"/>
        <v>0</v>
      </c>
      <c r="O19" s="58">
        <v>0</v>
      </c>
      <c r="P19" s="68">
        <f t="shared" si="18"/>
        <v>0</v>
      </c>
      <c r="Q19" s="59">
        <v>0</v>
      </c>
      <c r="R19" s="68">
        <f t="shared" si="19"/>
        <v>0</v>
      </c>
      <c r="S19" s="59">
        <v>0</v>
      </c>
      <c r="T19" s="68">
        <f t="shared" si="20"/>
        <v>0</v>
      </c>
      <c r="U19" s="59">
        <v>0</v>
      </c>
      <c r="V19" s="68">
        <f t="shared" si="21"/>
        <v>0</v>
      </c>
      <c r="W19" s="59">
        <v>0</v>
      </c>
      <c r="X19" s="68">
        <f t="shared" si="22"/>
        <v>0</v>
      </c>
      <c r="Y19" s="59">
        <v>0</v>
      </c>
      <c r="Z19" s="70">
        <f t="shared" si="23"/>
        <v>0</v>
      </c>
      <c r="AA19" s="59">
        <v>0</v>
      </c>
      <c r="AB19" s="70">
        <f t="shared" si="24"/>
        <v>0</v>
      </c>
      <c r="AC19" s="59">
        <v>0</v>
      </c>
      <c r="AD19" s="70">
        <f t="shared" si="25"/>
        <v>0</v>
      </c>
      <c r="AE19" s="59">
        <v>0</v>
      </c>
      <c r="AF19" s="70">
        <f t="shared" si="26"/>
        <v>0</v>
      </c>
      <c r="AG19" s="59">
        <v>0</v>
      </c>
      <c r="AH19" s="70">
        <f t="shared" si="27"/>
        <v>0</v>
      </c>
      <c r="AI19" s="59">
        <v>0</v>
      </c>
      <c r="AJ19" s="70">
        <f t="shared" si="28"/>
        <v>0</v>
      </c>
      <c r="AL19" s="66">
        <f t="shared" si="29"/>
        <v>0</v>
      </c>
      <c r="AM19" s="118">
        <f t="shared" si="30"/>
        <v>0</v>
      </c>
      <c r="AN19" s="64">
        <f t="shared" si="31"/>
        <v>0</v>
      </c>
    </row>
    <row r="20" spans="1:40">
      <c r="A20" s="56"/>
      <c r="B20" s="90"/>
      <c r="C20" s="90"/>
      <c r="D20" s="90"/>
      <c r="E20" s="56"/>
      <c r="F20" s="56"/>
      <c r="G20" s="56"/>
      <c r="H20" s="110"/>
      <c r="I20" s="110"/>
      <c r="J20" s="56"/>
      <c r="K20" s="56"/>
      <c r="L20" s="149">
        <f t="shared" si="16"/>
        <v>0</v>
      </c>
      <c r="M20" s="57">
        <v>0</v>
      </c>
      <c r="N20" s="151">
        <f t="shared" si="17"/>
        <v>0</v>
      </c>
      <c r="O20" s="58">
        <v>0</v>
      </c>
      <c r="P20" s="68">
        <f t="shared" si="18"/>
        <v>0</v>
      </c>
      <c r="Q20" s="59">
        <v>0</v>
      </c>
      <c r="R20" s="68">
        <f t="shared" si="19"/>
        <v>0</v>
      </c>
      <c r="S20" s="59">
        <v>0</v>
      </c>
      <c r="T20" s="68">
        <f t="shared" si="20"/>
        <v>0</v>
      </c>
      <c r="U20" s="59">
        <v>0</v>
      </c>
      <c r="V20" s="68">
        <f t="shared" si="21"/>
        <v>0</v>
      </c>
      <c r="W20" s="59">
        <v>0</v>
      </c>
      <c r="X20" s="68">
        <f t="shared" si="22"/>
        <v>0</v>
      </c>
      <c r="Y20" s="59">
        <v>0</v>
      </c>
      <c r="Z20" s="70">
        <f t="shared" si="23"/>
        <v>0</v>
      </c>
      <c r="AA20" s="59">
        <v>0</v>
      </c>
      <c r="AB20" s="70">
        <f t="shared" si="24"/>
        <v>0</v>
      </c>
      <c r="AC20" s="59">
        <v>0</v>
      </c>
      <c r="AD20" s="70">
        <f t="shared" si="25"/>
        <v>0</v>
      </c>
      <c r="AE20" s="59">
        <v>0</v>
      </c>
      <c r="AF20" s="70">
        <f t="shared" si="26"/>
        <v>0</v>
      </c>
      <c r="AG20" s="59">
        <v>0</v>
      </c>
      <c r="AH20" s="70">
        <f t="shared" si="27"/>
        <v>0</v>
      </c>
      <c r="AI20" s="59">
        <v>0</v>
      </c>
      <c r="AJ20" s="70">
        <f t="shared" si="28"/>
        <v>0</v>
      </c>
      <c r="AL20" s="66">
        <f t="shared" si="29"/>
        <v>0</v>
      </c>
      <c r="AM20" s="118">
        <f t="shared" si="30"/>
        <v>0</v>
      </c>
      <c r="AN20" s="64">
        <f t="shared" si="31"/>
        <v>0</v>
      </c>
    </row>
    <row r="21" spans="1:40">
      <c r="A21" s="56"/>
      <c r="B21" s="90"/>
      <c r="C21" s="90"/>
      <c r="D21" s="90"/>
      <c r="E21" s="56"/>
      <c r="F21" s="56"/>
      <c r="G21" s="56"/>
      <c r="H21" s="109"/>
      <c r="I21" s="110"/>
      <c r="J21" s="56"/>
      <c r="K21" s="56"/>
      <c r="L21" s="149">
        <f t="shared" si="16"/>
        <v>0</v>
      </c>
      <c r="M21" s="57">
        <v>0</v>
      </c>
      <c r="N21" s="151">
        <f t="shared" si="17"/>
        <v>0</v>
      </c>
      <c r="O21" s="58">
        <v>0</v>
      </c>
      <c r="P21" s="68">
        <f t="shared" si="18"/>
        <v>0</v>
      </c>
      <c r="Q21" s="59">
        <v>0</v>
      </c>
      <c r="R21" s="68">
        <f t="shared" si="19"/>
        <v>0</v>
      </c>
      <c r="S21" s="59">
        <v>0</v>
      </c>
      <c r="T21" s="68">
        <f t="shared" si="20"/>
        <v>0</v>
      </c>
      <c r="U21" s="59">
        <v>0</v>
      </c>
      <c r="V21" s="68">
        <f t="shared" si="21"/>
        <v>0</v>
      </c>
      <c r="W21" s="59">
        <v>0</v>
      </c>
      <c r="X21" s="68">
        <f t="shared" si="22"/>
        <v>0</v>
      </c>
      <c r="Y21" s="59">
        <v>0</v>
      </c>
      <c r="Z21" s="70">
        <f t="shared" si="23"/>
        <v>0</v>
      </c>
      <c r="AA21" s="59">
        <v>0</v>
      </c>
      <c r="AB21" s="70">
        <f t="shared" si="24"/>
        <v>0</v>
      </c>
      <c r="AC21" s="59">
        <v>0</v>
      </c>
      <c r="AD21" s="70">
        <f t="shared" si="25"/>
        <v>0</v>
      </c>
      <c r="AE21" s="59">
        <v>0</v>
      </c>
      <c r="AF21" s="70">
        <f t="shared" si="26"/>
        <v>0</v>
      </c>
      <c r="AG21" s="59">
        <v>0</v>
      </c>
      <c r="AH21" s="70">
        <f t="shared" si="27"/>
        <v>0</v>
      </c>
      <c r="AI21" s="59">
        <v>0</v>
      </c>
      <c r="AJ21" s="70">
        <f t="shared" si="28"/>
        <v>0</v>
      </c>
      <c r="AL21" s="66">
        <f t="shared" si="29"/>
        <v>0</v>
      </c>
      <c r="AM21" s="118">
        <f t="shared" si="30"/>
        <v>0</v>
      </c>
      <c r="AN21" s="64">
        <f t="shared" si="31"/>
        <v>0</v>
      </c>
    </row>
    <row r="22" spans="1:40">
      <c r="A22" s="56"/>
      <c r="B22" s="90"/>
      <c r="C22" s="90"/>
      <c r="D22" s="90"/>
      <c r="E22" s="56"/>
      <c r="F22" s="56"/>
      <c r="G22" s="56"/>
      <c r="H22" s="110"/>
      <c r="I22" s="110"/>
      <c r="J22" s="56"/>
      <c r="K22" s="56"/>
      <c r="L22" s="149">
        <f t="shared" si="16"/>
        <v>0</v>
      </c>
      <c r="M22" s="57">
        <v>0</v>
      </c>
      <c r="N22" s="151">
        <f t="shared" si="17"/>
        <v>0</v>
      </c>
      <c r="O22" s="58">
        <v>0</v>
      </c>
      <c r="P22" s="68">
        <f t="shared" si="18"/>
        <v>0</v>
      </c>
      <c r="Q22" s="59">
        <v>0</v>
      </c>
      <c r="R22" s="68">
        <f t="shared" si="19"/>
        <v>0</v>
      </c>
      <c r="S22" s="59">
        <v>0</v>
      </c>
      <c r="T22" s="68">
        <f t="shared" si="20"/>
        <v>0</v>
      </c>
      <c r="U22" s="59">
        <v>0</v>
      </c>
      <c r="V22" s="68">
        <f t="shared" si="21"/>
        <v>0</v>
      </c>
      <c r="W22" s="59">
        <v>0</v>
      </c>
      <c r="X22" s="68">
        <f t="shared" si="22"/>
        <v>0</v>
      </c>
      <c r="Y22" s="59">
        <v>0</v>
      </c>
      <c r="Z22" s="70">
        <f t="shared" si="23"/>
        <v>0</v>
      </c>
      <c r="AA22" s="59">
        <v>0</v>
      </c>
      <c r="AB22" s="70">
        <f t="shared" si="24"/>
        <v>0</v>
      </c>
      <c r="AC22" s="59">
        <v>0</v>
      </c>
      <c r="AD22" s="70">
        <f t="shared" si="25"/>
        <v>0</v>
      </c>
      <c r="AE22" s="59">
        <v>0</v>
      </c>
      <c r="AF22" s="70">
        <f t="shared" si="26"/>
        <v>0</v>
      </c>
      <c r="AG22" s="59">
        <v>0</v>
      </c>
      <c r="AH22" s="70">
        <f t="shared" si="27"/>
        <v>0</v>
      </c>
      <c r="AI22" s="59">
        <v>0</v>
      </c>
      <c r="AJ22" s="70">
        <f t="shared" si="28"/>
        <v>0</v>
      </c>
      <c r="AL22" s="66">
        <f t="shared" si="29"/>
        <v>0</v>
      </c>
      <c r="AM22" s="118">
        <f t="shared" si="30"/>
        <v>0</v>
      </c>
      <c r="AN22" s="64">
        <f t="shared" si="31"/>
        <v>0</v>
      </c>
    </row>
    <row r="23" spans="1:40">
      <c r="A23" s="56"/>
      <c r="B23" s="90"/>
      <c r="C23" s="90"/>
      <c r="D23" s="90"/>
      <c r="E23" s="56"/>
      <c r="F23" s="56"/>
      <c r="G23" s="56"/>
      <c r="H23" s="109"/>
      <c r="I23" s="110"/>
      <c r="J23" s="56"/>
      <c r="K23" s="56"/>
      <c r="L23" s="149">
        <f t="shared" si="16"/>
        <v>0</v>
      </c>
      <c r="M23" s="57">
        <v>0</v>
      </c>
      <c r="N23" s="151">
        <f t="shared" si="17"/>
        <v>0</v>
      </c>
      <c r="O23" s="58">
        <v>0</v>
      </c>
      <c r="P23" s="68">
        <f t="shared" si="18"/>
        <v>0</v>
      </c>
      <c r="Q23" s="59">
        <v>0</v>
      </c>
      <c r="R23" s="68">
        <f t="shared" si="19"/>
        <v>0</v>
      </c>
      <c r="S23" s="59">
        <v>0</v>
      </c>
      <c r="T23" s="68">
        <f t="shared" si="20"/>
        <v>0</v>
      </c>
      <c r="U23" s="59">
        <v>0</v>
      </c>
      <c r="V23" s="68">
        <f t="shared" si="21"/>
        <v>0</v>
      </c>
      <c r="W23" s="59">
        <v>0</v>
      </c>
      <c r="X23" s="68">
        <f t="shared" si="22"/>
        <v>0</v>
      </c>
      <c r="Y23" s="59">
        <v>0</v>
      </c>
      <c r="Z23" s="70">
        <f t="shared" si="23"/>
        <v>0</v>
      </c>
      <c r="AA23" s="59">
        <v>0</v>
      </c>
      <c r="AB23" s="70">
        <f t="shared" si="24"/>
        <v>0</v>
      </c>
      <c r="AC23" s="59">
        <v>0</v>
      </c>
      <c r="AD23" s="70">
        <f t="shared" si="25"/>
        <v>0</v>
      </c>
      <c r="AE23" s="59">
        <v>0</v>
      </c>
      <c r="AF23" s="70">
        <f t="shared" si="26"/>
        <v>0</v>
      </c>
      <c r="AG23" s="59">
        <v>0</v>
      </c>
      <c r="AH23" s="70">
        <f t="shared" si="27"/>
        <v>0</v>
      </c>
      <c r="AI23" s="59">
        <v>0</v>
      </c>
      <c r="AJ23" s="70">
        <f t="shared" si="28"/>
        <v>0</v>
      </c>
      <c r="AL23" s="66">
        <f t="shared" si="29"/>
        <v>0</v>
      </c>
      <c r="AM23" s="118">
        <f t="shared" si="30"/>
        <v>0</v>
      </c>
      <c r="AN23" s="64">
        <f t="shared" si="31"/>
        <v>0</v>
      </c>
    </row>
    <row r="24" spans="1:40">
      <c r="A24" s="56"/>
      <c r="B24" s="90"/>
      <c r="C24" s="90"/>
      <c r="D24" s="90"/>
      <c r="E24" s="56"/>
      <c r="F24" s="56"/>
      <c r="G24" s="56"/>
      <c r="H24" s="109"/>
      <c r="I24" s="110"/>
      <c r="J24" s="56"/>
      <c r="K24" s="56"/>
      <c r="L24" s="149">
        <f t="shared" si="16"/>
        <v>0</v>
      </c>
      <c r="M24" s="57">
        <v>0</v>
      </c>
      <c r="N24" s="151">
        <f t="shared" si="17"/>
        <v>0</v>
      </c>
      <c r="O24" s="58">
        <v>0</v>
      </c>
      <c r="P24" s="68">
        <f t="shared" si="18"/>
        <v>0</v>
      </c>
      <c r="Q24" s="59">
        <v>0</v>
      </c>
      <c r="R24" s="68">
        <f t="shared" si="19"/>
        <v>0</v>
      </c>
      <c r="S24" s="59">
        <v>0</v>
      </c>
      <c r="T24" s="68">
        <f t="shared" si="20"/>
        <v>0</v>
      </c>
      <c r="U24" s="59">
        <v>0</v>
      </c>
      <c r="V24" s="68">
        <f t="shared" si="21"/>
        <v>0</v>
      </c>
      <c r="W24" s="59">
        <v>0</v>
      </c>
      <c r="X24" s="68">
        <f t="shared" si="22"/>
        <v>0</v>
      </c>
      <c r="Y24" s="59">
        <v>0</v>
      </c>
      <c r="Z24" s="70">
        <f t="shared" si="23"/>
        <v>0</v>
      </c>
      <c r="AA24" s="59">
        <v>0</v>
      </c>
      <c r="AB24" s="70">
        <f t="shared" si="24"/>
        <v>0</v>
      </c>
      <c r="AC24" s="59">
        <v>0</v>
      </c>
      <c r="AD24" s="70">
        <f t="shared" si="25"/>
        <v>0</v>
      </c>
      <c r="AE24" s="59">
        <v>0</v>
      </c>
      <c r="AF24" s="70">
        <f t="shared" si="26"/>
        <v>0</v>
      </c>
      <c r="AG24" s="59">
        <v>0</v>
      </c>
      <c r="AH24" s="70">
        <f t="shared" si="27"/>
        <v>0</v>
      </c>
      <c r="AI24" s="59">
        <v>0</v>
      </c>
      <c r="AJ24" s="70">
        <f t="shared" si="28"/>
        <v>0</v>
      </c>
      <c r="AL24" s="66">
        <f t="shared" si="29"/>
        <v>0</v>
      </c>
      <c r="AM24" s="118">
        <f t="shared" si="30"/>
        <v>0</v>
      </c>
      <c r="AN24" s="64">
        <f t="shared" si="31"/>
        <v>0</v>
      </c>
    </row>
    <row r="25" spans="1:40">
      <c r="A25" s="56"/>
      <c r="B25" s="90"/>
      <c r="C25" s="90"/>
      <c r="D25" s="90"/>
      <c r="E25" s="56"/>
      <c r="F25" s="56"/>
      <c r="G25" s="56"/>
      <c r="H25" s="110"/>
      <c r="I25" s="110"/>
      <c r="J25" s="56"/>
      <c r="K25" s="56"/>
      <c r="L25" s="149">
        <f t="shared" si="16"/>
        <v>0</v>
      </c>
      <c r="M25" s="57">
        <v>0</v>
      </c>
      <c r="N25" s="151">
        <f t="shared" si="17"/>
        <v>0</v>
      </c>
      <c r="O25" s="58">
        <v>0</v>
      </c>
      <c r="P25" s="68">
        <f t="shared" si="18"/>
        <v>0</v>
      </c>
      <c r="Q25" s="59">
        <v>0</v>
      </c>
      <c r="R25" s="68">
        <f t="shared" si="19"/>
        <v>0</v>
      </c>
      <c r="S25" s="59">
        <v>0</v>
      </c>
      <c r="T25" s="68">
        <f t="shared" si="20"/>
        <v>0</v>
      </c>
      <c r="U25" s="59">
        <v>0</v>
      </c>
      <c r="V25" s="68">
        <f t="shared" si="21"/>
        <v>0</v>
      </c>
      <c r="W25" s="59">
        <v>0</v>
      </c>
      <c r="X25" s="68">
        <f t="shared" si="22"/>
        <v>0</v>
      </c>
      <c r="Y25" s="59">
        <v>0</v>
      </c>
      <c r="Z25" s="70">
        <f t="shared" si="23"/>
        <v>0</v>
      </c>
      <c r="AA25" s="59">
        <v>0</v>
      </c>
      <c r="AB25" s="70">
        <f t="shared" si="24"/>
        <v>0</v>
      </c>
      <c r="AC25" s="59">
        <v>0</v>
      </c>
      <c r="AD25" s="70">
        <f t="shared" si="25"/>
        <v>0</v>
      </c>
      <c r="AE25" s="59">
        <v>0</v>
      </c>
      <c r="AF25" s="70">
        <f t="shared" si="26"/>
        <v>0</v>
      </c>
      <c r="AG25" s="59">
        <v>0</v>
      </c>
      <c r="AH25" s="70">
        <f t="shared" si="27"/>
        <v>0</v>
      </c>
      <c r="AI25" s="59">
        <v>0</v>
      </c>
      <c r="AJ25" s="70">
        <f t="shared" si="28"/>
        <v>0</v>
      </c>
      <c r="AL25" s="66">
        <f t="shared" si="29"/>
        <v>0</v>
      </c>
      <c r="AM25" s="118">
        <f t="shared" si="30"/>
        <v>0</v>
      </c>
      <c r="AN25" s="64">
        <f t="shared" si="31"/>
        <v>0</v>
      </c>
    </row>
    <row r="26" spans="1:40">
      <c r="A26" s="56"/>
      <c r="B26" s="90"/>
      <c r="C26" s="90"/>
      <c r="D26" s="90"/>
      <c r="E26" s="56"/>
      <c r="F26" s="56"/>
      <c r="G26" s="56"/>
      <c r="H26" s="109"/>
      <c r="I26" s="110"/>
      <c r="J26" s="56"/>
      <c r="K26" s="56"/>
      <c r="L26" s="149">
        <f t="shared" si="16"/>
        <v>0</v>
      </c>
      <c r="M26" s="57">
        <v>0</v>
      </c>
      <c r="N26" s="151">
        <f t="shared" si="17"/>
        <v>0</v>
      </c>
      <c r="O26" s="58">
        <v>0</v>
      </c>
      <c r="P26" s="68">
        <f t="shared" si="18"/>
        <v>0</v>
      </c>
      <c r="Q26" s="59">
        <v>0</v>
      </c>
      <c r="R26" s="68">
        <f t="shared" si="19"/>
        <v>0</v>
      </c>
      <c r="S26" s="59">
        <v>0</v>
      </c>
      <c r="T26" s="68">
        <f t="shared" si="20"/>
        <v>0</v>
      </c>
      <c r="U26" s="59">
        <v>0</v>
      </c>
      <c r="V26" s="68">
        <f t="shared" si="21"/>
        <v>0</v>
      </c>
      <c r="W26" s="59">
        <v>0</v>
      </c>
      <c r="X26" s="68">
        <f t="shared" si="22"/>
        <v>0</v>
      </c>
      <c r="Y26" s="59">
        <v>0</v>
      </c>
      <c r="Z26" s="70">
        <f t="shared" si="23"/>
        <v>0</v>
      </c>
      <c r="AA26" s="59">
        <v>0</v>
      </c>
      <c r="AB26" s="70">
        <f t="shared" si="24"/>
        <v>0</v>
      </c>
      <c r="AC26" s="59">
        <v>0</v>
      </c>
      <c r="AD26" s="70">
        <f t="shared" si="25"/>
        <v>0</v>
      </c>
      <c r="AE26" s="59">
        <v>0</v>
      </c>
      <c r="AF26" s="70">
        <f t="shared" si="26"/>
        <v>0</v>
      </c>
      <c r="AG26" s="59">
        <v>0</v>
      </c>
      <c r="AH26" s="70">
        <f t="shared" si="27"/>
        <v>0</v>
      </c>
      <c r="AI26" s="59">
        <v>0</v>
      </c>
      <c r="AJ26" s="70">
        <f t="shared" si="28"/>
        <v>0</v>
      </c>
      <c r="AL26" s="66">
        <f t="shared" si="29"/>
        <v>0</v>
      </c>
      <c r="AM26" s="118">
        <f t="shared" si="30"/>
        <v>0</v>
      </c>
      <c r="AN26" s="64">
        <f t="shared" si="31"/>
        <v>0</v>
      </c>
    </row>
    <row r="27" spans="1:40">
      <c r="A27" s="56"/>
      <c r="B27" s="90"/>
      <c r="C27" s="90"/>
      <c r="D27" s="90"/>
      <c r="E27" s="56"/>
      <c r="F27" s="56"/>
      <c r="G27" s="56"/>
      <c r="H27" s="110"/>
      <c r="I27" s="110"/>
      <c r="J27" s="56"/>
      <c r="K27" s="56"/>
      <c r="L27" s="149">
        <f t="shared" si="16"/>
        <v>0</v>
      </c>
      <c r="M27" s="57">
        <v>0</v>
      </c>
      <c r="N27" s="151">
        <f t="shared" si="17"/>
        <v>0</v>
      </c>
      <c r="O27" s="58">
        <v>0</v>
      </c>
      <c r="P27" s="68">
        <f t="shared" si="18"/>
        <v>0</v>
      </c>
      <c r="Q27" s="59">
        <v>0</v>
      </c>
      <c r="R27" s="68">
        <f t="shared" si="19"/>
        <v>0</v>
      </c>
      <c r="S27" s="59">
        <v>0</v>
      </c>
      <c r="T27" s="68">
        <f t="shared" si="20"/>
        <v>0</v>
      </c>
      <c r="U27" s="59">
        <v>0</v>
      </c>
      <c r="V27" s="68">
        <f t="shared" si="21"/>
        <v>0</v>
      </c>
      <c r="W27" s="59">
        <v>0</v>
      </c>
      <c r="X27" s="68">
        <f t="shared" si="22"/>
        <v>0</v>
      </c>
      <c r="Y27" s="59">
        <v>0</v>
      </c>
      <c r="Z27" s="70">
        <f t="shared" si="23"/>
        <v>0</v>
      </c>
      <c r="AA27" s="59">
        <v>0</v>
      </c>
      <c r="AB27" s="70">
        <f t="shared" si="24"/>
        <v>0</v>
      </c>
      <c r="AC27" s="59">
        <v>0</v>
      </c>
      <c r="AD27" s="70">
        <f t="shared" si="25"/>
        <v>0</v>
      </c>
      <c r="AE27" s="59">
        <v>0</v>
      </c>
      <c r="AF27" s="70">
        <f t="shared" si="26"/>
        <v>0</v>
      </c>
      <c r="AG27" s="59">
        <v>0</v>
      </c>
      <c r="AH27" s="70">
        <f t="shared" si="27"/>
        <v>0</v>
      </c>
      <c r="AI27" s="59">
        <v>0</v>
      </c>
      <c r="AJ27" s="70">
        <f t="shared" si="28"/>
        <v>0</v>
      </c>
      <c r="AL27" s="66">
        <f t="shared" si="29"/>
        <v>0</v>
      </c>
      <c r="AM27" s="118">
        <f t="shared" si="30"/>
        <v>0</v>
      </c>
      <c r="AN27" s="64">
        <f t="shared" si="31"/>
        <v>0</v>
      </c>
    </row>
    <row r="28" spans="1:40">
      <c r="A28" s="56"/>
      <c r="B28" s="90"/>
      <c r="C28" s="90"/>
      <c r="D28" s="90"/>
      <c r="E28" s="56"/>
      <c r="F28" s="56"/>
      <c r="G28" s="56"/>
      <c r="H28" s="109"/>
      <c r="I28" s="110"/>
      <c r="J28" s="56"/>
      <c r="K28" s="56"/>
      <c r="L28" s="149">
        <f t="shared" si="16"/>
        <v>0</v>
      </c>
      <c r="M28" s="57">
        <v>0</v>
      </c>
      <c r="N28" s="151">
        <f t="shared" si="17"/>
        <v>0</v>
      </c>
      <c r="O28" s="58">
        <v>0</v>
      </c>
      <c r="P28" s="68">
        <f t="shared" si="18"/>
        <v>0</v>
      </c>
      <c r="Q28" s="59">
        <v>0</v>
      </c>
      <c r="R28" s="68">
        <f t="shared" si="19"/>
        <v>0</v>
      </c>
      <c r="S28" s="59">
        <v>0</v>
      </c>
      <c r="T28" s="68">
        <f t="shared" si="20"/>
        <v>0</v>
      </c>
      <c r="U28" s="59">
        <v>0</v>
      </c>
      <c r="V28" s="68">
        <f t="shared" si="21"/>
        <v>0</v>
      </c>
      <c r="W28" s="59">
        <v>0</v>
      </c>
      <c r="X28" s="68">
        <f t="shared" si="22"/>
        <v>0</v>
      </c>
      <c r="Y28" s="59">
        <v>0</v>
      </c>
      <c r="Z28" s="70">
        <f t="shared" si="23"/>
        <v>0</v>
      </c>
      <c r="AA28" s="59">
        <v>0</v>
      </c>
      <c r="AB28" s="70">
        <f t="shared" si="24"/>
        <v>0</v>
      </c>
      <c r="AC28" s="59">
        <v>0</v>
      </c>
      <c r="AD28" s="70">
        <f t="shared" si="25"/>
        <v>0</v>
      </c>
      <c r="AE28" s="59">
        <v>0</v>
      </c>
      <c r="AF28" s="70">
        <f t="shared" si="26"/>
        <v>0</v>
      </c>
      <c r="AG28" s="59">
        <v>0</v>
      </c>
      <c r="AH28" s="70">
        <f t="shared" si="27"/>
        <v>0</v>
      </c>
      <c r="AI28" s="59">
        <v>0</v>
      </c>
      <c r="AJ28" s="70">
        <f t="shared" si="28"/>
        <v>0</v>
      </c>
      <c r="AL28" s="66">
        <f t="shared" si="29"/>
        <v>0</v>
      </c>
      <c r="AM28" s="118">
        <f t="shared" si="30"/>
        <v>0</v>
      </c>
      <c r="AN28" s="64">
        <f t="shared" si="31"/>
        <v>0</v>
      </c>
    </row>
    <row r="29" spans="1:40">
      <c r="A29" s="56"/>
      <c r="B29" s="90"/>
      <c r="C29" s="90"/>
      <c r="D29" s="90"/>
      <c r="E29" s="56"/>
      <c r="F29" s="56"/>
      <c r="G29" s="56"/>
      <c r="H29" s="109"/>
      <c r="I29" s="110"/>
      <c r="J29" s="56"/>
      <c r="K29" s="56"/>
      <c r="L29" s="149">
        <f t="shared" si="16"/>
        <v>0</v>
      </c>
      <c r="M29" s="57">
        <v>0</v>
      </c>
      <c r="N29" s="151">
        <f t="shared" si="17"/>
        <v>0</v>
      </c>
      <c r="O29" s="58">
        <v>0</v>
      </c>
      <c r="P29" s="68">
        <f t="shared" si="18"/>
        <v>0</v>
      </c>
      <c r="Q29" s="59">
        <v>0</v>
      </c>
      <c r="R29" s="68">
        <f t="shared" si="19"/>
        <v>0</v>
      </c>
      <c r="S29" s="59">
        <v>0</v>
      </c>
      <c r="T29" s="68">
        <f t="shared" si="20"/>
        <v>0</v>
      </c>
      <c r="U29" s="59">
        <v>0</v>
      </c>
      <c r="V29" s="68">
        <f t="shared" si="21"/>
        <v>0</v>
      </c>
      <c r="W29" s="59">
        <v>0</v>
      </c>
      <c r="X29" s="68">
        <f t="shared" si="22"/>
        <v>0</v>
      </c>
      <c r="Y29" s="59">
        <v>0</v>
      </c>
      <c r="Z29" s="70">
        <f t="shared" si="23"/>
        <v>0</v>
      </c>
      <c r="AA29" s="59">
        <v>0</v>
      </c>
      <c r="AB29" s="70">
        <f t="shared" si="24"/>
        <v>0</v>
      </c>
      <c r="AC29" s="59">
        <v>0</v>
      </c>
      <c r="AD29" s="70">
        <f t="shared" si="25"/>
        <v>0</v>
      </c>
      <c r="AE29" s="59">
        <v>0</v>
      </c>
      <c r="AF29" s="70">
        <f t="shared" si="26"/>
        <v>0</v>
      </c>
      <c r="AG29" s="59">
        <v>0</v>
      </c>
      <c r="AH29" s="70">
        <f t="shared" si="27"/>
        <v>0</v>
      </c>
      <c r="AI29" s="59">
        <v>0</v>
      </c>
      <c r="AJ29" s="70">
        <f t="shared" si="28"/>
        <v>0</v>
      </c>
      <c r="AL29" s="66">
        <f t="shared" si="29"/>
        <v>0</v>
      </c>
      <c r="AM29" s="118">
        <f t="shared" si="30"/>
        <v>0</v>
      </c>
      <c r="AN29" s="64">
        <f t="shared" si="31"/>
        <v>0</v>
      </c>
    </row>
    <row r="30" spans="1:40">
      <c r="A30" s="56"/>
      <c r="B30" s="90"/>
      <c r="C30" s="90"/>
      <c r="D30" s="90"/>
      <c r="E30" s="56"/>
      <c r="F30" s="56"/>
      <c r="G30" s="56"/>
      <c r="H30" s="110"/>
      <c r="I30" s="110"/>
      <c r="J30" s="56"/>
      <c r="K30" s="56"/>
      <c r="L30" s="149">
        <f t="shared" si="16"/>
        <v>0</v>
      </c>
      <c r="M30" s="57">
        <v>0</v>
      </c>
      <c r="N30" s="151">
        <f t="shared" si="17"/>
        <v>0</v>
      </c>
      <c r="O30" s="58">
        <v>0</v>
      </c>
      <c r="P30" s="68">
        <f t="shared" si="18"/>
        <v>0</v>
      </c>
      <c r="Q30" s="59">
        <v>0</v>
      </c>
      <c r="R30" s="68">
        <f t="shared" si="19"/>
        <v>0</v>
      </c>
      <c r="S30" s="59">
        <v>0</v>
      </c>
      <c r="T30" s="68">
        <f t="shared" si="20"/>
        <v>0</v>
      </c>
      <c r="U30" s="59">
        <v>0</v>
      </c>
      <c r="V30" s="68">
        <f t="shared" si="21"/>
        <v>0</v>
      </c>
      <c r="W30" s="59">
        <v>0</v>
      </c>
      <c r="X30" s="68">
        <f t="shared" si="22"/>
        <v>0</v>
      </c>
      <c r="Y30" s="59">
        <v>0</v>
      </c>
      <c r="Z30" s="70">
        <f t="shared" si="23"/>
        <v>0</v>
      </c>
      <c r="AA30" s="59">
        <v>0</v>
      </c>
      <c r="AB30" s="70">
        <f t="shared" si="24"/>
        <v>0</v>
      </c>
      <c r="AC30" s="59">
        <v>0</v>
      </c>
      <c r="AD30" s="70">
        <f t="shared" si="25"/>
        <v>0</v>
      </c>
      <c r="AE30" s="59">
        <v>0</v>
      </c>
      <c r="AF30" s="70">
        <f t="shared" si="26"/>
        <v>0</v>
      </c>
      <c r="AG30" s="59">
        <v>0</v>
      </c>
      <c r="AH30" s="70">
        <f t="shared" si="27"/>
        <v>0</v>
      </c>
      <c r="AI30" s="59">
        <v>0</v>
      </c>
      <c r="AJ30" s="70">
        <f t="shared" si="28"/>
        <v>0</v>
      </c>
      <c r="AL30" s="66">
        <f t="shared" si="29"/>
        <v>0</v>
      </c>
      <c r="AM30" s="118">
        <f t="shared" si="30"/>
        <v>0</v>
      </c>
      <c r="AN30" s="64">
        <f t="shared" si="31"/>
        <v>0</v>
      </c>
    </row>
    <row r="31" spans="1:40">
      <c r="A31" s="56"/>
      <c r="B31" s="90"/>
      <c r="C31" s="90"/>
      <c r="D31" s="90"/>
      <c r="E31" s="56"/>
      <c r="F31" s="56"/>
      <c r="G31" s="56"/>
      <c r="H31" s="109"/>
      <c r="I31" s="110"/>
      <c r="J31" s="56"/>
      <c r="K31" s="56"/>
      <c r="L31" s="149">
        <f t="shared" si="16"/>
        <v>0</v>
      </c>
      <c r="M31" s="57">
        <v>0</v>
      </c>
      <c r="N31" s="151">
        <f t="shared" si="17"/>
        <v>0</v>
      </c>
      <c r="O31" s="58">
        <v>0</v>
      </c>
      <c r="P31" s="68">
        <f t="shared" si="18"/>
        <v>0</v>
      </c>
      <c r="Q31" s="59">
        <v>0</v>
      </c>
      <c r="R31" s="68">
        <f t="shared" si="19"/>
        <v>0</v>
      </c>
      <c r="S31" s="59">
        <v>0</v>
      </c>
      <c r="T31" s="68">
        <f t="shared" si="20"/>
        <v>0</v>
      </c>
      <c r="U31" s="59">
        <v>0</v>
      </c>
      <c r="V31" s="68">
        <f t="shared" si="21"/>
        <v>0</v>
      </c>
      <c r="W31" s="59">
        <v>0</v>
      </c>
      <c r="X31" s="68">
        <f t="shared" si="22"/>
        <v>0</v>
      </c>
      <c r="Y31" s="59">
        <v>0</v>
      </c>
      <c r="Z31" s="70">
        <f t="shared" si="23"/>
        <v>0</v>
      </c>
      <c r="AA31" s="59">
        <v>0</v>
      </c>
      <c r="AB31" s="70">
        <f t="shared" si="24"/>
        <v>0</v>
      </c>
      <c r="AC31" s="59">
        <v>0</v>
      </c>
      <c r="AD31" s="70">
        <f t="shared" si="25"/>
        <v>0</v>
      </c>
      <c r="AE31" s="59">
        <v>0</v>
      </c>
      <c r="AF31" s="70">
        <f t="shared" si="26"/>
        <v>0</v>
      </c>
      <c r="AG31" s="59">
        <v>0</v>
      </c>
      <c r="AH31" s="70">
        <f t="shared" si="27"/>
        <v>0</v>
      </c>
      <c r="AI31" s="59">
        <v>0</v>
      </c>
      <c r="AJ31" s="70">
        <f t="shared" si="28"/>
        <v>0</v>
      </c>
      <c r="AL31" s="66">
        <f t="shared" si="29"/>
        <v>0</v>
      </c>
      <c r="AM31" s="118">
        <f t="shared" si="30"/>
        <v>0</v>
      </c>
      <c r="AN31" s="64">
        <f t="shared" si="31"/>
        <v>0</v>
      </c>
    </row>
    <row r="32" spans="1:40">
      <c r="A32" s="56"/>
      <c r="B32" s="90"/>
      <c r="C32" s="90"/>
      <c r="D32" s="90"/>
      <c r="E32" s="56"/>
      <c r="F32" s="56"/>
      <c r="G32" s="56"/>
      <c r="H32" s="110"/>
      <c r="I32" s="110"/>
      <c r="J32" s="56"/>
      <c r="K32" s="56"/>
      <c r="L32" s="149">
        <f t="shared" si="16"/>
        <v>0</v>
      </c>
      <c r="M32" s="57">
        <v>0</v>
      </c>
      <c r="N32" s="151">
        <f t="shared" si="17"/>
        <v>0</v>
      </c>
      <c r="O32" s="58">
        <v>0</v>
      </c>
      <c r="P32" s="68">
        <f t="shared" si="18"/>
        <v>0</v>
      </c>
      <c r="Q32" s="59">
        <v>0</v>
      </c>
      <c r="R32" s="68">
        <f t="shared" si="19"/>
        <v>0</v>
      </c>
      <c r="S32" s="59">
        <v>0</v>
      </c>
      <c r="T32" s="68">
        <f t="shared" si="20"/>
        <v>0</v>
      </c>
      <c r="U32" s="59">
        <v>0</v>
      </c>
      <c r="V32" s="68">
        <f t="shared" si="21"/>
        <v>0</v>
      </c>
      <c r="W32" s="59">
        <v>0</v>
      </c>
      <c r="X32" s="68">
        <f t="shared" si="22"/>
        <v>0</v>
      </c>
      <c r="Y32" s="59">
        <v>0</v>
      </c>
      <c r="Z32" s="70">
        <f t="shared" si="23"/>
        <v>0</v>
      </c>
      <c r="AA32" s="59">
        <v>0</v>
      </c>
      <c r="AB32" s="70">
        <f t="shared" si="24"/>
        <v>0</v>
      </c>
      <c r="AC32" s="59">
        <v>0</v>
      </c>
      <c r="AD32" s="70">
        <f t="shared" si="25"/>
        <v>0</v>
      </c>
      <c r="AE32" s="59">
        <v>0</v>
      </c>
      <c r="AF32" s="70">
        <f t="shared" si="26"/>
        <v>0</v>
      </c>
      <c r="AG32" s="59">
        <v>0</v>
      </c>
      <c r="AH32" s="70">
        <f t="shared" si="27"/>
        <v>0</v>
      </c>
      <c r="AI32" s="59">
        <v>0</v>
      </c>
      <c r="AJ32" s="70">
        <f t="shared" si="28"/>
        <v>0</v>
      </c>
      <c r="AL32" s="66">
        <f t="shared" si="29"/>
        <v>0</v>
      </c>
      <c r="AM32" s="118">
        <f t="shared" si="30"/>
        <v>0</v>
      </c>
      <c r="AN32" s="64">
        <f t="shared" si="31"/>
        <v>0</v>
      </c>
    </row>
    <row r="33" spans="1:40">
      <c r="A33" s="56"/>
      <c r="B33" s="90"/>
      <c r="C33" s="90"/>
      <c r="D33" s="90"/>
      <c r="E33" s="56"/>
      <c r="F33" s="56"/>
      <c r="G33" s="56"/>
      <c r="H33" s="109"/>
      <c r="I33" s="110"/>
      <c r="J33" s="56"/>
      <c r="K33" s="56"/>
      <c r="L33" s="149">
        <f t="shared" si="16"/>
        <v>0</v>
      </c>
      <c r="M33" s="57">
        <v>0</v>
      </c>
      <c r="N33" s="151">
        <f t="shared" si="17"/>
        <v>0</v>
      </c>
      <c r="O33" s="58">
        <v>0</v>
      </c>
      <c r="P33" s="68">
        <f t="shared" si="18"/>
        <v>0</v>
      </c>
      <c r="Q33" s="59">
        <v>0</v>
      </c>
      <c r="R33" s="68">
        <f t="shared" si="19"/>
        <v>0</v>
      </c>
      <c r="S33" s="59">
        <v>0</v>
      </c>
      <c r="T33" s="68">
        <f t="shared" si="20"/>
        <v>0</v>
      </c>
      <c r="U33" s="59">
        <v>0</v>
      </c>
      <c r="V33" s="68">
        <f t="shared" si="21"/>
        <v>0</v>
      </c>
      <c r="W33" s="59">
        <v>0</v>
      </c>
      <c r="X33" s="68">
        <f t="shared" si="22"/>
        <v>0</v>
      </c>
      <c r="Y33" s="59">
        <v>0</v>
      </c>
      <c r="Z33" s="70">
        <f t="shared" si="23"/>
        <v>0</v>
      </c>
      <c r="AA33" s="59">
        <v>0</v>
      </c>
      <c r="AB33" s="70">
        <f t="shared" si="24"/>
        <v>0</v>
      </c>
      <c r="AC33" s="59">
        <v>0</v>
      </c>
      <c r="AD33" s="70">
        <f t="shared" si="25"/>
        <v>0</v>
      </c>
      <c r="AE33" s="59">
        <v>0</v>
      </c>
      <c r="AF33" s="70">
        <f t="shared" si="26"/>
        <v>0</v>
      </c>
      <c r="AG33" s="59">
        <v>0</v>
      </c>
      <c r="AH33" s="70">
        <f t="shared" si="27"/>
        <v>0</v>
      </c>
      <c r="AI33" s="59">
        <v>0</v>
      </c>
      <c r="AJ33" s="70">
        <f t="shared" si="28"/>
        <v>0</v>
      </c>
      <c r="AL33" s="66">
        <f t="shared" si="29"/>
        <v>0</v>
      </c>
      <c r="AM33" s="118">
        <f t="shared" si="30"/>
        <v>0</v>
      </c>
      <c r="AN33" s="64">
        <f t="shared" si="31"/>
        <v>0</v>
      </c>
    </row>
    <row r="34" spans="1:40">
      <c r="A34" s="56"/>
      <c r="B34" s="90"/>
      <c r="C34" s="90"/>
      <c r="D34" s="90"/>
      <c r="E34" s="56"/>
      <c r="F34" s="56"/>
      <c r="G34" s="56"/>
      <c r="H34" s="109"/>
      <c r="I34" s="110"/>
      <c r="J34" s="56"/>
      <c r="K34" s="56"/>
      <c r="L34" s="149">
        <f t="shared" si="16"/>
        <v>0</v>
      </c>
      <c r="M34" s="57">
        <v>0</v>
      </c>
      <c r="N34" s="151">
        <f t="shared" si="17"/>
        <v>0</v>
      </c>
      <c r="O34" s="58">
        <v>0</v>
      </c>
      <c r="P34" s="68">
        <f t="shared" si="18"/>
        <v>0</v>
      </c>
      <c r="Q34" s="59">
        <v>0</v>
      </c>
      <c r="R34" s="68">
        <f t="shared" si="19"/>
        <v>0</v>
      </c>
      <c r="S34" s="59">
        <v>0</v>
      </c>
      <c r="T34" s="68">
        <f t="shared" si="20"/>
        <v>0</v>
      </c>
      <c r="U34" s="59">
        <v>0</v>
      </c>
      <c r="V34" s="68">
        <f t="shared" si="21"/>
        <v>0</v>
      </c>
      <c r="W34" s="59">
        <v>0</v>
      </c>
      <c r="X34" s="68">
        <f t="shared" si="22"/>
        <v>0</v>
      </c>
      <c r="Y34" s="59">
        <v>0</v>
      </c>
      <c r="Z34" s="70">
        <f t="shared" si="23"/>
        <v>0</v>
      </c>
      <c r="AA34" s="59">
        <v>0</v>
      </c>
      <c r="AB34" s="70">
        <f t="shared" si="24"/>
        <v>0</v>
      </c>
      <c r="AC34" s="59">
        <v>0</v>
      </c>
      <c r="AD34" s="70">
        <f t="shared" si="25"/>
        <v>0</v>
      </c>
      <c r="AE34" s="59">
        <v>0</v>
      </c>
      <c r="AF34" s="70">
        <f t="shared" si="26"/>
        <v>0</v>
      </c>
      <c r="AG34" s="59">
        <v>0</v>
      </c>
      <c r="AH34" s="70">
        <f t="shared" si="27"/>
        <v>0</v>
      </c>
      <c r="AI34" s="59">
        <v>0</v>
      </c>
      <c r="AJ34" s="70">
        <f t="shared" si="28"/>
        <v>0</v>
      </c>
      <c r="AL34" s="66">
        <f t="shared" si="29"/>
        <v>0</v>
      </c>
      <c r="AM34" s="118">
        <f t="shared" si="30"/>
        <v>0</v>
      </c>
      <c r="AN34" s="64">
        <f t="shared" si="31"/>
        <v>0</v>
      </c>
    </row>
    <row r="35" spans="1:40">
      <c r="A35" s="56"/>
      <c r="B35" s="90"/>
      <c r="C35" s="90"/>
      <c r="D35" s="90"/>
      <c r="E35" s="56"/>
      <c r="F35" s="56"/>
      <c r="G35" s="56"/>
      <c r="H35" s="110"/>
      <c r="I35" s="110"/>
      <c r="J35" s="56"/>
      <c r="K35" s="56"/>
      <c r="L35" s="149">
        <f t="shared" si="16"/>
        <v>0</v>
      </c>
      <c r="M35" s="57">
        <v>0</v>
      </c>
      <c r="N35" s="151">
        <f t="shared" si="17"/>
        <v>0</v>
      </c>
      <c r="O35" s="58">
        <v>0</v>
      </c>
      <c r="P35" s="68">
        <f t="shared" si="18"/>
        <v>0</v>
      </c>
      <c r="Q35" s="59">
        <v>0</v>
      </c>
      <c r="R35" s="68">
        <f t="shared" si="19"/>
        <v>0</v>
      </c>
      <c r="S35" s="59">
        <v>0</v>
      </c>
      <c r="T35" s="68">
        <f t="shared" si="20"/>
        <v>0</v>
      </c>
      <c r="U35" s="59">
        <v>0</v>
      </c>
      <c r="V35" s="68">
        <f t="shared" si="21"/>
        <v>0</v>
      </c>
      <c r="W35" s="59">
        <v>0</v>
      </c>
      <c r="X35" s="68">
        <f t="shared" si="22"/>
        <v>0</v>
      </c>
      <c r="Y35" s="59">
        <v>0</v>
      </c>
      <c r="Z35" s="70">
        <f t="shared" si="23"/>
        <v>0</v>
      </c>
      <c r="AA35" s="59">
        <v>0</v>
      </c>
      <c r="AB35" s="70">
        <f t="shared" si="24"/>
        <v>0</v>
      </c>
      <c r="AC35" s="59">
        <v>0</v>
      </c>
      <c r="AD35" s="70">
        <f t="shared" si="25"/>
        <v>0</v>
      </c>
      <c r="AE35" s="59">
        <v>0</v>
      </c>
      <c r="AF35" s="70">
        <f t="shared" si="26"/>
        <v>0</v>
      </c>
      <c r="AG35" s="59">
        <v>0</v>
      </c>
      <c r="AH35" s="70">
        <f t="shared" si="27"/>
        <v>0</v>
      </c>
      <c r="AI35" s="59">
        <v>0</v>
      </c>
      <c r="AJ35" s="70">
        <f t="shared" si="28"/>
        <v>0</v>
      </c>
      <c r="AL35" s="66">
        <f t="shared" si="29"/>
        <v>0</v>
      </c>
      <c r="AM35" s="118">
        <f t="shared" si="30"/>
        <v>0</v>
      </c>
      <c r="AN35" s="64">
        <f t="shared" si="31"/>
        <v>0</v>
      </c>
    </row>
    <row r="36" spans="1:40">
      <c r="A36" s="56"/>
      <c r="B36" s="90"/>
      <c r="C36" s="90"/>
      <c r="D36" s="90"/>
      <c r="E36" s="56"/>
      <c r="F36" s="56"/>
      <c r="G36" s="56"/>
      <c r="H36" s="109"/>
      <c r="I36" s="110"/>
      <c r="J36" s="56"/>
      <c r="K36" s="56"/>
      <c r="L36" s="149">
        <f t="shared" si="16"/>
        <v>0</v>
      </c>
      <c r="M36" s="57">
        <v>0</v>
      </c>
      <c r="N36" s="151">
        <f t="shared" si="17"/>
        <v>0</v>
      </c>
      <c r="O36" s="58">
        <v>0</v>
      </c>
      <c r="P36" s="68">
        <f t="shared" si="18"/>
        <v>0</v>
      </c>
      <c r="Q36" s="59">
        <v>0</v>
      </c>
      <c r="R36" s="68">
        <f t="shared" si="19"/>
        <v>0</v>
      </c>
      <c r="S36" s="59">
        <v>0</v>
      </c>
      <c r="T36" s="68">
        <f t="shared" si="20"/>
        <v>0</v>
      </c>
      <c r="U36" s="59">
        <v>0</v>
      </c>
      <c r="V36" s="68">
        <f t="shared" si="21"/>
        <v>0</v>
      </c>
      <c r="W36" s="59">
        <v>0</v>
      </c>
      <c r="X36" s="68">
        <f t="shared" si="22"/>
        <v>0</v>
      </c>
      <c r="Y36" s="59">
        <v>0</v>
      </c>
      <c r="Z36" s="70">
        <f t="shared" si="23"/>
        <v>0</v>
      </c>
      <c r="AA36" s="59">
        <v>0</v>
      </c>
      <c r="AB36" s="70">
        <f t="shared" si="24"/>
        <v>0</v>
      </c>
      <c r="AC36" s="59">
        <v>0</v>
      </c>
      <c r="AD36" s="70">
        <f t="shared" si="25"/>
        <v>0</v>
      </c>
      <c r="AE36" s="59">
        <v>0</v>
      </c>
      <c r="AF36" s="70">
        <f t="shared" si="26"/>
        <v>0</v>
      </c>
      <c r="AG36" s="59">
        <v>0</v>
      </c>
      <c r="AH36" s="70">
        <f t="shared" si="27"/>
        <v>0</v>
      </c>
      <c r="AI36" s="59">
        <v>0</v>
      </c>
      <c r="AJ36" s="70">
        <f t="shared" si="28"/>
        <v>0</v>
      </c>
      <c r="AL36" s="66">
        <f t="shared" si="29"/>
        <v>0</v>
      </c>
      <c r="AM36" s="118">
        <f t="shared" si="30"/>
        <v>0</v>
      </c>
      <c r="AN36" s="64">
        <f t="shared" si="31"/>
        <v>0</v>
      </c>
    </row>
    <row r="37" spans="1:40">
      <c r="A37" s="56"/>
      <c r="B37" s="90"/>
      <c r="C37" s="90"/>
      <c r="D37" s="90"/>
      <c r="E37" s="56"/>
      <c r="F37" s="56"/>
      <c r="G37" s="56"/>
      <c r="H37" s="110"/>
      <c r="I37" s="110"/>
      <c r="J37" s="56"/>
      <c r="K37" s="56"/>
      <c r="L37" s="149">
        <f t="shared" si="16"/>
        <v>0</v>
      </c>
      <c r="M37" s="57">
        <v>0</v>
      </c>
      <c r="N37" s="151">
        <f t="shared" si="17"/>
        <v>0</v>
      </c>
      <c r="O37" s="58">
        <v>0</v>
      </c>
      <c r="P37" s="68">
        <f t="shared" si="18"/>
        <v>0</v>
      </c>
      <c r="Q37" s="59">
        <v>0</v>
      </c>
      <c r="R37" s="68">
        <f t="shared" si="19"/>
        <v>0</v>
      </c>
      <c r="S37" s="59">
        <v>0</v>
      </c>
      <c r="T37" s="68">
        <f t="shared" si="20"/>
        <v>0</v>
      </c>
      <c r="U37" s="59">
        <v>0</v>
      </c>
      <c r="V37" s="68">
        <f t="shared" si="21"/>
        <v>0</v>
      </c>
      <c r="W37" s="59">
        <v>0</v>
      </c>
      <c r="X37" s="68">
        <f t="shared" si="22"/>
        <v>0</v>
      </c>
      <c r="Y37" s="59">
        <v>0</v>
      </c>
      <c r="Z37" s="70">
        <f t="shared" si="23"/>
        <v>0</v>
      </c>
      <c r="AA37" s="59">
        <v>0</v>
      </c>
      <c r="AB37" s="70">
        <f t="shared" si="24"/>
        <v>0</v>
      </c>
      <c r="AC37" s="59">
        <v>0</v>
      </c>
      <c r="AD37" s="70">
        <f t="shared" si="25"/>
        <v>0</v>
      </c>
      <c r="AE37" s="59">
        <v>0</v>
      </c>
      <c r="AF37" s="70">
        <f t="shared" si="26"/>
        <v>0</v>
      </c>
      <c r="AG37" s="59">
        <v>0</v>
      </c>
      <c r="AH37" s="70">
        <f t="shared" si="27"/>
        <v>0</v>
      </c>
      <c r="AI37" s="59">
        <v>0</v>
      </c>
      <c r="AJ37" s="70">
        <f t="shared" si="28"/>
        <v>0</v>
      </c>
      <c r="AL37" s="66">
        <f t="shared" si="29"/>
        <v>0</v>
      </c>
      <c r="AM37" s="118">
        <f t="shared" si="30"/>
        <v>0</v>
      </c>
      <c r="AN37" s="64">
        <f t="shared" si="31"/>
        <v>0</v>
      </c>
    </row>
    <row r="38" spans="1:40">
      <c r="A38" s="56"/>
      <c r="B38" s="90"/>
      <c r="C38" s="90"/>
      <c r="D38" s="90"/>
      <c r="E38" s="56"/>
      <c r="F38" s="56"/>
      <c r="G38" s="56"/>
      <c r="H38" s="109"/>
      <c r="I38" s="110"/>
      <c r="J38" s="56"/>
      <c r="K38" s="56"/>
      <c r="L38" s="149">
        <f t="shared" si="16"/>
        <v>0</v>
      </c>
      <c r="M38" s="57">
        <v>0</v>
      </c>
      <c r="N38" s="151">
        <f t="shared" si="17"/>
        <v>0</v>
      </c>
      <c r="O38" s="58">
        <v>0</v>
      </c>
      <c r="P38" s="68">
        <f t="shared" si="18"/>
        <v>0</v>
      </c>
      <c r="Q38" s="59">
        <v>0</v>
      </c>
      <c r="R38" s="68">
        <f t="shared" si="19"/>
        <v>0</v>
      </c>
      <c r="S38" s="59">
        <v>0</v>
      </c>
      <c r="T38" s="68">
        <f t="shared" si="20"/>
        <v>0</v>
      </c>
      <c r="U38" s="59">
        <v>0</v>
      </c>
      <c r="V38" s="68">
        <f t="shared" si="21"/>
        <v>0</v>
      </c>
      <c r="W38" s="59">
        <v>0</v>
      </c>
      <c r="X38" s="68">
        <f t="shared" si="22"/>
        <v>0</v>
      </c>
      <c r="Y38" s="59">
        <v>0</v>
      </c>
      <c r="Z38" s="70">
        <f t="shared" si="23"/>
        <v>0</v>
      </c>
      <c r="AA38" s="59">
        <v>0</v>
      </c>
      <c r="AB38" s="70">
        <f t="shared" si="24"/>
        <v>0</v>
      </c>
      <c r="AC38" s="59">
        <v>0</v>
      </c>
      <c r="AD38" s="70">
        <f t="shared" si="25"/>
        <v>0</v>
      </c>
      <c r="AE38" s="59">
        <v>0</v>
      </c>
      <c r="AF38" s="70">
        <f t="shared" si="26"/>
        <v>0</v>
      </c>
      <c r="AG38" s="59">
        <v>0</v>
      </c>
      <c r="AH38" s="70">
        <f t="shared" si="27"/>
        <v>0</v>
      </c>
      <c r="AI38" s="59">
        <v>0</v>
      </c>
      <c r="AJ38" s="70">
        <f t="shared" si="28"/>
        <v>0</v>
      </c>
      <c r="AL38" s="66">
        <f t="shared" si="29"/>
        <v>0</v>
      </c>
      <c r="AM38" s="118">
        <f t="shared" si="30"/>
        <v>0</v>
      </c>
      <c r="AN38" s="64">
        <f t="shared" si="31"/>
        <v>0</v>
      </c>
    </row>
    <row r="39" spans="1:40">
      <c r="A39" s="56"/>
      <c r="B39" s="90"/>
      <c r="C39" s="90"/>
      <c r="D39" s="90"/>
      <c r="E39" s="56"/>
      <c r="F39" s="56"/>
      <c r="G39" s="56"/>
      <c r="H39" s="109"/>
      <c r="I39" s="110"/>
      <c r="J39" s="56"/>
      <c r="K39" s="56"/>
      <c r="L39" s="149">
        <f t="shared" si="16"/>
        <v>0</v>
      </c>
      <c r="M39" s="57">
        <v>0</v>
      </c>
      <c r="N39" s="151">
        <f t="shared" si="17"/>
        <v>0</v>
      </c>
      <c r="O39" s="58">
        <v>0</v>
      </c>
      <c r="P39" s="68">
        <f t="shared" si="18"/>
        <v>0</v>
      </c>
      <c r="Q39" s="59">
        <v>0</v>
      </c>
      <c r="R39" s="68">
        <f t="shared" si="19"/>
        <v>0</v>
      </c>
      <c r="S39" s="59">
        <v>0</v>
      </c>
      <c r="T39" s="68">
        <f t="shared" si="20"/>
        <v>0</v>
      </c>
      <c r="U39" s="59">
        <v>0</v>
      </c>
      <c r="V39" s="68">
        <f t="shared" si="21"/>
        <v>0</v>
      </c>
      <c r="W39" s="59">
        <v>0</v>
      </c>
      <c r="X39" s="68">
        <f t="shared" si="22"/>
        <v>0</v>
      </c>
      <c r="Y39" s="59">
        <v>0</v>
      </c>
      <c r="Z39" s="70">
        <f t="shared" si="23"/>
        <v>0</v>
      </c>
      <c r="AA39" s="59">
        <v>0</v>
      </c>
      <c r="AB39" s="70">
        <f t="shared" si="24"/>
        <v>0</v>
      </c>
      <c r="AC39" s="59">
        <v>0</v>
      </c>
      <c r="AD39" s="70">
        <f t="shared" si="25"/>
        <v>0</v>
      </c>
      <c r="AE39" s="59">
        <v>0</v>
      </c>
      <c r="AF39" s="70">
        <f t="shared" si="26"/>
        <v>0</v>
      </c>
      <c r="AG39" s="59">
        <v>0</v>
      </c>
      <c r="AH39" s="70">
        <f t="shared" si="27"/>
        <v>0</v>
      </c>
      <c r="AI39" s="59">
        <v>0</v>
      </c>
      <c r="AJ39" s="70">
        <f t="shared" si="28"/>
        <v>0</v>
      </c>
      <c r="AL39" s="66">
        <f t="shared" si="29"/>
        <v>0</v>
      </c>
      <c r="AM39" s="118">
        <f t="shared" si="30"/>
        <v>0</v>
      </c>
      <c r="AN39" s="64">
        <f t="shared" si="31"/>
        <v>0</v>
      </c>
    </row>
    <row r="40" spans="1:40">
      <c r="A40" s="56"/>
      <c r="B40" s="90"/>
      <c r="C40" s="90"/>
      <c r="D40" s="90"/>
      <c r="E40" s="56"/>
      <c r="F40" s="56"/>
      <c r="G40" s="56"/>
      <c r="H40" s="110"/>
      <c r="I40" s="110"/>
      <c r="J40" s="56"/>
      <c r="K40" s="56"/>
      <c r="L40" s="149">
        <f t="shared" si="16"/>
        <v>0</v>
      </c>
      <c r="M40" s="57">
        <v>0</v>
      </c>
      <c r="N40" s="151">
        <f t="shared" si="17"/>
        <v>0</v>
      </c>
      <c r="O40" s="58">
        <v>0</v>
      </c>
      <c r="P40" s="68">
        <f t="shared" si="18"/>
        <v>0</v>
      </c>
      <c r="Q40" s="59">
        <v>0</v>
      </c>
      <c r="R40" s="68">
        <f t="shared" si="19"/>
        <v>0</v>
      </c>
      <c r="S40" s="59">
        <v>0</v>
      </c>
      <c r="T40" s="68">
        <f t="shared" si="20"/>
        <v>0</v>
      </c>
      <c r="U40" s="59">
        <v>0</v>
      </c>
      <c r="V40" s="68">
        <f t="shared" si="21"/>
        <v>0</v>
      </c>
      <c r="W40" s="59">
        <v>0</v>
      </c>
      <c r="X40" s="68">
        <f t="shared" si="22"/>
        <v>0</v>
      </c>
      <c r="Y40" s="59">
        <v>0</v>
      </c>
      <c r="Z40" s="70">
        <f t="shared" si="23"/>
        <v>0</v>
      </c>
      <c r="AA40" s="59">
        <v>0</v>
      </c>
      <c r="AB40" s="70">
        <f t="shared" si="24"/>
        <v>0</v>
      </c>
      <c r="AC40" s="59">
        <v>0</v>
      </c>
      <c r="AD40" s="70">
        <f t="shared" si="25"/>
        <v>0</v>
      </c>
      <c r="AE40" s="59">
        <v>0</v>
      </c>
      <c r="AF40" s="70">
        <f t="shared" si="26"/>
        <v>0</v>
      </c>
      <c r="AG40" s="59">
        <v>0</v>
      </c>
      <c r="AH40" s="70">
        <f t="shared" si="27"/>
        <v>0</v>
      </c>
      <c r="AI40" s="59">
        <v>0</v>
      </c>
      <c r="AJ40" s="70">
        <f t="shared" si="28"/>
        <v>0</v>
      </c>
      <c r="AL40" s="66">
        <f t="shared" si="29"/>
        <v>0</v>
      </c>
      <c r="AM40" s="118">
        <f t="shared" si="30"/>
        <v>0</v>
      </c>
      <c r="AN40" s="64">
        <f t="shared" si="31"/>
        <v>0</v>
      </c>
    </row>
    <row r="41" spans="1:40">
      <c r="A41" s="56"/>
      <c r="B41" s="90"/>
      <c r="C41" s="90"/>
      <c r="D41" s="90"/>
      <c r="E41" s="56"/>
      <c r="F41" s="56"/>
      <c r="G41" s="56"/>
      <c r="H41" s="109"/>
      <c r="I41" s="110"/>
      <c r="J41" s="56"/>
      <c r="K41" s="56"/>
      <c r="L41" s="149">
        <f t="shared" si="16"/>
        <v>0</v>
      </c>
      <c r="M41" s="57">
        <v>0</v>
      </c>
      <c r="N41" s="151">
        <f t="shared" si="17"/>
        <v>0</v>
      </c>
      <c r="O41" s="58">
        <v>0</v>
      </c>
      <c r="P41" s="68">
        <f t="shared" si="18"/>
        <v>0</v>
      </c>
      <c r="Q41" s="59">
        <v>0</v>
      </c>
      <c r="R41" s="68">
        <f t="shared" si="19"/>
        <v>0</v>
      </c>
      <c r="S41" s="59">
        <v>0</v>
      </c>
      <c r="T41" s="68">
        <f t="shared" si="20"/>
        <v>0</v>
      </c>
      <c r="U41" s="59">
        <v>0</v>
      </c>
      <c r="V41" s="68">
        <f t="shared" si="21"/>
        <v>0</v>
      </c>
      <c r="W41" s="59">
        <v>0</v>
      </c>
      <c r="X41" s="68">
        <f t="shared" si="22"/>
        <v>0</v>
      </c>
      <c r="Y41" s="59">
        <v>0</v>
      </c>
      <c r="Z41" s="70">
        <f t="shared" si="23"/>
        <v>0</v>
      </c>
      <c r="AA41" s="59">
        <v>0</v>
      </c>
      <c r="AB41" s="70">
        <f t="shared" si="24"/>
        <v>0</v>
      </c>
      <c r="AC41" s="59">
        <v>0</v>
      </c>
      <c r="AD41" s="70">
        <f t="shared" si="25"/>
        <v>0</v>
      </c>
      <c r="AE41" s="59">
        <v>0</v>
      </c>
      <c r="AF41" s="70">
        <f t="shared" si="26"/>
        <v>0</v>
      </c>
      <c r="AG41" s="59">
        <v>0</v>
      </c>
      <c r="AH41" s="70">
        <f t="shared" si="27"/>
        <v>0</v>
      </c>
      <c r="AI41" s="59">
        <v>0</v>
      </c>
      <c r="AJ41" s="70">
        <f t="shared" si="28"/>
        <v>0</v>
      </c>
      <c r="AL41" s="66">
        <f t="shared" si="29"/>
        <v>0</v>
      </c>
      <c r="AM41" s="118">
        <f t="shared" si="30"/>
        <v>0</v>
      </c>
      <c r="AN41" s="64">
        <f t="shared" si="31"/>
        <v>0</v>
      </c>
    </row>
    <row r="42" spans="1:40" hidden="1">
      <c r="A42" s="56"/>
      <c r="B42" s="90"/>
      <c r="C42" s="90"/>
      <c r="D42" s="90"/>
      <c r="E42" s="56"/>
      <c r="F42" s="56"/>
      <c r="G42" s="56"/>
      <c r="H42" s="110"/>
      <c r="I42" s="110"/>
      <c r="J42" s="56"/>
      <c r="K42" s="56"/>
      <c r="L42" s="149">
        <f t="shared" si="16"/>
        <v>0</v>
      </c>
      <c r="M42" s="57">
        <v>0</v>
      </c>
      <c r="N42" s="151">
        <f t="shared" si="17"/>
        <v>0</v>
      </c>
      <c r="O42" s="58">
        <v>0</v>
      </c>
      <c r="P42" s="68">
        <f t="shared" si="18"/>
        <v>0</v>
      </c>
      <c r="Q42" s="59">
        <v>0</v>
      </c>
      <c r="R42" s="68">
        <f t="shared" si="19"/>
        <v>0</v>
      </c>
      <c r="S42" s="59">
        <v>0</v>
      </c>
      <c r="T42" s="68">
        <f t="shared" si="20"/>
        <v>0</v>
      </c>
      <c r="U42" s="59">
        <v>0</v>
      </c>
      <c r="V42" s="68">
        <f t="shared" si="21"/>
        <v>0</v>
      </c>
      <c r="W42" s="59">
        <v>0</v>
      </c>
      <c r="X42" s="68">
        <f t="shared" si="22"/>
        <v>0</v>
      </c>
      <c r="Y42" s="59">
        <v>0</v>
      </c>
      <c r="Z42" s="70">
        <f t="shared" si="23"/>
        <v>0</v>
      </c>
      <c r="AA42" s="59">
        <v>0</v>
      </c>
      <c r="AB42" s="70">
        <f t="shared" si="24"/>
        <v>0</v>
      </c>
      <c r="AC42" s="59">
        <v>0</v>
      </c>
      <c r="AD42" s="70">
        <f t="shared" si="25"/>
        <v>0</v>
      </c>
      <c r="AE42" s="59">
        <v>0</v>
      </c>
      <c r="AF42" s="70">
        <f t="shared" si="26"/>
        <v>0</v>
      </c>
      <c r="AG42" s="59">
        <v>0</v>
      </c>
      <c r="AH42" s="70">
        <f t="shared" si="27"/>
        <v>0</v>
      </c>
      <c r="AI42" s="59">
        <v>0</v>
      </c>
      <c r="AJ42" s="70">
        <f t="shared" si="28"/>
        <v>0</v>
      </c>
      <c r="AL42" s="66">
        <f t="shared" si="29"/>
        <v>0</v>
      </c>
      <c r="AM42" s="118">
        <f t="shared" si="30"/>
        <v>0</v>
      </c>
      <c r="AN42" s="64">
        <f t="shared" si="31"/>
        <v>0</v>
      </c>
    </row>
    <row r="43" spans="1:40" hidden="1">
      <c r="A43" s="56"/>
      <c r="B43" s="90"/>
      <c r="C43" s="90"/>
      <c r="D43" s="90"/>
      <c r="E43" s="56"/>
      <c r="F43" s="56"/>
      <c r="G43" s="56"/>
      <c r="H43" s="109"/>
      <c r="I43" s="110"/>
      <c r="J43" s="56"/>
      <c r="K43" s="56"/>
      <c r="L43" s="149">
        <f t="shared" si="16"/>
        <v>0</v>
      </c>
      <c r="M43" s="57">
        <v>0</v>
      </c>
      <c r="N43" s="151">
        <f t="shared" si="17"/>
        <v>0</v>
      </c>
      <c r="O43" s="58">
        <v>0</v>
      </c>
      <c r="P43" s="68">
        <f t="shared" si="18"/>
        <v>0</v>
      </c>
      <c r="Q43" s="59">
        <v>0</v>
      </c>
      <c r="R43" s="68">
        <f t="shared" si="19"/>
        <v>0</v>
      </c>
      <c r="S43" s="59">
        <v>0</v>
      </c>
      <c r="T43" s="68">
        <f t="shared" si="20"/>
        <v>0</v>
      </c>
      <c r="U43" s="59">
        <v>0</v>
      </c>
      <c r="V43" s="68">
        <f t="shared" si="21"/>
        <v>0</v>
      </c>
      <c r="W43" s="59">
        <v>0</v>
      </c>
      <c r="X43" s="68">
        <f t="shared" si="22"/>
        <v>0</v>
      </c>
      <c r="Y43" s="59">
        <v>0</v>
      </c>
      <c r="Z43" s="70">
        <f t="shared" si="23"/>
        <v>0</v>
      </c>
      <c r="AA43" s="59">
        <v>0</v>
      </c>
      <c r="AB43" s="70">
        <f t="shared" si="24"/>
        <v>0</v>
      </c>
      <c r="AC43" s="59">
        <v>0</v>
      </c>
      <c r="AD43" s="70">
        <f t="shared" si="25"/>
        <v>0</v>
      </c>
      <c r="AE43" s="59">
        <v>0</v>
      </c>
      <c r="AF43" s="70">
        <f t="shared" si="26"/>
        <v>0</v>
      </c>
      <c r="AG43" s="59">
        <v>0</v>
      </c>
      <c r="AH43" s="70">
        <f t="shared" si="27"/>
        <v>0</v>
      </c>
      <c r="AI43" s="59">
        <v>0</v>
      </c>
      <c r="AJ43" s="70">
        <f t="shared" si="28"/>
        <v>0</v>
      </c>
      <c r="AL43" s="66">
        <f t="shared" si="29"/>
        <v>0</v>
      </c>
      <c r="AM43" s="118">
        <f t="shared" si="30"/>
        <v>0</v>
      </c>
      <c r="AN43" s="64">
        <f t="shared" si="31"/>
        <v>0</v>
      </c>
    </row>
    <row r="44" spans="1:40" hidden="1">
      <c r="A44" s="56"/>
      <c r="B44" s="90"/>
      <c r="C44" s="90"/>
      <c r="D44" s="90"/>
      <c r="E44" s="56"/>
      <c r="F44" s="56"/>
      <c r="G44" s="56"/>
      <c r="H44" s="109"/>
      <c r="I44" s="110"/>
      <c r="J44" s="56"/>
      <c r="K44" s="56"/>
      <c r="L44" s="149">
        <f t="shared" si="16"/>
        <v>0</v>
      </c>
      <c r="M44" s="57">
        <v>0</v>
      </c>
      <c r="N44" s="151">
        <f t="shared" si="17"/>
        <v>0</v>
      </c>
      <c r="O44" s="58">
        <v>0</v>
      </c>
      <c r="P44" s="68">
        <f t="shared" si="18"/>
        <v>0</v>
      </c>
      <c r="Q44" s="59">
        <v>0</v>
      </c>
      <c r="R44" s="68">
        <f t="shared" si="19"/>
        <v>0</v>
      </c>
      <c r="S44" s="59">
        <v>0</v>
      </c>
      <c r="T44" s="68">
        <f t="shared" si="20"/>
        <v>0</v>
      </c>
      <c r="U44" s="59">
        <v>0</v>
      </c>
      <c r="V44" s="68">
        <f t="shared" si="21"/>
        <v>0</v>
      </c>
      <c r="W44" s="59">
        <v>0</v>
      </c>
      <c r="X44" s="68">
        <f t="shared" si="22"/>
        <v>0</v>
      </c>
      <c r="Y44" s="59">
        <v>0</v>
      </c>
      <c r="Z44" s="70">
        <f t="shared" si="23"/>
        <v>0</v>
      </c>
      <c r="AA44" s="59">
        <v>0</v>
      </c>
      <c r="AB44" s="70">
        <f t="shared" si="24"/>
        <v>0</v>
      </c>
      <c r="AC44" s="59">
        <v>0</v>
      </c>
      <c r="AD44" s="70">
        <f t="shared" si="25"/>
        <v>0</v>
      </c>
      <c r="AE44" s="59">
        <v>0</v>
      </c>
      <c r="AF44" s="70">
        <f t="shared" si="26"/>
        <v>0</v>
      </c>
      <c r="AG44" s="59">
        <v>0</v>
      </c>
      <c r="AH44" s="70">
        <f t="shared" si="27"/>
        <v>0</v>
      </c>
      <c r="AI44" s="59">
        <v>0</v>
      </c>
      <c r="AJ44" s="70">
        <f t="shared" si="28"/>
        <v>0</v>
      </c>
      <c r="AL44" s="66">
        <f t="shared" si="29"/>
        <v>0</v>
      </c>
      <c r="AM44" s="118">
        <f t="shared" si="30"/>
        <v>0</v>
      </c>
      <c r="AN44" s="64">
        <f t="shared" si="31"/>
        <v>0</v>
      </c>
    </row>
    <row r="45" spans="1:40" hidden="1">
      <c r="A45" s="56"/>
      <c r="B45" s="90"/>
      <c r="C45" s="90"/>
      <c r="D45" s="90"/>
      <c r="E45" s="56"/>
      <c r="F45" s="56"/>
      <c r="G45" s="56"/>
      <c r="H45" s="110"/>
      <c r="I45" s="110"/>
      <c r="J45" s="56"/>
      <c r="K45" s="56"/>
      <c r="L45" s="149">
        <f t="shared" si="16"/>
        <v>0</v>
      </c>
      <c r="M45" s="57">
        <v>0</v>
      </c>
      <c r="N45" s="151">
        <f t="shared" si="17"/>
        <v>0</v>
      </c>
      <c r="O45" s="58">
        <v>0</v>
      </c>
      <c r="P45" s="68">
        <f t="shared" si="18"/>
        <v>0</v>
      </c>
      <c r="Q45" s="59">
        <v>0</v>
      </c>
      <c r="R45" s="68">
        <f t="shared" si="19"/>
        <v>0</v>
      </c>
      <c r="S45" s="59">
        <v>0</v>
      </c>
      <c r="T45" s="68">
        <f t="shared" si="20"/>
        <v>0</v>
      </c>
      <c r="U45" s="59">
        <v>0</v>
      </c>
      <c r="V45" s="68">
        <f t="shared" si="21"/>
        <v>0</v>
      </c>
      <c r="W45" s="59">
        <v>0</v>
      </c>
      <c r="X45" s="68">
        <f t="shared" si="22"/>
        <v>0</v>
      </c>
      <c r="Y45" s="59">
        <v>0</v>
      </c>
      <c r="Z45" s="70">
        <f t="shared" si="23"/>
        <v>0</v>
      </c>
      <c r="AA45" s="59">
        <v>0</v>
      </c>
      <c r="AB45" s="70">
        <f t="shared" si="24"/>
        <v>0</v>
      </c>
      <c r="AC45" s="59">
        <v>0</v>
      </c>
      <c r="AD45" s="70">
        <f t="shared" si="25"/>
        <v>0</v>
      </c>
      <c r="AE45" s="59">
        <v>0</v>
      </c>
      <c r="AF45" s="70">
        <f t="shared" si="26"/>
        <v>0</v>
      </c>
      <c r="AG45" s="59">
        <v>0</v>
      </c>
      <c r="AH45" s="70">
        <f t="shared" si="27"/>
        <v>0</v>
      </c>
      <c r="AI45" s="59">
        <v>0</v>
      </c>
      <c r="AJ45" s="70">
        <f t="shared" si="28"/>
        <v>0</v>
      </c>
      <c r="AL45" s="66">
        <f t="shared" si="29"/>
        <v>0</v>
      </c>
      <c r="AM45" s="118">
        <f t="shared" si="30"/>
        <v>0</v>
      </c>
      <c r="AN45" s="64">
        <f t="shared" si="31"/>
        <v>0</v>
      </c>
    </row>
    <row r="46" spans="1:40" hidden="1">
      <c r="A46" s="56"/>
      <c r="B46" s="90"/>
      <c r="C46" s="90"/>
      <c r="D46" s="90"/>
      <c r="E46" s="56"/>
      <c r="F46" s="56"/>
      <c r="G46" s="56"/>
      <c r="H46" s="109"/>
      <c r="I46" s="110"/>
      <c r="J46" s="56"/>
      <c r="K46" s="56"/>
      <c r="L46" s="149">
        <f t="shared" si="16"/>
        <v>0</v>
      </c>
      <c r="M46" s="57">
        <v>0</v>
      </c>
      <c r="N46" s="151">
        <f t="shared" si="17"/>
        <v>0</v>
      </c>
      <c r="O46" s="58">
        <v>0</v>
      </c>
      <c r="P46" s="68">
        <f t="shared" si="18"/>
        <v>0</v>
      </c>
      <c r="Q46" s="59">
        <v>0</v>
      </c>
      <c r="R46" s="68">
        <f t="shared" si="19"/>
        <v>0</v>
      </c>
      <c r="S46" s="59">
        <v>0</v>
      </c>
      <c r="T46" s="68">
        <f t="shared" si="20"/>
        <v>0</v>
      </c>
      <c r="U46" s="59">
        <v>0</v>
      </c>
      <c r="V46" s="68">
        <f t="shared" si="21"/>
        <v>0</v>
      </c>
      <c r="W46" s="59">
        <v>0</v>
      </c>
      <c r="X46" s="68">
        <f t="shared" si="22"/>
        <v>0</v>
      </c>
      <c r="Y46" s="59">
        <v>0</v>
      </c>
      <c r="Z46" s="70">
        <f t="shared" si="23"/>
        <v>0</v>
      </c>
      <c r="AA46" s="59">
        <v>0</v>
      </c>
      <c r="AB46" s="70">
        <f t="shared" si="24"/>
        <v>0</v>
      </c>
      <c r="AC46" s="59">
        <v>0</v>
      </c>
      <c r="AD46" s="70">
        <f t="shared" si="25"/>
        <v>0</v>
      </c>
      <c r="AE46" s="59">
        <v>0</v>
      </c>
      <c r="AF46" s="70">
        <f t="shared" si="26"/>
        <v>0</v>
      </c>
      <c r="AG46" s="59">
        <v>0</v>
      </c>
      <c r="AH46" s="70">
        <f t="shared" si="27"/>
        <v>0</v>
      </c>
      <c r="AI46" s="59">
        <v>0</v>
      </c>
      <c r="AJ46" s="70">
        <f t="shared" si="28"/>
        <v>0</v>
      </c>
      <c r="AL46" s="66">
        <f t="shared" si="29"/>
        <v>0</v>
      </c>
      <c r="AM46" s="118">
        <f t="shared" si="30"/>
        <v>0</v>
      </c>
      <c r="AN46" s="64">
        <f t="shared" si="31"/>
        <v>0</v>
      </c>
    </row>
    <row r="47" spans="1:40" hidden="1">
      <c r="A47" s="56"/>
      <c r="B47" s="90"/>
      <c r="C47" s="90"/>
      <c r="D47" s="90"/>
      <c r="E47" s="56"/>
      <c r="F47" s="56"/>
      <c r="G47" s="56"/>
      <c r="H47" s="110"/>
      <c r="I47" s="110"/>
      <c r="J47" s="56"/>
      <c r="K47" s="56"/>
      <c r="L47" s="149">
        <f t="shared" si="16"/>
        <v>0</v>
      </c>
      <c r="M47" s="57">
        <v>0</v>
      </c>
      <c r="N47" s="151">
        <f t="shared" si="17"/>
        <v>0</v>
      </c>
      <c r="O47" s="58">
        <v>0</v>
      </c>
      <c r="P47" s="68">
        <f t="shared" si="18"/>
        <v>0</v>
      </c>
      <c r="Q47" s="59">
        <v>0</v>
      </c>
      <c r="R47" s="68">
        <f t="shared" si="19"/>
        <v>0</v>
      </c>
      <c r="S47" s="59">
        <v>0</v>
      </c>
      <c r="T47" s="68">
        <f t="shared" si="20"/>
        <v>0</v>
      </c>
      <c r="U47" s="59">
        <v>0</v>
      </c>
      <c r="V47" s="68">
        <f t="shared" si="21"/>
        <v>0</v>
      </c>
      <c r="W47" s="59">
        <v>0</v>
      </c>
      <c r="X47" s="68">
        <f t="shared" si="22"/>
        <v>0</v>
      </c>
      <c r="Y47" s="59">
        <v>0</v>
      </c>
      <c r="Z47" s="70">
        <f t="shared" si="23"/>
        <v>0</v>
      </c>
      <c r="AA47" s="59">
        <v>0</v>
      </c>
      <c r="AB47" s="70">
        <f t="shared" si="24"/>
        <v>0</v>
      </c>
      <c r="AC47" s="59">
        <v>0</v>
      </c>
      <c r="AD47" s="70">
        <f t="shared" si="25"/>
        <v>0</v>
      </c>
      <c r="AE47" s="59">
        <v>0</v>
      </c>
      <c r="AF47" s="70">
        <f t="shared" si="26"/>
        <v>0</v>
      </c>
      <c r="AG47" s="59">
        <v>0</v>
      </c>
      <c r="AH47" s="70">
        <f t="shared" si="27"/>
        <v>0</v>
      </c>
      <c r="AI47" s="59">
        <v>0</v>
      </c>
      <c r="AJ47" s="70">
        <f t="shared" si="28"/>
        <v>0</v>
      </c>
      <c r="AL47" s="66">
        <f t="shared" si="29"/>
        <v>0</v>
      </c>
      <c r="AM47" s="118">
        <f t="shared" si="30"/>
        <v>0</v>
      </c>
      <c r="AN47" s="64">
        <f t="shared" si="31"/>
        <v>0</v>
      </c>
    </row>
    <row r="48" spans="1:40" hidden="1">
      <c r="A48" s="56"/>
      <c r="B48" s="90"/>
      <c r="C48" s="90"/>
      <c r="D48" s="90"/>
      <c r="E48" s="56"/>
      <c r="F48" s="56"/>
      <c r="G48" s="56"/>
      <c r="H48" s="109"/>
      <c r="I48" s="110"/>
      <c r="J48" s="56"/>
      <c r="K48" s="56"/>
      <c r="L48" s="149">
        <f t="shared" si="16"/>
        <v>0</v>
      </c>
      <c r="M48" s="57">
        <v>0</v>
      </c>
      <c r="N48" s="151">
        <f t="shared" si="17"/>
        <v>0</v>
      </c>
      <c r="O48" s="58">
        <v>0</v>
      </c>
      <c r="P48" s="68">
        <f t="shared" si="18"/>
        <v>0</v>
      </c>
      <c r="Q48" s="59">
        <v>0</v>
      </c>
      <c r="R48" s="68">
        <f t="shared" si="19"/>
        <v>0</v>
      </c>
      <c r="S48" s="59">
        <v>0</v>
      </c>
      <c r="T48" s="68">
        <f t="shared" si="20"/>
        <v>0</v>
      </c>
      <c r="U48" s="59">
        <v>0</v>
      </c>
      <c r="V48" s="68">
        <f t="shared" si="21"/>
        <v>0</v>
      </c>
      <c r="W48" s="59">
        <v>0</v>
      </c>
      <c r="X48" s="68">
        <f t="shared" si="22"/>
        <v>0</v>
      </c>
      <c r="Y48" s="59">
        <v>0</v>
      </c>
      <c r="Z48" s="70">
        <f t="shared" si="23"/>
        <v>0</v>
      </c>
      <c r="AA48" s="59">
        <v>0</v>
      </c>
      <c r="AB48" s="70">
        <f t="shared" si="24"/>
        <v>0</v>
      </c>
      <c r="AC48" s="59">
        <v>0</v>
      </c>
      <c r="AD48" s="70">
        <f t="shared" si="25"/>
        <v>0</v>
      </c>
      <c r="AE48" s="59">
        <v>0</v>
      </c>
      <c r="AF48" s="70">
        <f t="shared" si="26"/>
        <v>0</v>
      </c>
      <c r="AG48" s="59">
        <v>0</v>
      </c>
      <c r="AH48" s="70">
        <f t="shared" si="27"/>
        <v>0</v>
      </c>
      <c r="AI48" s="59">
        <v>0</v>
      </c>
      <c r="AJ48" s="70">
        <f t="shared" si="28"/>
        <v>0</v>
      </c>
      <c r="AL48" s="66">
        <f t="shared" si="29"/>
        <v>0</v>
      </c>
      <c r="AM48" s="118">
        <f t="shared" si="30"/>
        <v>0</v>
      </c>
      <c r="AN48" s="64">
        <f t="shared" si="31"/>
        <v>0</v>
      </c>
    </row>
    <row r="49" spans="1:40" hidden="1">
      <c r="A49" s="56"/>
      <c r="B49" s="90"/>
      <c r="C49" s="90"/>
      <c r="D49" s="90"/>
      <c r="E49" s="56"/>
      <c r="F49" s="56"/>
      <c r="G49" s="56"/>
      <c r="H49" s="109"/>
      <c r="I49" s="110"/>
      <c r="J49" s="56"/>
      <c r="K49" s="56"/>
      <c r="L49" s="149">
        <f t="shared" si="16"/>
        <v>0</v>
      </c>
      <c r="M49" s="57">
        <v>0</v>
      </c>
      <c r="N49" s="151">
        <f t="shared" si="17"/>
        <v>0</v>
      </c>
      <c r="O49" s="58">
        <v>0</v>
      </c>
      <c r="P49" s="68">
        <f t="shared" si="18"/>
        <v>0</v>
      </c>
      <c r="Q49" s="59">
        <v>0</v>
      </c>
      <c r="R49" s="68">
        <f t="shared" si="19"/>
        <v>0</v>
      </c>
      <c r="S49" s="59">
        <v>0</v>
      </c>
      <c r="T49" s="68">
        <f t="shared" si="20"/>
        <v>0</v>
      </c>
      <c r="U49" s="59">
        <v>0</v>
      </c>
      <c r="V49" s="68">
        <f t="shared" si="21"/>
        <v>0</v>
      </c>
      <c r="W49" s="59">
        <v>0</v>
      </c>
      <c r="X49" s="68">
        <f t="shared" si="22"/>
        <v>0</v>
      </c>
      <c r="Y49" s="59">
        <v>0</v>
      </c>
      <c r="Z49" s="70">
        <f t="shared" si="23"/>
        <v>0</v>
      </c>
      <c r="AA49" s="59">
        <v>0</v>
      </c>
      <c r="AB49" s="70">
        <f t="shared" si="24"/>
        <v>0</v>
      </c>
      <c r="AC49" s="59">
        <v>0</v>
      </c>
      <c r="AD49" s="70">
        <f t="shared" si="25"/>
        <v>0</v>
      </c>
      <c r="AE49" s="59">
        <v>0</v>
      </c>
      <c r="AF49" s="70">
        <f t="shared" si="26"/>
        <v>0</v>
      </c>
      <c r="AG49" s="59">
        <v>0</v>
      </c>
      <c r="AH49" s="70">
        <f t="shared" si="27"/>
        <v>0</v>
      </c>
      <c r="AI49" s="59">
        <v>0</v>
      </c>
      <c r="AJ49" s="70">
        <f t="shared" si="28"/>
        <v>0</v>
      </c>
      <c r="AL49" s="66">
        <f t="shared" si="29"/>
        <v>0</v>
      </c>
      <c r="AM49" s="118">
        <f t="shared" si="30"/>
        <v>0</v>
      </c>
      <c r="AN49" s="64">
        <f t="shared" si="31"/>
        <v>0</v>
      </c>
    </row>
    <row r="50" spans="1:40" hidden="1">
      <c r="A50" s="56"/>
      <c r="B50" s="90"/>
      <c r="C50" s="90"/>
      <c r="D50" s="90"/>
      <c r="E50" s="56"/>
      <c r="F50" s="56"/>
      <c r="G50" s="56"/>
      <c r="H50" s="110"/>
      <c r="I50" s="110"/>
      <c r="J50" s="56"/>
      <c r="K50" s="56"/>
      <c r="L50" s="149">
        <f t="shared" si="16"/>
        <v>0</v>
      </c>
      <c r="M50" s="57">
        <v>0</v>
      </c>
      <c r="N50" s="151">
        <f t="shared" si="17"/>
        <v>0</v>
      </c>
      <c r="O50" s="58">
        <v>0</v>
      </c>
      <c r="P50" s="68">
        <f t="shared" si="18"/>
        <v>0</v>
      </c>
      <c r="Q50" s="59">
        <v>0</v>
      </c>
      <c r="R50" s="68">
        <f t="shared" si="19"/>
        <v>0</v>
      </c>
      <c r="S50" s="59">
        <v>0</v>
      </c>
      <c r="T50" s="68">
        <f t="shared" si="20"/>
        <v>0</v>
      </c>
      <c r="U50" s="59">
        <v>0</v>
      </c>
      <c r="V50" s="68">
        <f t="shared" si="21"/>
        <v>0</v>
      </c>
      <c r="W50" s="59">
        <v>0</v>
      </c>
      <c r="X50" s="68">
        <f t="shared" si="22"/>
        <v>0</v>
      </c>
      <c r="Y50" s="59">
        <v>0</v>
      </c>
      <c r="Z50" s="70">
        <f t="shared" si="23"/>
        <v>0</v>
      </c>
      <c r="AA50" s="59">
        <v>0</v>
      </c>
      <c r="AB50" s="70">
        <f t="shared" si="24"/>
        <v>0</v>
      </c>
      <c r="AC50" s="59">
        <v>0</v>
      </c>
      <c r="AD50" s="70">
        <f t="shared" si="25"/>
        <v>0</v>
      </c>
      <c r="AE50" s="59">
        <v>0</v>
      </c>
      <c r="AF50" s="70">
        <f t="shared" si="26"/>
        <v>0</v>
      </c>
      <c r="AG50" s="59">
        <v>0</v>
      </c>
      <c r="AH50" s="70">
        <f t="shared" si="27"/>
        <v>0</v>
      </c>
      <c r="AI50" s="59">
        <v>0</v>
      </c>
      <c r="AJ50" s="70">
        <f t="shared" si="28"/>
        <v>0</v>
      </c>
      <c r="AL50" s="66">
        <f t="shared" si="29"/>
        <v>0</v>
      </c>
      <c r="AM50" s="118">
        <f t="shared" si="30"/>
        <v>0</v>
      </c>
      <c r="AN50" s="64">
        <f t="shared" si="31"/>
        <v>0</v>
      </c>
    </row>
    <row r="51" spans="1:40" hidden="1">
      <c r="A51" s="56"/>
      <c r="B51" s="90"/>
      <c r="C51" s="90"/>
      <c r="D51" s="90"/>
      <c r="E51" s="56"/>
      <c r="F51" s="56"/>
      <c r="G51" s="56"/>
      <c r="H51" s="109"/>
      <c r="I51" s="110"/>
      <c r="J51" s="56"/>
      <c r="K51" s="56"/>
      <c r="L51" s="149">
        <f t="shared" si="16"/>
        <v>0</v>
      </c>
      <c r="M51" s="57">
        <v>0</v>
      </c>
      <c r="N51" s="151">
        <f t="shared" si="17"/>
        <v>0</v>
      </c>
      <c r="O51" s="58">
        <v>0</v>
      </c>
      <c r="P51" s="68">
        <f t="shared" si="18"/>
        <v>0</v>
      </c>
      <c r="Q51" s="59">
        <v>0</v>
      </c>
      <c r="R51" s="68">
        <f t="shared" si="19"/>
        <v>0</v>
      </c>
      <c r="S51" s="59">
        <v>0</v>
      </c>
      <c r="T51" s="68">
        <f t="shared" si="20"/>
        <v>0</v>
      </c>
      <c r="U51" s="59">
        <v>0</v>
      </c>
      <c r="V51" s="68">
        <f t="shared" si="21"/>
        <v>0</v>
      </c>
      <c r="W51" s="59">
        <v>0</v>
      </c>
      <c r="X51" s="68">
        <f t="shared" si="22"/>
        <v>0</v>
      </c>
      <c r="Y51" s="59">
        <v>0</v>
      </c>
      <c r="Z51" s="70">
        <f t="shared" si="23"/>
        <v>0</v>
      </c>
      <c r="AA51" s="59">
        <v>0</v>
      </c>
      <c r="AB51" s="70">
        <f t="shared" si="24"/>
        <v>0</v>
      </c>
      <c r="AC51" s="59">
        <v>0</v>
      </c>
      <c r="AD51" s="70">
        <f t="shared" si="25"/>
        <v>0</v>
      </c>
      <c r="AE51" s="59">
        <v>0</v>
      </c>
      <c r="AF51" s="70">
        <f t="shared" si="26"/>
        <v>0</v>
      </c>
      <c r="AG51" s="59">
        <v>0</v>
      </c>
      <c r="AH51" s="70">
        <f t="shared" si="27"/>
        <v>0</v>
      </c>
      <c r="AI51" s="59">
        <v>0</v>
      </c>
      <c r="AJ51" s="70">
        <f t="shared" si="28"/>
        <v>0</v>
      </c>
      <c r="AL51" s="66">
        <f t="shared" si="29"/>
        <v>0</v>
      </c>
      <c r="AM51" s="118">
        <f t="shared" si="30"/>
        <v>0</v>
      </c>
      <c r="AN51" s="64">
        <f t="shared" si="31"/>
        <v>0</v>
      </c>
    </row>
    <row r="52" spans="1:40" hidden="1">
      <c r="A52" s="56"/>
      <c r="B52" s="90"/>
      <c r="C52" s="90"/>
      <c r="D52" s="90"/>
      <c r="E52" s="56"/>
      <c r="F52" s="56"/>
      <c r="G52" s="56"/>
      <c r="H52" s="110"/>
      <c r="I52" s="110"/>
      <c r="J52" s="56"/>
      <c r="K52" s="56"/>
      <c r="L52" s="149">
        <f t="shared" si="16"/>
        <v>0</v>
      </c>
      <c r="M52" s="57">
        <v>0</v>
      </c>
      <c r="N52" s="151">
        <f t="shared" si="17"/>
        <v>0</v>
      </c>
      <c r="O52" s="58">
        <v>0</v>
      </c>
      <c r="P52" s="68">
        <f t="shared" si="18"/>
        <v>0</v>
      </c>
      <c r="Q52" s="59">
        <v>0</v>
      </c>
      <c r="R52" s="68">
        <f t="shared" si="19"/>
        <v>0</v>
      </c>
      <c r="S52" s="59">
        <v>0</v>
      </c>
      <c r="T52" s="68">
        <f t="shared" si="20"/>
        <v>0</v>
      </c>
      <c r="U52" s="59">
        <v>0</v>
      </c>
      <c r="V52" s="68">
        <f t="shared" si="21"/>
        <v>0</v>
      </c>
      <c r="W52" s="59">
        <v>0</v>
      </c>
      <c r="X52" s="68">
        <f t="shared" si="22"/>
        <v>0</v>
      </c>
      <c r="Y52" s="59">
        <v>0</v>
      </c>
      <c r="Z52" s="70">
        <f t="shared" si="23"/>
        <v>0</v>
      </c>
      <c r="AA52" s="59">
        <v>0</v>
      </c>
      <c r="AB52" s="70">
        <f t="shared" si="24"/>
        <v>0</v>
      </c>
      <c r="AC52" s="59">
        <v>0</v>
      </c>
      <c r="AD52" s="70">
        <f t="shared" si="25"/>
        <v>0</v>
      </c>
      <c r="AE52" s="59">
        <v>0</v>
      </c>
      <c r="AF52" s="70">
        <f t="shared" si="26"/>
        <v>0</v>
      </c>
      <c r="AG52" s="59">
        <v>0</v>
      </c>
      <c r="AH52" s="70">
        <f t="shared" si="27"/>
        <v>0</v>
      </c>
      <c r="AI52" s="59">
        <v>0</v>
      </c>
      <c r="AJ52" s="70">
        <f t="shared" si="28"/>
        <v>0</v>
      </c>
      <c r="AL52" s="66">
        <f t="shared" si="29"/>
        <v>0</v>
      </c>
      <c r="AM52" s="118">
        <f t="shared" si="30"/>
        <v>0</v>
      </c>
      <c r="AN52" s="64">
        <f t="shared" si="31"/>
        <v>0</v>
      </c>
    </row>
    <row r="53" spans="1:40" hidden="1">
      <c r="A53" s="56"/>
      <c r="B53" s="90"/>
      <c r="C53" s="90"/>
      <c r="D53" s="90"/>
      <c r="E53" s="56"/>
      <c r="F53" s="56"/>
      <c r="G53" s="56"/>
      <c r="H53" s="109"/>
      <c r="I53" s="110"/>
      <c r="J53" s="56"/>
      <c r="K53" s="56"/>
      <c r="L53" s="149">
        <f t="shared" si="16"/>
        <v>0</v>
      </c>
      <c r="M53" s="57">
        <v>0</v>
      </c>
      <c r="N53" s="151">
        <f t="shared" si="17"/>
        <v>0</v>
      </c>
      <c r="O53" s="58">
        <v>0</v>
      </c>
      <c r="P53" s="68">
        <f t="shared" si="18"/>
        <v>0</v>
      </c>
      <c r="Q53" s="59">
        <v>0</v>
      </c>
      <c r="R53" s="68">
        <f t="shared" si="19"/>
        <v>0</v>
      </c>
      <c r="S53" s="59">
        <v>0</v>
      </c>
      <c r="T53" s="68">
        <f t="shared" si="20"/>
        <v>0</v>
      </c>
      <c r="U53" s="59">
        <v>0</v>
      </c>
      <c r="V53" s="68">
        <f t="shared" si="21"/>
        <v>0</v>
      </c>
      <c r="W53" s="59">
        <v>0</v>
      </c>
      <c r="X53" s="68">
        <f t="shared" si="22"/>
        <v>0</v>
      </c>
      <c r="Y53" s="59">
        <v>0</v>
      </c>
      <c r="Z53" s="70">
        <f t="shared" si="23"/>
        <v>0</v>
      </c>
      <c r="AA53" s="59">
        <v>0</v>
      </c>
      <c r="AB53" s="70">
        <f t="shared" si="24"/>
        <v>0</v>
      </c>
      <c r="AC53" s="59">
        <v>0</v>
      </c>
      <c r="AD53" s="70">
        <f t="shared" si="25"/>
        <v>0</v>
      </c>
      <c r="AE53" s="59">
        <v>0</v>
      </c>
      <c r="AF53" s="70">
        <f t="shared" si="26"/>
        <v>0</v>
      </c>
      <c r="AG53" s="59">
        <v>0</v>
      </c>
      <c r="AH53" s="70">
        <f t="shared" si="27"/>
        <v>0</v>
      </c>
      <c r="AI53" s="59">
        <v>0</v>
      </c>
      <c r="AJ53" s="70">
        <f t="shared" si="28"/>
        <v>0</v>
      </c>
      <c r="AL53" s="66">
        <f t="shared" si="29"/>
        <v>0</v>
      </c>
      <c r="AM53" s="118">
        <f t="shared" si="30"/>
        <v>0</v>
      </c>
      <c r="AN53" s="64">
        <f t="shared" si="31"/>
        <v>0</v>
      </c>
    </row>
    <row r="54" spans="1:40" hidden="1">
      <c r="A54" s="56"/>
      <c r="B54" s="90"/>
      <c r="C54" s="90"/>
      <c r="D54" s="90"/>
      <c r="E54" s="56"/>
      <c r="F54" s="56"/>
      <c r="G54" s="56"/>
      <c r="H54" s="109"/>
      <c r="I54" s="110"/>
      <c r="J54" s="56"/>
      <c r="K54" s="56"/>
      <c r="L54" s="149">
        <f t="shared" si="16"/>
        <v>0</v>
      </c>
      <c r="M54" s="57">
        <v>0</v>
      </c>
      <c r="N54" s="151">
        <f t="shared" si="17"/>
        <v>0</v>
      </c>
      <c r="O54" s="58">
        <v>0</v>
      </c>
      <c r="P54" s="68">
        <f t="shared" si="18"/>
        <v>0</v>
      </c>
      <c r="Q54" s="59">
        <v>0</v>
      </c>
      <c r="R54" s="68">
        <f t="shared" si="19"/>
        <v>0</v>
      </c>
      <c r="S54" s="59">
        <v>0</v>
      </c>
      <c r="T54" s="68">
        <f t="shared" si="20"/>
        <v>0</v>
      </c>
      <c r="U54" s="59">
        <v>0</v>
      </c>
      <c r="V54" s="68">
        <f t="shared" si="21"/>
        <v>0</v>
      </c>
      <c r="W54" s="59">
        <v>0</v>
      </c>
      <c r="X54" s="68">
        <f t="shared" si="22"/>
        <v>0</v>
      </c>
      <c r="Y54" s="59">
        <v>0</v>
      </c>
      <c r="Z54" s="70">
        <f t="shared" si="23"/>
        <v>0</v>
      </c>
      <c r="AA54" s="59">
        <v>0</v>
      </c>
      <c r="AB54" s="70">
        <f t="shared" si="24"/>
        <v>0</v>
      </c>
      <c r="AC54" s="59">
        <v>0</v>
      </c>
      <c r="AD54" s="70">
        <f t="shared" si="25"/>
        <v>0</v>
      </c>
      <c r="AE54" s="59">
        <v>0</v>
      </c>
      <c r="AF54" s="70">
        <f t="shared" si="26"/>
        <v>0</v>
      </c>
      <c r="AG54" s="59">
        <v>0</v>
      </c>
      <c r="AH54" s="70">
        <f t="shared" si="27"/>
        <v>0</v>
      </c>
      <c r="AI54" s="59">
        <v>0</v>
      </c>
      <c r="AJ54" s="70">
        <f t="shared" si="28"/>
        <v>0</v>
      </c>
      <c r="AL54" s="66">
        <f t="shared" si="29"/>
        <v>0</v>
      </c>
      <c r="AM54" s="118">
        <f t="shared" si="30"/>
        <v>0</v>
      </c>
      <c r="AN54" s="64">
        <f t="shared" si="31"/>
        <v>0</v>
      </c>
    </row>
    <row r="55" spans="1:40" hidden="1">
      <c r="A55" s="56"/>
      <c r="B55" s="90"/>
      <c r="C55" s="90"/>
      <c r="D55" s="90"/>
      <c r="E55" s="56"/>
      <c r="F55" s="56"/>
      <c r="G55" s="56"/>
      <c r="H55" s="110"/>
      <c r="I55" s="110"/>
      <c r="J55" s="56"/>
      <c r="K55" s="56"/>
      <c r="L55" s="149">
        <f t="shared" si="16"/>
        <v>0</v>
      </c>
      <c r="M55" s="57">
        <v>0</v>
      </c>
      <c r="N55" s="151">
        <f t="shared" si="17"/>
        <v>0</v>
      </c>
      <c r="O55" s="58">
        <v>0</v>
      </c>
      <c r="P55" s="68">
        <f t="shared" si="18"/>
        <v>0</v>
      </c>
      <c r="Q55" s="59">
        <v>0</v>
      </c>
      <c r="R55" s="68">
        <f t="shared" si="19"/>
        <v>0</v>
      </c>
      <c r="S55" s="59">
        <v>0</v>
      </c>
      <c r="T55" s="68">
        <f t="shared" si="20"/>
        <v>0</v>
      </c>
      <c r="U55" s="59">
        <v>0</v>
      </c>
      <c r="V55" s="68">
        <f t="shared" si="21"/>
        <v>0</v>
      </c>
      <c r="W55" s="59">
        <v>0</v>
      </c>
      <c r="X55" s="68">
        <f t="shared" si="22"/>
        <v>0</v>
      </c>
      <c r="Y55" s="59">
        <v>0</v>
      </c>
      <c r="Z55" s="70">
        <f t="shared" si="23"/>
        <v>0</v>
      </c>
      <c r="AA55" s="59">
        <v>0</v>
      </c>
      <c r="AB55" s="70">
        <f t="shared" si="24"/>
        <v>0</v>
      </c>
      <c r="AC55" s="59">
        <v>0</v>
      </c>
      <c r="AD55" s="70">
        <f t="shared" si="25"/>
        <v>0</v>
      </c>
      <c r="AE55" s="59">
        <v>0</v>
      </c>
      <c r="AF55" s="70">
        <f t="shared" si="26"/>
        <v>0</v>
      </c>
      <c r="AG55" s="59">
        <v>0</v>
      </c>
      <c r="AH55" s="70">
        <f t="shared" si="27"/>
        <v>0</v>
      </c>
      <c r="AI55" s="59">
        <v>0</v>
      </c>
      <c r="AJ55" s="70">
        <f t="shared" si="28"/>
        <v>0</v>
      </c>
      <c r="AL55" s="66">
        <f t="shared" si="29"/>
        <v>0</v>
      </c>
      <c r="AM55" s="118">
        <f t="shared" si="30"/>
        <v>0</v>
      </c>
      <c r="AN55" s="64">
        <f t="shared" si="31"/>
        <v>0</v>
      </c>
    </row>
    <row r="56" spans="1:40" ht="15" thickBot="1">
      <c r="I56" s="111"/>
      <c r="AM56" s="27"/>
      <c r="AN56" s="280"/>
    </row>
    <row r="57" spans="1:40" ht="15" thickBot="1">
      <c r="A57" s="281" t="s">
        <v>122</v>
      </c>
      <c r="B57" s="282"/>
      <c r="C57" s="283"/>
      <c r="D57" s="283"/>
      <c r="E57" s="283"/>
      <c r="F57" s="283"/>
      <c r="G57" s="283"/>
      <c r="H57" s="283"/>
      <c r="I57" s="284"/>
      <c r="J57" s="37">
        <f>SUM(J6:J55)</f>
        <v>0</v>
      </c>
      <c r="K57" s="282"/>
      <c r="L57" s="283"/>
      <c r="M57" s="284"/>
      <c r="N57" s="63">
        <f>SUM(N6:N55)</f>
        <v>0</v>
      </c>
      <c r="O57" s="282"/>
      <c r="P57" s="63">
        <f>SUM(P6:P55)</f>
        <v>0</v>
      </c>
      <c r="Q57" s="283"/>
      <c r="R57" s="63">
        <f>SUM(R6:R55)</f>
        <v>0</v>
      </c>
      <c r="S57" s="283"/>
      <c r="T57" s="63">
        <f>SUM(T6:T55)</f>
        <v>0</v>
      </c>
      <c r="U57" s="283"/>
      <c r="V57" s="63">
        <f>SUM(V6:V55)</f>
        <v>0</v>
      </c>
      <c r="W57" s="283"/>
      <c r="X57" s="63">
        <f>SUM(X6:X55)</f>
        <v>0</v>
      </c>
      <c r="Y57" s="283"/>
      <c r="Z57" s="63">
        <f>SUM(Z6:Z55)</f>
        <v>0</v>
      </c>
      <c r="AA57" s="283"/>
      <c r="AB57" s="63">
        <f>SUM(AB6:AB55)</f>
        <v>0</v>
      </c>
      <c r="AC57" s="283"/>
      <c r="AD57" s="63">
        <f>SUM(AD6:AD55)</f>
        <v>0</v>
      </c>
      <c r="AE57" s="283"/>
      <c r="AF57" s="63">
        <f>SUM(AF6:AF55)</f>
        <v>0</v>
      </c>
      <c r="AG57" s="283"/>
      <c r="AH57" s="63">
        <f>SUM(AH6:AH55)</f>
        <v>0</v>
      </c>
      <c r="AI57" s="283"/>
      <c r="AJ57" s="63">
        <f>SUM(AJ6:AJ55)</f>
        <v>0</v>
      </c>
      <c r="AM57" s="119">
        <f>P57+R57+T57+V57+X57+Z57+AB57+AD57+AF57+AH57+AJ57</f>
        <v>0</v>
      </c>
      <c r="AN57" s="64">
        <f>AM57-N57</f>
        <v>0</v>
      </c>
    </row>
    <row r="58" spans="1:40" s="31" customFormat="1" ht="9" customHeight="1" thickBot="1">
      <c r="N58" s="31">
        <v>9</v>
      </c>
    </row>
    <row r="59" spans="1:40" ht="21" thickBot="1">
      <c r="A59" s="523" t="s">
        <v>123</v>
      </c>
      <c r="B59" s="524"/>
      <c r="C59" s="525"/>
      <c r="O59" s="537" t="s">
        <v>124</v>
      </c>
      <c r="P59" s="538"/>
      <c r="Q59" s="538"/>
      <c r="R59" s="538"/>
      <c r="S59" s="538"/>
      <c r="T59" s="538"/>
      <c r="U59" s="538"/>
      <c r="V59" s="538"/>
      <c r="W59" s="538"/>
      <c r="X59" s="538"/>
      <c r="Y59" s="539"/>
    </row>
    <row r="60" spans="1:40" ht="15" thickBot="1"/>
    <row r="61" spans="1:40" ht="31.35" customHeight="1" thickBot="1">
      <c r="O61" s="464" t="s">
        <v>125</v>
      </c>
      <c r="P61" s="466"/>
      <c r="Q61" s="464" t="s">
        <v>126</v>
      </c>
      <c r="R61" s="466"/>
      <c r="S61" s="464" t="s">
        <v>72</v>
      </c>
      <c r="T61" s="466"/>
      <c r="U61" s="464" t="s">
        <v>127</v>
      </c>
      <c r="V61" s="466"/>
      <c r="W61" s="464" t="s">
        <v>75</v>
      </c>
      <c r="X61" s="466"/>
      <c r="Y61" s="464" t="s">
        <v>128</v>
      </c>
      <c r="Z61" s="466"/>
      <c r="AA61" s="464" t="s">
        <v>202</v>
      </c>
      <c r="AB61" s="466"/>
      <c r="AC61" s="464" t="s">
        <v>203</v>
      </c>
      <c r="AD61" s="466"/>
      <c r="AE61" s="464" t="s">
        <v>204</v>
      </c>
      <c r="AF61" s="466"/>
      <c r="AG61" s="464" t="s">
        <v>205</v>
      </c>
      <c r="AH61" s="466"/>
      <c r="AI61" s="464" t="s">
        <v>206</v>
      </c>
      <c r="AJ61" s="466"/>
      <c r="AL61" s="279" t="s">
        <v>86</v>
      </c>
      <c r="AM61" s="542" t="s">
        <v>88</v>
      </c>
      <c r="AN61" s="526" t="s">
        <v>89</v>
      </c>
    </row>
    <row r="62" spans="1:40" ht="27" customHeight="1" thickBot="1">
      <c r="A62" s="529" t="str">
        <f>IF('General Information'!B8=0, "Please Enter End Date On General Information Sheet", "Year 2: "&amp;TEXT('General Information'!B9,"mm/dd/yy")&amp;" to "&amp;TEXT('General Information'!B10, "mm/dd/yy"))</f>
        <v>Please Enter End Date On General Information Sheet</v>
      </c>
      <c r="B62" s="530"/>
      <c r="C62" s="531"/>
      <c r="D62" s="22"/>
      <c r="E62" s="22"/>
      <c r="F62" s="22"/>
      <c r="G62" s="22"/>
      <c r="H62" s="22"/>
      <c r="I62" s="22"/>
      <c r="J62" s="22"/>
      <c r="K62" s="22"/>
      <c r="L62" s="22"/>
      <c r="M62" s="22"/>
      <c r="N62" s="22"/>
      <c r="O62" s="535" t="str">
        <f>IF(Usage!$B$8=0, "", Usage!$B$8)</f>
        <v>Center Overhead</v>
      </c>
      <c r="P62" s="536"/>
      <c r="Q62" s="535" t="str">
        <f>IF(Usage!$B$9=0, "", Usage!$B$9)</f>
        <v/>
      </c>
      <c r="R62" s="536"/>
      <c r="S62" s="535" t="str">
        <f>IF(Usage!$B$10=0, "", Usage!$B$10)</f>
        <v/>
      </c>
      <c r="T62" s="536"/>
      <c r="U62" s="535" t="str">
        <f>IF(Usage!$B$11=0, "", Usage!$B$11)</f>
        <v/>
      </c>
      <c r="V62" s="536"/>
      <c r="W62" s="535" t="str">
        <f>IF(Usage!$B$12=0, "", Usage!$B$12)</f>
        <v/>
      </c>
      <c r="X62" s="536"/>
      <c r="Y62" s="535" t="str">
        <f>IF(Usage!$B$13=0, "", Usage!$B$13)</f>
        <v/>
      </c>
      <c r="Z62" s="536"/>
      <c r="AA62" s="535" t="str">
        <f>IF(Usage!$B$14=0, "", Usage!$B$14)</f>
        <v/>
      </c>
      <c r="AB62" s="536"/>
      <c r="AC62" s="535" t="str">
        <f>IF(Usage!$B$15=0, "", Usage!$B$15)</f>
        <v/>
      </c>
      <c r="AD62" s="536"/>
      <c r="AE62" s="535" t="str">
        <f>IF(Usage!$B$16=0, "", Usage!$B$16)</f>
        <v/>
      </c>
      <c r="AF62" s="536"/>
      <c r="AG62" s="535" t="str">
        <f>IF(Usage!$B$17=0, "", Usage!$B$17)</f>
        <v/>
      </c>
      <c r="AH62" s="536"/>
      <c r="AI62" s="535" t="str">
        <f>IF(Usage!$B$18=0, "", Usage!$B$18)</f>
        <v/>
      </c>
      <c r="AJ62" s="536"/>
      <c r="AK62" s="41"/>
      <c r="AL62" s="540" t="s">
        <v>87</v>
      </c>
      <c r="AM62" s="543"/>
      <c r="AN62" s="527"/>
    </row>
    <row r="63" spans="1:40" ht="48" customHeight="1" thickBot="1">
      <c r="A63" s="107" t="s">
        <v>107</v>
      </c>
      <c r="B63" s="48" t="s">
        <v>108</v>
      </c>
      <c r="C63" s="45" t="s">
        <v>109</v>
      </c>
      <c r="D63" s="45" t="s">
        <v>110</v>
      </c>
      <c r="E63" s="48" t="s">
        <v>111</v>
      </c>
      <c r="F63" s="48" t="s">
        <v>57</v>
      </c>
      <c r="G63" s="45" t="s">
        <v>112</v>
      </c>
      <c r="H63" s="45" t="s">
        <v>113</v>
      </c>
      <c r="I63" s="45" t="s">
        <v>114</v>
      </c>
      <c r="J63" s="173" t="s">
        <v>115</v>
      </c>
      <c r="K63" s="45" t="s">
        <v>116</v>
      </c>
      <c r="L63" s="43" t="s">
        <v>117</v>
      </c>
      <c r="M63" s="45" t="s">
        <v>118</v>
      </c>
      <c r="N63" s="46" t="s">
        <v>119</v>
      </c>
      <c r="O63" s="60" t="s">
        <v>120</v>
      </c>
      <c r="P63" s="48" t="s">
        <v>79</v>
      </c>
      <c r="Q63" s="61" t="s">
        <v>120</v>
      </c>
      <c r="R63" s="48" t="s">
        <v>79</v>
      </c>
      <c r="S63" s="61" t="s">
        <v>120</v>
      </c>
      <c r="T63" s="48" t="s">
        <v>79</v>
      </c>
      <c r="U63" s="61" t="s">
        <v>120</v>
      </c>
      <c r="V63" s="48" t="s">
        <v>79</v>
      </c>
      <c r="W63" s="61" t="s">
        <v>207</v>
      </c>
      <c r="X63" s="48" t="s">
        <v>79</v>
      </c>
      <c r="Y63" s="61" t="s">
        <v>120</v>
      </c>
      <c r="Z63" s="50" t="s">
        <v>79</v>
      </c>
      <c r="AA63" s="61" t="s">
        <v>120</v>
      </c>
      <c r="AB63" s="50" t="s">
        <v>79</v>
      </c>
      <c r="AC63" s="61" t="s">
        <v>120</v>
      </c>
      <c r="AD63" s="50" t="s">
        <v>79</v>
      </c>
      <c r="AE63" s="61" t="s">
        <v>120</v>
      </c>
      <c r="AF63" s="50" t="s">
        <v>79</v>
      </c>
      <c r="AG63" s="61" t="s">
        <v>120</v>
      </c>
      <c r="AH63" s="50" t="s">
        <v>79</v>
      </c>
      <c r="AI63" s="61" t="s">
        <v>120</v>
      </c>
      <c r="AJ63" s="50" t="s">
        <v>79</v>
      </c>
      <c r="AK63" s="51"/>
      <c r="AL63" s="541"/>
      <c r="AM63" s="544"/>
      <c r="AN63" s="528"/>
    </row>
    <row r="64" spans="1:40">
      <c r="A64" s="152" t="str">
        <f t="shared" ref="A64:B71" si="32">IF(A6=0, "", A6)</f>
        <v/>
      </c>
      <c r="B64" s="153" t="str">
        <f t="shared" si="32"/>
        <v/>
      </c>
      <c r="C64" s="153" t="str">
        <f t="shared" ref="C64:G64" si="33">IF(C6=0, "", C6)</f>
        <v/>
      </c>
      <c r="D64" s="153" t="str">
        <f t="shared" si="33"/>
        <v/>
      </c>
      <c r="E64" s="152" t="str">
        <f t="shared" si="33"/>
        <v/>
      </c>
      <c r="F64" s="152" t="str">
        <f t="shared" si="33"/>
        <v/>
      </c>
      <c r="G64" s="154" t="str">
        <f t="shared" si="33"/>
        <v/>
      </c>
      <c r="H64" s="155" t="str">
        <f>IF(H6=0, "",H6)</f>
        <v/>
      </c>
      <c r="I64" s="155" t="str">
        <f>IF(I6=0, "",I6)</f>
        <v/>
      </c>
      <c r="J64" s="174">
        <f t="shared" ref="J64:K71" si="34">J6</f>
        <v>0</v>
      </c>
      <c r="K64" s="174">
        <f t="shared" si="34"/>
        <v>0</v>
      </c>
      <c r="L64" s="53"/>
      <c r="M64" s="148">
        <f t="shared" ref="M64:M113" si="35">M6</f>
        <v>0</v>
      </c>
      <c r="N64" s="150">
        <f>IF(M64&lt;&gt;0,L64/M64,0)</f>
        <v>0</v>
      </c>
      <c r="O64" s="156">
        <f t="shared" ref="O64:O113" si="36">O6</f>
        <v>0</v>
      </c>
      <c r="P64" s="104">
        <f>$N64*O64</f>
        <v>0</v>
      </c>
      <c r="Q64" s="156">
        <f t="shared" ref="Q64:Q113" si="37">Q6</f>
        <v>0</v>
      </c>
      <c r="R64" s="104">
        <f>$N64*Q64</f>
        <v>0</v>
      </c>
      <c r="S64" s="156">
        <f>S6</f>
        <v>0</v>
      </c>
      <c r="T64" s="104">
        <f>$N64*S64</f>
        <v>0</v>
      </c>
      <c r="U64" s="156">
        <f>U6</f>
        <v>0</v>
      </c>
      <c r="V64" s="104">
        <f>$N64*U64</f>
        <v>0</v>
      </c>
      <c r="W64" s="156">
        <f>W6</f>
        <v>0</v>
      </c>
      <c r="X64" s="104">
        <f>$N64*W64</f>
        <v>0</v>
      </c>
      <c r="Y64" s="156">
        <f>Y6</f>
        <v>0</v>
      </c>
      <c r="Z64" s="105">
        <f>$N64*Y64</f>
        <v>0</v>
      </c>
      <c r="AA64" s="156">
        <f>AA6</f>
        <v>0</v>
      </c>
      <c r="AB64" s="105">
        <f>$N64*AA64</f>
        <v>0</v>
      </c>
      <c r="AC64" s="156">
        <f>AC6</f>
        <v>0</v>
      </c>
      <c r="AD64" s="105">
        <f>$N64*AC64</f>
        <v>0</v>
      </c>
      <c r="AE64" s="156">
        <f>AE6</f>
        <v>0</v>
      </c>
      <c r="AF64" s="105">
        <f>$N64*AE64</f>
        <v>0</v>
      </c>
      <c r="AG64" s="156">
        <f>AG6</f>
        <v>0</v>
      </c>
      <c r="AH64" s="105">
        <f>$N64*AG64</f>
        <v>0</v>
      </c>
      <c r="AI64" s="156">
        <f>AI6</f>
        <v>0</v>
      </c>
      <c r="AJ64" s="105">
        <f>$N64*AI64</f>
        <v>0</v>
      </c>
      <c r="AL64" s="66">
        <f t="shared" ref="AL64:AL71" si="38">O64+Q64+S64+U64+W64+Y64+AA64+AC64+AE64+AG64+AI64</f>
        <v>0</v>
      </c>
      <c r="AM64" s="118">
        <f t="shared" ref="AM64:AM71" si="39">P64+R64+T64+V64+X64+Z64+AB64+AD64+AF64+AH64+AJ64</f>
        <v>0</v>
      </c>
      <c r="AN64" s="67">
        <f t="shared" ref="AN64:AN71" si="40">AM64-N64</f>
        <v>0</v>
      </c>
    </row>
    <row r="65" spans="1:40">
      <c r="A65" s="152" t="str">
        <f t="shared" si="32"/>
        <v/>
      </c>
      <c r="B65" s="153" t="str">
        <f t="shared" si="32"/>
        <v/>
      </c>
      <c r="C65" s="153" t="str">
        <f t="shared" ref="C65:F65" si="41">IF(C7=0, "", C7)</f>
        <v/>
      </c>
      <c r="D65" s="153" t="str">
        <f t="shared" si="41"/>
        <v/>
      </c>
      <c r="E65" s="152" t="str">
        <f t="shared" si="41"/>
        <v/>
      </c>
      <c r="F65" s="152" t="str">
        <f t="shared" si="41"/>
        <v/>
      </c>
      <c r="G65" s="154" t="str">
        <f>IF(G7=0, "", G7)</f>
        <v/>
      </c>
      <c r="H65" s="155" t="str">
        <f>IF(H7=0, "",H7)</f>
        <v/>
      </c>
      <c r="I65" s="155" t="str">
        <f>IF(I7=0, "",I7)</f>
        <v/>
      </c>
      <c r="J65" s="174">
        <f t="shared" si="34"/>
        <v>0</v>
      </c>
      <c r="K65" s="174">
        <f t="shared" si="34"/>
        <v>0</v>
      </c>
      <c r="L65" s="57"/>
      <c r="M65" s="148">
        <f t="shared" si="35"/>
        <v>0</v>
      </c>
      <c r="N65" s="151">
        <f>IF(M65&lt;&gt;0,L65/M65,0)</f>
        <v>0</v>
      </c>
      <c r="O65" s="157">
        <f t="shared" si="36"/>
        <v>0</v>
      </c>
      <c r="P65" s="68">
        <f>$N65*O65</f>
        <v>0</v>
      </c>
      <c r="Q65" s="157">
        <f t="shared" si="37"/>
        <v>0</v>
      </c>
      <c r="R65" s="68">
        <f>$N65*Q65</f>
        <v>0</v>
      </c>
      <c r="S65" s="157">
        <f t="shared" ref="S65" si="42">S7</f>
        <v>0</v>
      </c>
      <c r="T65" s="68">
        <f>$N65*S65</f>
        <v>0</v>
      </c>
      <c r="U65" s="157">
        <f t="shared" ref="U65" si="43">U7</f>
        <v>0</v>
      </c>
      <c r="V65" s="68">
        <f>$N65*U65</f>
        <v>0</v>
      </c>
      <c r="W65" s="157">
        <f t="shared" ref="W65" si="44">W7</f>
        <v>0</v>
      </c>
      <c r="X65" s="68">
        <f>$N65*W65</f>
        <v>0</v>
      </c>
      <c r="Y65" s="157">
        <f t="shared" ref="Y65:AA65" si="45">Y7</f>
        <v>0</v>
      </c>
      <c r="Z65" s="70">
        <f>$N65*Y65</f>
        <v>0</v>
      </c>
      <c r="AA65" s="157">
        <f t="shared" si="45"/>
        <v>0</v>
      </c>
      <c r="AB65" s="70">
        <f>$N65*AA65</f>
        <v>0</v>
      </c>
      <c r="AC65" s="157">
        <f t="shared" ref="AC65" si="46">AC7</f>
        <v>0</v>
      </c>
      <c r="AD65" s="70">
        <f>$N65*AC65</f>
        <v>0</v>
      </c>
      <c r="AE65" s="157">
        <f t="shared" ref="AE65" si="47">AE7</f>
        <v>0</v>
      </c>
      <c r="AF65" s="70">
        <f>$N65*AE65</f>
        <v>0</v>
      </c>
      <c r="AG65" s="157">
        <f t="shared" ref="AG65" si="48">AG7</f>
        <v>0</v>
      </c>
      <c r="AH65" s="70">
        <f>$N65*AG65</f>
        <v>0</v>
      </c>
      <c r="AI65" s="157">
        <f t="shared" ref="AI65" si="49">AI7</f>
        <v>0</v>
      </c>
      <c r="AJ65" s="70">
        <f>$N65*AI65</f>
        <v>0</v>
      </c>
      <c r="AL65" s="66">
        <f t="shared" si="38"/>
        <v>0</v>
      </c>
      <c r="AM65" s="118">
        <f t="shared" si="39"/>
        <v>0</v>
      </c>
      <c r="AN65" s="64">
        <f t="shared" si="40"/>
        <v>0</v>
      </c>
    </row>
    <row r="66" spans="1:40">
      <c r="A66" s="152" t="str">
        <f t="shared" si="32"/>
        <v/>
      </c>
      <c r="B66" s="153" t="str">
        <f t="shared" si="32"/>
        <v/>
      </c>
      <c r="C66" s="153" t="str">
        <f t="shared" ref="C66:F66" si="50">IF(C8=0, "", C8)</f>
        <v/>
      </c>
      <c r="D66" s="153" t="str">
        <f t="shared" si="50"/>
        <v/>
      </c>
      <c r="E66" s="152" t="str">
        <f t="shared" si="50"/>
        <v/>
      </c>
      <c r="F66" s="152" t="str">
        <f t="shared" si="50"/>
        <v/>
      </c>
      <c r="G66" s="154" t="str">
        <f>IF(G8=0, "", G8)</f>
        <v/>
      </c>
      <c r="H66" s="155" t="str">
        <f>IF(H8=0, "",H8)</f>
        <v/>
      </c>
      <c r="I66" s="155" t="str">
        <f t="shared" ref="I66" si="51">IF(I8=0, "",I8)</f>
        <v/>
      </c>
      <c r="J66" s="174">
        <f t="shared" si="34"/>
        <v>0</v>
      </c>
      <c r="K66" s="174">
        <f t="shared" si="34"/>
        <v>0</v>
      </c>
      <c r="L66" s="57"/>
      <c r="M66" s="148">
        <f t="shared" si="35"/>
        <v>0</v>
      </c>
      <c r="N66" s="151">
        <f t="shared" ref="N66:N72" si="52">IF(M66&lt;&gt;0,L66/M66,0)</f>
        <v>0</v>
      </c>
      <c r="O66" s="157">
        <f t="shared" si="36"/>
        <v>0</v>
      </c>
      <c r="P66" s="68">
        <f t="shared" ref="P66:P71" si="53">$N66*O66</f>
        <v>0</v>
      </c>
      <c r="Q66" s="157">
        <f t="shared" si="37"/>
        <v>0</v>
      </c>
      <c r="R66" s="68">
        <f t="shared" ref="R66:R71" si="54">$N66*Q66</f>
        <v>0</v>
      </c>
      <c r="S66" s="157">
        <f t="shared" ref="S66" si="55">S8</f>
        <v>0</v>
      </c>
      <c r="T66" s="68">
        <f t="shared" ref="T66:T71" si="56">$N66*S66</f>
        <v>0</v>
      </c>
      <c r="U66" s="157">
        <f t="shared" ref="U66" si="57">U8</f>
        <v>0</v>
      </c>
      <c r="V66" s="68">
        <f t="shared" ref="V66:V71" si="58">$N66*U66</f>
        <v>0</v>
      </c>
      <c r="W66" s="157">
        <f t="shared" ref="W66" si="59">W8</f>
        <v>0</v>
      </c>
      <c r="X66" s="68">
        <f t="shared" ref="X66:X71" si="60">$N66*W66</f>
        <v>0</v>
      </c>
      <c r="Y66" s="157">
        <f t="shared" ref="Y66:AA66" si="61">Y8</f>
        <v>0</v>
      </c>
      <c r="Z66" s="70">
        <f t="shared" ref="Z66:Z71" si="62">$N66*Y66</f>
        <v>0</v>
      </c>
      <c r="AA66" s="157">
        <f t="shared" si="61"/>
        <v>0</v>
      </c>
      <c r="AB66" s="70">
        <f t="shared" ref="AB66:AB71" si="63">$N66*AA66</f>
        <v>0</v>
      </c>
      <c r="AC66" s="157">
        <f t="shared" ref="AC66" si="64">AC8</f>
        <v>0</v>
      </c>
      <c r="AD66" s="70">
        <f t="shared" ref="AD66:AD71" si="65">$N66*AC66</f>
        <v>0</v>
      </c>
      <c r="AE66" s="157">
        <f t="shared" ref="AE66" si="66">AE8</f>
        <v>0</v>
      </c>
      <c r="AF66" s="70">
        <f t="shared" ref="AF66:AF71" si="67">$N66*AE66</f>
        <v>0</v>
      </c>
      <c r="AG66" s="157">
        <f t="shared" ref="AG66" si="68">AG8</f>
        <v>0</v>
      </c>
      <c r="AH66" s="70">
        <f t="shared" ref="AH66:AH71" si="69">$N66*AG66</f>
        <v>0</v>
      </c>
      <c r="AI66" s="157">
        <f t="shared" ref="AI66" si="70">AI8</f>
        <v>0</v>
      </c>
      <c r="AJ66" s="70">
        <f t="shared" ref="AJ66:AJ71" si="71">$N66*AI66</f>
        <v>0</v>
      </c>
      <c r="AL66" s="66">
        <f t="shared" si="38"/>
        <v>0</v>
      </c>
      <c r="AM66" s="118">
        <f t="shared" si="39"/>
        <v>0</v>
      </c>
      <c r="AN66" s="64">
        <f t="shared" si="40"/>
        <v>0</v>
      </c>
    </row>
    <row r="67" spans="1:40">
      <c r="A67" s="152" t="str">
        <f t="shared" si="32"/>
        <v/>
      </c>
      <c r="B67" s="153" t="str">
        <f t="shared" si="32"/>
        <v/>
      </c>
      <c r="C67" s="153" t="str">
        <f t="shared" ref="C67:G67" si="72">IF(C9=0, "", C9)</f>
        <v/>
      </c>
      <c r="D67" s="153" t="str">
        <f t="shared" si="72"/>
        <v/>
      </c>
      <c r="E67" s="152" t="str">
        <f t="shared" si="72"/>
        <v/>
      </c>
      <c r="F67" s="152" t="str">
        <f t="shared" si="72"/>
        <v/>
      </c>
      <c r="G67" s="154" t="str">
        <f t="shared" si="72"/>
        <v/>
      </c>
      <c r="H67" s="155" t="str">
        <f t="shared" ref="H67:I67" si="73">IF(H9=0, "",H9)</f>
        <v/>
      </c>
      <c r="I67" s="155" t="str">
        <f t="shared" si="73"/>
        <v/>
      </c>
      <c r="J67" s="174">
        <f t="shared" si="34"/>
        <v>0</v>
      </c>
      <c r="K67" s="174">
        <f t="shared" si="34"/>
        <v>0</v>
      </c>
      <c r="L67" s="57"/>
      <c r="M67" s="148">
        <f t="shared" si="35"/>
        <v>0</v>
      </c>
      <c r="N67" s="151">
        <f t="shared" si="52"/>
        <v>0</v>
      </c>
      <c r="O67" s="157">
        <f t="shared" si="36"/>
        <v>0</v>
      </c>
      <c r="P67" s="68">
        <f t="shared" si="53"/>
        <v>0</v>
      </c>
      <c r="Q67" s="157">
        <f t="shared" si="37"/>
        <v>0</v>
      </c>
      <c r="R67" s="68">
        <f t="shared" si="54"/>
        <v>0</v>
      </c>
      <c r="S67" s="157">
        <f t="shared" ref="S67" si="74">S9</f>
        <v>0</v>
      </c>
      <c r="T67" s="68">
        <f t="shared" si="56"/>
        <v>0</v>
      </c>
      <c r="U67" s="157">
        <f t="shared" ref="U67" si="75">U9</f>
        <v>0</v>
      </c>
      <c r="V67" s="68">
        <f t="shared" si="58"/>
        <v>0</v>
      </c>
      <c r="W67" s="157">
        <f t="shared" ref="W67" si="76">W9</f>
        <v>0</v>
      </c>
      <c r="X67" s="68">
        <f t="shared" si="60"/>
        <v>0</v>
      </c>
      <c r="Y67" s="157">
        <f t="shared" ref="Y67:AA67" si="77">Y9</f>
        <v>0</v>
      </c>
      <c r="Z67" s="70">
        <f t="shared" si="62"/>
        <v>0</v>
      </c>
      <c r="AA67" s="157">
        <f t="shared" si="77"/>
        <v>0</v>
      </c>
      <c r="AB67" s="70">
        <f t="shared" si="63"/>
        <v>0</v>
      </c>
      <c r="AC67" s="157">
        <f t="shared" ref="AC67" si="78">AC9</f>
        <v>0</v>
      </c>
      <c r="AD67" s="70">
        <f t="shared" si="65"/>
        <v>0</v>
      </c>
      <c r="AE67" s="157">
        <f t="shared" ref="AE67" si="79">AE9</f>
        <v>0</v>
      </c>
      <c r="AF67" s="70">
        <f t="shared" si="67"/>
        <v>0</v>
      </c>
      <c r="AG67" s="157">
        <f t="shared" ref="AG67" si="80">AG9</f>
        <v>0</v>
      </c>
      <c r="AH67" s="70">
        <f t="shared" si="69"/>
        <v>0</v>
      </c>
      <c r="AI67" s="157">
        <f t="shared" ref="AI67" si="81">AI9</f>
        <v>0</v>
      </c>
      <c r="AJ67" s="70">
        <f t="shared" si="71"/>
        <v>0</v>
      </c>
      <c r="AL67" s="66">
        <f t="shared" si="38"/>
        <v>0</v>
      </c>
      <c r="AM67" s="118">
        <f t="shared" si="39"/>
        <v>0</v>
      </c>
      <c r="AN67" s="64">
        <f t="shared" si="40"/>
        <v>0</v>
      </c>
    </row>
    <row r="68" spans="1:40">
      <c r="A68" s="152" t="str">
        <f t="shared" si="32"/>
        <v/>
      </c>
      <c r="B68" s="153" t="str">
        <f t="shared" si="32"/>
        <v/>
      </c>
      <c r="C68" s="153" t="str">
        <f t="shared" ref="C68:G68" si="82">IF(C10=0, "", C10)</f>
        <v/>
      </c>
      <c r="D68" s="153" t="str">
        <f t="shared" si="82"/>
        <v/>
      </c>
      <c r="E68" s="152" t="str">
        <f t="shared" si="82"/>
        <v/>
      </c>
      <c r="F68" s="152" t="str">
        <f t="shared" si="82"/>
        <v/>
      </c>
      <c r="G68" s="154" t="str">
        <f t="shared" si="82"/>
        <v/>
      </c>
      <c r="H68" s="155" t="str">
        <f t="shared" ref="H68:I68" si="83">IF(H10=0, "",H10)</f>
        <v/>
      </c>
      <c r="I68" s="155" t="str">
        <f t="shared" si="83"/>
        <v/>
      </c>
      <c r="J68" s="174">
        <f t="shared" si="34"/>
        <v>0</v>
      </c>
      <c r="K68" s="174">
        <f t="shared" si="34"/>
        <v>0</v>
      </c>
      <c r="L68" s="57"/>
      <c r="M68" s="148">
        <f t="shared" si="35"/>
        <v>0</v>
      </c>
      <c r="N68" s="151">
        <f>IF(M68&lt;&gt;0,L68/M68,0)</f>
        <v>0</v>
      </c>
      <c r="O68" s="157">
        <f t="shared" si="36"/>
        <v>0</v>
      </c>
      <c r="P68" s="68">
        <f t="shared" si="53"/>
        <v>0</v>
      </c>
      <c r="Q68" s="157">
        <f t="shared" si="37"/>
        <v>0</v>
      </c>
      <c r="R68" s="68">
        <f t="shared" si="54"/>
        <v>0</v>
      </c>
      <c r="S68" s="157">
        <f t="shared" ref="S68" si="84">S10</f>
        <v>0</v>
      </c>
      <c r="T68" s="68">
        <f t="shared" si="56"/>
        <v>0</v>
      </c>
      <c r="U68" s="157">
        <f t="shared" ref="U68" si="85">U10</f>
        <v>0</v>
      </c>
      <c r="V68" s="68">
        <f t="shared" si="58"/>
        <v>0</v>
      </c>
      <c r="W68" s="157">
        <f t="shared" ref="W68" si="86">W10</f>
        <v>0</v>
      </c>
      <c r="X68" s="68">
        <f t="shared" si="60"/>
        <v>0</v>
      </c>
      <c r="Y68" s="157">
        <f t="shared" ref="Y68:AA68" si="87">Y10</f>
        <v>0</v>
      </c>
      <c r="Z68" s="70">
        <f t="shared" si="62"/>
        <v>0</v>
      </c>
      <c r="AA68" s="157">
        <f t="shared" si="87"/>
        <v>0</v>
      </c>
      <c r="AB68" s="70">
        <f t="shared" si="63"/>
        <v>0</v>
      </c>
      <c r="AC68" s="157">
        <f t="shared" ref="AC68" si="88">AC10</f>
        <v>0</v>
      </c>
      <c r="AD68" s="70">
        <f t="shared" si="65"/>
        <v>0</v>
      </c>
      <c r="AE68" s="157">
        <f t="shared" ref="AE68" si="89">AE10</f>
        <v>0</v>
      </c>
      <c r="AF68" s="70">
        <f t="shared" si="67"/>
        <v>0</v>
      </c>
      <c r="AG68" s="157">
        <f t="shared" ref="AG68" si="90">AG10</f>
        <v>0</v>
      </c>
      <c r="AH68" s="70">
        <f t="shared" si="69"/>
        <v>0</v>
      </c>
      <c r="AI68" s="157">
        <f t="shared" ref="AI68" si="91">AI10</f>
        <v>0</v>
      </c>
      <c r="AJ68" s="70">
        <f t="shared" si="71"/>
        <v>0</v>
      </c>
      <c r="AL68" s="66">
        <f t="shared" si="38"/>
        <v>0</v>
      </c>
      <c r="AM68" s="118">
        <f t="shared" si="39"/>
        <v>0</v>
      </c>
      <c r="AN68" s="64">
        <f t="shared" si="40"/>
        <v>0</v>
      </c>
    </row>
    <row r="69" spans="1:40">
      <c r="A69" s="152" t="str">
        <f t="shared" si="32"/>
        <v/>
      </c>
      <c r="B69" s="153" t="str">
        <f t="shared" si="32"/>
        <v/>
      </c>
      <c r="C69" s="153" t="str">
        <f t="shared" ref="C69:G69" si="92">IF(C11=0, "", C11)</f>
        <v/>
      </c>
      <c r="D69" s="153" t="str">
        <f t="shared" si="92"/>
        <v/>
      </c>
      <c r="E69" s="152" t="str">
        <f t="shared" si="92"/>
        <v/>
      </c>
      <c r="F69" s="152" t="str">
        <f t="shared" si="92"/>
        <v/>
      </c>
      <c r="G69" s="154" t="str">
        <f t="shared" si="92"/>
        <v/>
      </c>
      <c r="H69" s="155" t="str">
        <f>IF(H11=0, "",H11)</f>
        <v/>
      </c>
      <c r="I69" s="155" t="str">
        <f t="shared" ref="I69" si="93">IF(I11=0, "",I11)</f>
        <v/>
      </c>
      <c r="J69" s="174">
        <f t="shared" si="34"/>
        <v>0</v>
      </c>
      <c r="K69" s="174">
        <f t="shared" si="34"/>
        <v>0</v>
      </c>
      <c r="L69" s="57"/>
      <c r="M69" s="148">
        <f t="shared" si="35"/>
        <v>0</v>
      </c>
      <c r="N69" s="151">
        <f t="shared" si="52"/>
        <v>0</v>
      </c>
      <c r="O69" s="157">
        <f t="shared" si="36"/>
        <v>0</v>
      </c>
      <c r="P69" s="68">
        <f t="shared" si="53"/>
        <v>0</v>
      </c>
      <c r="Q69" s="157">
        <f t="shared" si="37"/>
        <v>0</v>
      </c>
      <c r="R69" s="68">
        <f t="shared" si="54"/>
        <v>0</v>
      </c>
      <c r="S69" s="157">
        <f t="shared" ref="S69" si="94">S11</f>
        <v>0</v>
      </c>
      <c r="T69" s="68">
        <f t="shared" si="56"/>
        <v>0</v>
      </c>
      <c r="U69" s="157">
        <f t="shared" ref="U69" si="95">U11</f>
        <v>0</v>
      </c>
      <c r="V69" s="68">
        <f t="shared" si="58"/>
        <v>0</v>
      </c>
      <c r="W69" s="157">
        <f t="shared" ref="W69" si="96">W11</f>
        <v>0</v>
      </c>
      <c r="X69" s="68">
        <f t="shared" si="60"/>
        <v>0</v>
      </c>
      <c r="Y69" s="157">
        <f t="shared" ref="Y69:AA69" si="97">Y11</f>
        <v>0</v>
      </c>
      <c r="Z69" s="70">
        <f t="shared" si="62"/>
        <v>0</v>
      </c>
      <c r="AA69" s="157">
        <f t="shared" si="97"/>
        <v>0</v>
      </c>
      <c r="AB69" s="70">
        <f t="shared" si="63"/>
        <v>0</v>
      </c>
      <c r="AC69" s="157">
        <f t="shared" ref="AC69" si="98">AC11</f>
        <v>0</v>
      </c>
      <c r="AD69" s="70">
        <f t="shared" si="65"/>
        <v>0</v>
      </c>
      <c r="AE69" s="157">
        <f t="shared" ref="AE69" si="99">AE11</f>
        <v>0</v>
      </c>
      <c r="AF69" s="70">
        <f t="shared" si="67"/>
        <v>0</v>
      </c>
      <c r="AG69" s="157">
        <f t="shared" ref="AG69" si="100">AG11</f>
        <v>0</v>
      </c>
      <c r="AH69" s="70">
        <f t="shared" si="69"/>
        <v>0</v>
      </c>
      <c r="AI69" s="157">
        <f t="shared" ref="AI69" si="101">AI11</f>
        <v>0</v>
      </c>
      <c r="AJ69" s="70">
        <f t="shared" si="71"/>
        <v>0</v>
      </c>
      <c r="AL69" s="66">
        <f t="shared" si="38"/>
        <v>0</v>
      </c>
      <c r="AM69" s="118">
        <f t="shared" si="39"/>
        <v>0</v>
      </c>
      <c r="AN69" s="64">
        <f t="shared" si="40"/>
        <v>0</v>
      </c>
    </row>
    <row r="70" spans="1:40">
      <c r="A70" s="152" t="str">
        <f t="shared" si="32"/>
        <v/>
      </c>
      <c r="B70" s="153" t="str">
        <f t="shared" si="32"/>
        <v/>
      </c>
      <c r="C70" s="153" t="str">
        <f t="shared" ref="C70:G70" si="102">IF(C12=0, "", C12)</f>
        <v/>
      </c>
      <c r="D70" s="153" t="str">
        <f t="shared" si="102"/>
        <v/>
      </c>
      <c r="E70" s="152" t="str">
        <f t="shared" si="102"/>
        <v/>
      </c>
      <c r="F70" s="152" t="str">
        <f t="shared" si="102"/>
        <v/>
      </c>
      <c r="G70" s="154" t="str">
        <f t="shared" si="102"/>
        <v/>
      </c>
      <c r="H70" s="155" t="str">
        <f t="shared" ref="H70:I70" si="103">IF(H12=0, "",H12)</f>
        <v/>
      </c>
      <c r="I70" s="155" t="str">
        <f t="shared" si="103"/>
        <v/>
      </c>
      <c r="J70" s="174">
        <f t="shared" si="34"/>
        <v>0</v>
      </c>
      <c r="K70" s="174">
        <f t="shared" si="34"/>
        <v>0</v>
      </c>
      <c r="L70" s="57"/>
      <c r="M70" s="148">
        <f t="shared" si="35"/>
        <v>0</v>
      </c>
      <c r="N70" s="151">
        <f t="shared" si="52"/>
        <v>0</v>
      </c>
      <c r="O70" s="157">
        <f t="shared" si="36"/>
        <v>0</v>
      </c>
      <c r="P70" s="68">
        <f t="shared" si="53"/>
        <v>0</v>
      </c>
      <c r="Q70" s="157">
        <f t="shared" si="37"/>
        <v>0</v>
      </c>
      <c r="R70" s="68">
        <f t="shared" si="54"/>
        <v>0</v>
      </c>
      <c r="S70" s="157">
        <f t="shared" ref="S70" si="104">S12</f>
        <v>0</v>
      </c>
      <c r="T70" s="68">
        <f t="shared" si="56"/>
        <v>0</v>
      </c>
      <c r="U70" s="157">
        <f t="shared" ref="U70" si="105">U12</f>
        <v>0</v>
      </c>
      <c r="V70" s="68">
        <f t="shared" si="58"/>
        <v>0</v>
      </c>
      <c r="W70" s="157">
        <f t="shared" ref="W70" si="106">W12</f>
        <v>0</v>
      </c>
      <c r="X70" s="68">
        <f t="shared" si="60"/>
        <v>0</v>
      </c>
      <c r="Y70" s="157">
        <f t="shared" ref="Y70:AA70" si="107">Y12</f>
        <v>0</v>
      </c>
      <c r="Z70" s="70">
        <f t="shared" si="62"/>
        <v>0</v>
      </c>
      <c r="AA70" s="157">
        <f t="shared" si="107"/>
        <v>0</v>
      </c>
      <c r="AB70" s="70">
        <f t="shared" si="63"/>
        <v>0</v>
      </c>
      <c r="AC70" s="157">
        <f t="shared" ref="AC70" si="108">AC12</f>
        <v>0</v>
      </c>
      <c r="AD70" s="70">
        <f t="shared" si="65"/>
        <v>0</v>
      </c>
      <c r="AE70" s="157">
        <f t="shared" ref="AE70" si="109">AE12</f>
        <v>0</v>
      </c>
      <c r="AF70" s="70">
        <f t="shared" si="67"/>
        <v>0</v>
      </c>
      <c r="AG70" s="157">
        <f t="shared" ref="AG70" si="110">AG12</f>
        <v>0</v>
      </c>
      <c r="AH70" s="70">
        <f t="shared" si="69"/>
        <v>0</v>
      </c>
      <c r="AI70" s="157">
        <f t="shared" ref="AI70" si="111">AI12</f>
        <v>0</v>
      </c>
      <c r="AJ70" s="70">
        <f t="shared" si="71"/>
        <v>0</v>
      </c>
      <c r="AL70" s="66">
        <f t="shared" si="38"/>
        <v>0</v>
      </c>
      <c r="AM70" s="118">
        <f t="shared" si="39"/>
        <v>0</v>
      </c>
      <c r="AN70" s="64">
        <f t="shared" si="40"/>
        <v>0</v>
      </c>
    </row>
    <row r="71" spans="1:40">
      <c r="A71" s="152" t="str">
        <f t="shared" si="32"/>
        <v/>
      </c>
      <c r="B71" s="153" t="str">
        <f t="shared" si="32"/>
        <v/>
      </c>
      <c r="C71" s="153" t="str">
        <f t="shared" ref="C71:G71" si="112">IF(C13=0, "", C13)</f>
        <v/>
      </c>
      <c r="D71" s="153" t="str">
        <f t="shared" si="112"/>
        <v/>
      </c>
      <c r="E71" s="152" t="str">
        <f t="shared" si="112"/>
        <v/>
      </c>
      <c r="F71" s="152" t="str">
        <f t="shared" si="112"/>
        <v/>
      </c>
      <c r="G71" s="154" t="str">
        <f t="shared" si="112"/>
        <v/>
      </c>
      <c r="H71" s="155" t="str">
        <f t="shared" ref="H71:I71" si="113">IF(H13=0, "",H13)</f>
        <v/>
      </c>
      <c r="I71" s="155" t="str">
        <f t="shared" si="113"/>
        <v/>
      </c>
      <c r="J71" s="174">
        <f t="shared" si="34"/>
        <v>0</v>
      </c>
      <c r="K71" s="174">
        <f t="shared" si="34"/>
        <v>0</v>
      </c>
      <c r="L71" s="57"/>
      <c r="M71" s="148">
        <f t="shared" si="35"/>
        <v>0</v>
      </c>
      <c r="N71" s="151">
        <f t="shared" si="52"/>
        <v>0</v>
      </c>
      <c r="O71" s="157">
        <f t="shared" si="36"/>
        <v>0</v>
      </c>
      <c r="P71" s="68">
        <f t="shared" si="53"/>
        <v>0</v>
      </c>
      <c r="Q71" s="157">
        <f t="shared" si="37"/>
        <v>0</v>
      </c>
      <c r="R71" s="68">
        <f t="shared" si="54"/>
        <v>0</v>
      </c>
      <c r="S71" s="157">
        <f t="shared" ref="S71:S113" si="114">S13</f>
        <v>0</v>
      </c>
      <c r="T71" s="68">
        <f t="shared" si="56"/>
        <v>0</v>
      </c>
      <c r="U71" s="157">
        <f t="shared" ref="U71:U113" si="115">U13</f>
        <v>0</v>
      </c>
      <c r="V71" s="68">
        <f t="shared" si="58"/>
        <v>0</v>
      </c>
      <c r="W71" s="157">
        <f t="shared" ref="W71:W113" si="116">W13</f>
        <v>0</v>
      </c>
      <c r="X71" s="68">
        <f t="shared" si="60"/>
        <v>0</v>
      </c>
      <c r="Y71" s="157">
        <f t="shared" ref="Y71:AA71" si="117">Y13</f>
        <v>0</v>
      </c>
      <c r="Z71" s="70">
        <f t="shared" si="62"/>
        <v>0</v>
      </c>
      <c r="AA71" s="157">
        <f t="shared" si="117"/>
        <v>0</v>
      </c>
      <c r="AB71" s="70">
        <f t="shared" si="63"/>
        <v>0</v>
      </c>
      <c r="AC71" s="157">
        <f t="shared" ref="AC71:AC113" si="118">AC13</f>
        <v>0</v>
      </c>
      <c r="AD71" s="70">
        <f t="shared" si="65"/>
        <v>0</v>
      </c>
      <c r="AE71" s="157">
        <f t="shared" ref="AE71:AE113" si="119">AE13</f>
        <v>0</v>
      </c>
      <c r="AF71" s="70">
        <f t="shared" si="67"/>
        <v>0</v>
      </c>
      <c r="AG71" s="157">
        <f t="shared" ref="AG71:AG113" si="120">AG13</f>
        <v>0</v>
      </c>
      <c r="AH71" s="70">
        <f t="shared" si="69"/>
        <v>0</v>
      </c>
      <c r="AI71" s="157">
        <f t="shared" ref="AI71:AI113" si="121">AI13</f>
        <v>0</v>
      </c>
      <c r="AJ71" s="70">
        <f t="shared" si="71"/>
        <v>0</v>
      </c>
      <c r="AL71" s="66">
        <f t="shared" si="38"/>
        <v>0</v>
      </c>
      <c r="AM71" s="118">
        <f t="shared" si="39"/>
        <v>0</v>
      </c>
      <c r="AN71" s="64">
        <f t="shared" si="40"/>
        <v>0</v>
      </c>
    </row>
    <row r="72" spans="1:40">
      <c r="A72" s="152" t="str">
        <f t="shared" ref="A72:G72" si="122">IF(A14=0, "", A14)</f>
        <v/>
      </c>
      <c r="B72" s="153" t="str">
        <f t="shared" si="122"/>
        <v/>
      </c>
      <c r="C72" s="153" t="str">
        <f t="shared" si="122"/>
        <v/>
      </c>
      <c r="D72" s="153" t="str">
        <f t="shared" si="122"/>
        <v/>
      </c>
      <c r="E72" s="152" t="str">
        <f t="shared" si="122"/>
        <v/>
      </c>
      <c r="F72" s="152" t="str">
        <f t="shared" si="122"/>
        <v/>
      </c>
      <c r="G72" s="154" t="str">
        <f t="shared" si="122"/>
        <v/>
      </c>
      <c r="H72" s="155" t="str">
        <f t="shared" ref="H72:I85" si="123">IF(H14=0, "",H14)</f>
        <v/>
      </c>
      <c r="I72" s="155" t="str">
        <f t="shared" si="123"/>
        <v/>
      </c>
      <c r="J72" s="174">
        <f t="shared" ref="J72:K72" si="124">J14</f>
        <v>0</v>
      </c>
      <c r="K72" s="174">
        <f t="shared" si="124"/>
        <v>0</v>
      </c>
      <c r="L72" s="57"/>
      <c r="M72" s="148">
        <f t="shared" si="35"/>
        <v>0</v>
      </c>
      <c r="N72" s="151">
        <f t="shared" si="52"/>
        <v>0</v>
      </c>
      <c r="O72" s="157">
        <f t="shared" si="36"/>
        <v>0</v>
      </c>
      <c r="P72" s="68">
        <f t="shared" ref="P72:P113" si="125">$N72*O72</f>
        <v>0</v>
      </c>
      <c r="Q72" s="157">
        <f t="shared" si="37"/>
        <v>0</v>
      </c>
      <c r="R72" s="68">
        <f t="shared" ref="R72:R113" si="126">$N72*Q72</f>
        <v>0</v>
      </c>
      <c r="S72" s="157">
        <f t="shared" si="114"/>
        <v>0</v>
      </c>
      <c r="T72" s="68">
        <f t="shared" ref="T72:T113" si="127">$N72*S72</f>
        <v>0</v>
      </c>
      <c r="U72" s="157">
        <f t="shared" si="115"/>
        <v>0</v>
      </c>
      <c r="V72" s="68">
        <f t="shared" ref="V72:V113" si="128">$N72*U72</f>
        <v>0</v>
      </c>
      <c r="W72" s="157">
        <f t="shared" si="116"/>
        <v>0</v>
      </c>
      <c r="X72" s="68">
        <f t="shared" ref="X72:X113" si="129">$N72*W72</f>
        <v>0</v>
      </c>
      <c r="Y72" s="157">
        <f t="shared" ref="Y72" si="130">Y14</f>
        <v>0</v>
      </c>
      <c r="Z72" s="70">
        <f t="shared" ref="Z72:Z113" si="131">$N72*Y72</f>
        <v>0</v>
      </c>
      <c r="AA72" s="157">
        <f t="shared" ref="AA72" si="132">AA14</f>
        <v>0</v>
      </c>
      <c r="AB72" s="70">
        <f t="shared" ref="AB72:AB113" si="133">$N72*AA72</f>
        <v>0</v>
      </c>
      <c r="AC72" s="157">
        <f t="shared" si="118"/>
        <v>0</v>
      </c>
      <c r="AD72" s="70">
        <f t="shared" ref="AD72:AD113" si="134">$N72*AC72</f>
        <v>0</v>
      </c>
      <c r="AE72" s="157">
        <f t="shared" si="119"/>
        <v>0</v>
      </c>
      <c r="AF72" s="70">
        <f t="shared" ref="AF72:AF113" si="135">$N72*AE72</f>
        <v>0</v>
      </c>
      <c r="AG72" s="157">
        <f t="shared" si="120"/>
        <v>0</v>
      </c>
      <c r="AH72" s="70">
        <f t="shared" ref="AH72:AH113" si="136">$N72*AG72</f>
        <v>0</v>
      </c>
      <c r="AI72" s="157">
        <f t="shared" si="121"/>
        <v>0</v>
      </c>
      <c r="AJ72" s="70">
        <f t="shared" ref="AJ72:AJ113" si="137">$N72*AI72</f>
        <v>0</v>
      </c>
      <c r="AL72" s="66">
        <f t="shared" ref="AL72:AL113" si="138">O72+Q72+S72+U72+W72+Y72+AA72+AC72+AE72+AG72+AI72</f>
        <v>0</v>
      </c>
      <c r="AM72" s="118">
        <f t="shared" ref="AM72:AM113" si="139">P72+R72+T72+V72+X72+Z72+AB72+AD72+AF72+AH72+AJ72</f>
        <v>0</v>
      </c>
      <c r="AN72" s="64">
        <f t="shared" ref="AN72:AN113" si="140">AM72-N72</f>
        <v>0</v>
      </c>
    </row>
    <row r="73" spans="1:40">
      <c r="A73" s="152" t="str">
        <f t="shared" ref="A73:G73" si="141">IF(A15=0, "", A15)</f>
        <v/>
      </c>
      <c r="B73" s="153" t="str">
        <f t="shared" si="141"/>
        <v/>
      </c>
      <c r="C73" s="153" t="str">
        <f t="shared" si="141"/>
        <v/>
      </c>
      <c r="D73" s="153" t="str">
        <f t="shared" si="141"/>
        <v/>
      </c>
      <c r="E73" s="152" t="str">
        <f t="shared" si="141"/>
        <v/>
      </c>
      <c r="F73" s="152" t="str">
        <f t="shared" si="141"/>
        <v/>
      </c>
      <c r="G73" s="154" t="str">
        <f t="shared" si="141"/>
        <v/>
      </c>
      <c r="H73" s="155" t="str">
        <f t="shared" ref="H73" si="142">IF(H15=0, "",H15)</f>
        <v/>
      </c>
      <c r="I73" s="155" t="str">
        <f t="shared" si="123"/>
        <v/>
      </c>
      <c r="J73" s="174">
        <f t="shared" ref="J73:K73" si="143">J15</f>
        <v>0</v>
      </c>
      <c r="K73" s="174">
        <f t="shared" si="143"/>
        <v>0</v>
      </c>
      <c r="L73" s="57"/>
      <c r="M73" s="148">
        <f t="shared" si="35"/>
        <v>0</v>
      </c>
      <c r="N73" s="151">
        <f t="shared" ref="N73:N113" si="144">IF(M73&lt;&gt;0,L73/M73,0)</f>
        <v>0</v>
      </c>
      <c r="O73" s="157">
        <f t="shared" si="36"/>
        <v>0</v>
      </c>
      <c r="P73" s="68">
        <f t="shared" si="125"/>
        <v>0</v>
      </c>
      <c r="Q73" s="157">
        <f t="shared" si="37"/>
        <v>0</v>
      </c>
      <c r="R73" s="68">
        <f t="shared" si="126"/>
        <v>0</v>
      </c>
      <c r="S73" s="157">
        <f t="shared" si="114"/>
        <v>0</v>
      </c>
      <c r="T73" s="68">
        <f t="shared" si="127"/>
        <v>0</v>
      </c>
      <c r="U73" s="157">
        <f t="shared" si="115"/>
        <v>0</v>
      </c>
      <c r="V73" s="68">
        <f t="shared" si="128"/>
        <v>0</v>
      </c>
      <c r="W73" s="157">
        <f t="shared" si="116"/>
        <v>0</v>
      </c>
      <c r="X73" s="68">
        <f t="shared" si="129"/>
        <v>0</v>
      </c>
      <c r="Y73" s="157">
        <f t="shared" ref="Y73" si="145">Y15</f>
        <v>0</v>
      </c>
      <c r="Z73" s="70">
        <f t="shared" si="131"/>
        <v>0</v>
      </c>
      <c r="AA73" s="157">
        <f t="shared" ref="AA73" si="146">AA15</f>
        <v>0</v>
      </c>
      <c r="AB73" s="70">
        <f t="shared" si="133"/>
        <v>0</v>
      </c>
      <c r="AC73" s="157">
        <f t="shared" si="118"/>
        <v>0</v>
      </c>
      <c r="AD73" s="70">
        <f t="shared" si="134"/>
        <v>0</v>
      </c>
      <c r="AE73" s="157">
        <f t="shared" si="119"/>
        <v>0</v>
      </c>
      <c r="AF73" s="70">
        <f t="shared" si="135"/>
        <v>0</v>
      </c>
      <c r="AG73" s="157">
        <f t="shared" si="120"/>
        <v>0</v>
      </c>
      <c r="AH73" s="70">
        <f t="shared" si="136"/>
        <v>0</v>
      </c>
      <c r="AI73" s="157">
        <f t="shared" si="121"/>
        <v>0</v>
      </c>
      <c r="AJ73" s="70">
        <f t="shared" si="137"/>
        <v>0</v>
      </c>
      <c r="AL73" s="66">
        <f t="shared" si="138"/>
        <v>0</v>
      </c>
      <c r="AM73" s="118">
        <f t="shared" si="139"/>
        <v>0</v>
      </c>
      <c r="AN73" s="64">
        <f t="shared" si="140"/>
        <v>0</v>
      </c>
    </row>
    <row r="74" spans="1:40">
      <c r="A74" s="152" t="str">
        <f t="shared" ref="A74:G74" si="147">IF(A16=0, "", A16)</f>
        <v/>
      </c>
      <c r="B74" s="153" t="str">
        <f t="shared" si="147"/>
        <v/>
      </c>
      <c r="C74" s="153" t="str">
        <f t="shared" si="147"/>
        <v/>
      </c>
      <c r="D74" s="153" t="str">
        <f t="shared" si="147"/>
        <v/>
      </c>
      <c r="E74" s="152" t="str">
        <f t="shared" si="147"/>
        <v/>
      </c>
      <c r="F74" s="152" t="str">
        <f t="shared" si="147"/>
        <v/>
      </c>
      <c r="G74" s="154" t="str">
        <f t="shared" si="147"/>
        <v/>
      </c>
      <c r="H74" s="155" t="str">
        <f t="shared" ref="H74:I74" si="148">IF(H16=0, "",H16)</f>
        <v/>
      </c>
      <c r="I74" s="155" t="str">
        <f t="shared" si="148"/>
        <v/>
      </c>
      <c r="J74" s="174">
        <f t="shared" ref="J74:K74" si="149">J16</f>
        <v>0</v>
      </c>
      <c r="K74" s="174">
        <f t="shared" si="149"/>
        <v>0</v>
      </c>
      <c r="L74" s="57"/>
      <c r="M74" s="148">
        <f t="shared" si="35"/>
        <v>0</v>
      </c>
      <c r="N74" s="151">
        <f t="shared" si="144"/>
        <v>0</v>
      </c>
      <c r="O74" s="157">
        <f t="shared" si="36"/>
        <v>0</v>
      </c>
      <c r="P74" s="68">
        <f t="shared" si="125"/>
        <v>0</v>
      </c>
      <c r="Q74" s="157">
        <f t="shared" si="37"/>
        <v>0</v>
      </c>
      <c r="R74" s="68">
        <f t="shared" si="126"/>
        <v>0</v>
      </c>
      <c r="S74" s="157">
        <f t="shared" si="114"/>
        <v>0</v>
      </c>
      <c r="T74" s="68">
        <f t="shared" si="127"/>
        <v>0</v>
      </c>
      <c r="U74" s="157">
        <f t="shared" si="115"/>
        <v>0</v>
      </c>
      <c r="V74" s="68">
        <f t="shared" si="128"/>
        <v>0</v>
      </c>
      <c r="W74" s="157">
        <f t="shared" si="116"/>
        <v>0</v>
      </c>
      <c r="X74" s="68">
        <f t="shared" si="129"/>
        <v>0</v>
      </c>
      <c r="Y74" s="157">
        <f t="shared" ref="Y74" si="150">Y16</f>
        <v>0</v>
      </c>
      <c r="Z74" s="70">
        <f t="shared" si="131"/>
        <v>0</v>
      </c>
      <c r="AA74" s="157">
        <f t="shared" ref="AA74" si="151">AA16</f>
        <v>0</v>
      </c>
      <c r="AB74" s="70">
        <f t="shared" si="133"/>
        <v>0</v>
      </c>
      <c r="AC74" s="157">
        <f t="shared" si="118"/>
        <v>0</v>
      </c>
      <c r="AD74" s="70">
        <f t="shared" si="134"/>
        <v>0</v>
      </c>
      <c r="AE74" s="157">
        <f t="shared" si="119"/>
        <v>0</v>
      </c>
      <c r="AF74" s="70">
        <f t="shared" si="135"/>
        <v>0</v>
      </c>
      <c r="AG74" s="157">
        <f t="shared" si="120"/>
        <v>0</v>
      </c>
      <c r="AH74" s="70">
        <f t="shared" si="136"/>
        <v>0</v>
      </c>
      <c r="AI74" s="157">
        <f t="shared" si="121"/>
        <v>0</v>
      </c>
      <c r="AJ74" s="70">
        <f t="shared" si="137"/>
        <v>0</v>
      </c>
      <c r="AL74" s="66">
        <f t="shared" si="138"/>
        <v>0</v>
      </c>
      <c r="AM74" s="118">
        <f t="shared" si="139"/>
        <v>0</v>
      </c>
      <c r="AN74" s="64">
        <f t="shared" si="140"/>
        <v>0</v>
      </c>
    </row>
    <row r="75" spans="1:40">
      <c r="A75" s="152" t="str">
        <f t="shared" ref="A75:G75" si="152">IF(A17=0, "", A17)</f>
        <v/>
      </c>
      <c r="B75" s="153" t="str">
        <f t="shared" si="152"/>
        <v/>
      </c>
      <c r="C75" s="153" t="str">
        <f t="shared" si="152"/>
        <v/>
      </c>
      <c r="D75" s="153" t="str">
        <f t="shared" si="152"/>
        <v/>
      </c>
      <c r="E75" s="152" t="str">
        <f t="shared" si="152"/>
        <v/>
      </c>
      <c r="F75" s="152" t="str">
        <f t="shared" si="152"/>
        <v/>
      </c>
      <c r="G75" s="154" t="str">
        <f t="shared" si="152"/>
        <v/>
      </c>
      <c r="H75" s="155" t="str">
        <f t="shared" ref="H75:I75" si="153">IF(H17=0, "",H17)</f>
        <v/>
      </c>
      <c r="I75" s="155" t="str">
        <f t="shared" si="153"/>
        <v/>
      </c>
      <c r="J75" s="174">
        <f t="shared" ref="J75:K75" si="154">J17</f>
        <v>0</v>
      </c>
      <c r="K75" s="174">
        <f t="shared" si="154"/>
        <v>0</v>
      </c>
      <c r="L75" s="57"/>
      <c r="M75" s="148">
        <f t="shared" si="35"/>
        <v>0</v>
      </c>
      <c r="N75" s="151">
        <f t="shared" si="144"/>
        <v>0</v>
      </c>
      <c r="O75" s="157">
        <f t="shared" si="36"/>
        <v>0</v>
      </c>
      <c r="P75" s="68">
        <f t="shared" si="125"/>
        <v>0</v>
      </c>
      <c r="Q75" s="157">
        <f t="shared" si="37"/>
        <v>0</v>
      </c>
      <c r="R75" s="68">
        <f t="shared" si="126"/>
        <v>0</v>
      </c>
      <c r="S75" s="157">
        <f t="shared" si="114"/>
        <v>0</v>
      </c>
      <c r="T75" s="68">
        <f t="shared" si="127"/>
        <v>0</v>
      </c>
      <c r="U75" s="157">
        <f t="shared" si="115"/>
        <v>0</v>
      </c>
      <c r="V75" s="68">
        <f t="shared" si="128"/>
        <v>0</v>
      </c>
      <c r="W75" s="157">
        <f t="shared" si="116"/>
        <v>0</v>
      </c>
      <c r="X75" s="68">
        <f t="shared" si="129"/>
        <v>0</v>
      </c>
      <c r="Y75" s="157">
        <f t="shared" ref="Y75" si="155">Y17</f>
        <v>0</v>
      </c>
      <c r="Z75" s="70">
        <f t="shared" si="131"/>
        <v>0</v>
      </c>
      <c r="AA75" s="157">
        <f t="shared" ref="AA75" si="156">AA17</f>
        <v>0</v>
      </c>
      <c r="AB75" s="70">
        <f t="shared" si="133"/>
        <v>0</v>
      </c>
      <c r="AC75" s="157">
        <f t="shared" si="118"/>
        <v>0</v>
      </c>
      <c r="AD75" s="70">
        <f t="shared" si="134"/>
        <v>0</v>
      </c>
      <c r="AE75" s="157">
        <f t="shared" si="119"/>
        <v>0</v>
      </c>
      <c r="AF75" s="70">
        <f t="shared" si="135"/>
        <v>0</v>
      </c>
      <c r="AG75" s="157">
        <f t="shared" si="120"/>
        <v>0</v>
      </c>
      <c r="AH75" s="70">
        <f t="shared" si="136"/>
        <v>0</v>
      </c>
      <c r="AI75" s="157">
        <f t="shared" si="121"/>
        <v>0</v>
      </c>
      <c r="AJ75" s="70">
        <f t="shared" si="137"/>
        <v>0</v>
      </c>
      <c r="AL75" s="66">
        <f t="shared" si="138"/>
        <v>0</v>
      </c>
      <c r="AM75" s="118">
        <f t="shared" si="139"/>
        <v>0</v>
      </c>
      <c r="AN75" s="64">
        <f t="shared" si="140"/>
        <v>0</v>
      </c>
    </row>
    <row r="76" spans="1:40">
      <c r="A76" s="152" t="str">
        <f t="shared" ref="A76:G76" si="157">IF(A18=0, "", A18)</f>
        <v/>
      </c>
      <c r="B76" s="153" t="str">
        <f t="shared" si="157"/>
        <v/>
      </c>
      <c r="C76" s="153" t="str">
        <f t="shared" si="157"/>
        <v/>
      </c>
      <c r="D76" s="153" t="str">
        <f t="shared" si="157"/>
        <v/>
      </c>
      <c r="E76" s="152" t="str">
        <f t="shared" si="157"/>
        <v/>
      </c>
      <c r="F76" s="152" t="str">
        <f t="shared" si="157"/>
        <v/>
      </c>
      <c r="G76" s="154" t="str">
        <f t="shared" si="157"/>
        <v/>
      </c>
      <c r="H76" s="155" t="str">
        <f t="shared" ref="H76:I76" si="158">IF(H18=0, "",H18)</f>
        <v/>
      </c>
      <c r="I76" s="155" t="str">
        <f t="shared" si="158"/>
        <v/>
      </c>
      <c r="J76" s="174">
        <f t="shared" ref="J76:K76" si="159">J18</f>
        <v>0</v>
      </c>
      <c r="K76" s="174">
        <f t="shared" si="159"/>
        <v>0</v>
      </c>
      <c r="L76" s="57"/>
      <c r="M76" s="148">
        <f t="shared" si="35"/>
        <v>0</v>
      </c>
      <c r="N76" s="151">
        <f t="shared" si="144"/>
        <v>0</v>
      </c>
      <c r="O76" s="157">
        <f t="shared" si="36"/>
        <v>0</v>
      </c>
      <c r="P76" s="68">
        <f t="shared" si="125"/>
        <v>0</v>
      </c>
      <c r="Q76" s="157">
        <f t="shared" si="37"/>
        <v>0</v>
      </c>
      <c r="R76" s="68">
        <f t="shared" si="126"/>
        <v>0</v>
      </c>
      <c r="S76" s="157">
        <f t="shared" si="114"/>
        <v>0</v>
      </c>
      <c r="T76" s="68">
        <f t="shared" si="127"/>
        <v>0</v>
      </c>
      <c r="U76" s="157">
        <f t="shared" si="115"/>
        <v>0</v>
      </c>
      <c r="V76" s="68">
        <f t="shared" si="128"/>
        <v>0</v>
      </c>
      <c r="W76" s="157">
        <f t="shared" si="116"/>
        <v>0</v>
      </c>
      <c r="X76" s="68">
        <f t="shared" si="129"/>
        <v>0</v>
      </c>
      <c r="Y76" s="157">
        <f t="shared" ref="Y76" si="160">Y18</f>
        <v>0</v>
      </c>
      <c r="Z76" s="70">
        <f t="shared" si="131"/>
        <v>0</v>
      </c>
      <c r="AA76" s="157">
        <f t="shared" ref="AA76" si="161">AA18</f>
        <v>0</v>
      </c>
      <c r="AB76" s="70">
        <f t="shared" si="133"/>
        <v>0</v>
      </c>
      <c r="AC76" s="157">
        <f t="shared" si="118"/>
        <v>0</v>
      </c>
      <c r="AD76" s="70">
        <f t="shared" si="134"/>
        <v>0</v>
      </c>
      <c r="AE76" s="157">
        <f t="shared" si="119"/>
        <v>0</v>
      </c>
      <c r="AF76" s="70">
        <f t="shared" si="135"/>
        <v>0</v>
      </c>
      <c r="AG76" s="157">
        <f t="shared" si="120"/>
        <v>0</v>
      </c>
      <c r="AH76" s="70">
        <f t="shared" si="136"/>
        <v>0</v>
      </c>
      <c r="AI76" s="157">
        <f t="shared" si="121"/>
        <v>0</v>
      </c>
      <c r="AJ76" s="70">
        <f t="shared" si="137"/>
        <v>0</v>
      </c>
      <c r="AL76" s="66">
        <f t="shared" si="138"/>
        <v>0</v>
      </c>
      <c r="AM76" s="118">
        <f t="shared" si="139"/>
        <v>0</v>
      </c>
      <c r="AN76" s="64">
        <f t="shared" si="140"/>
        <v>0</v>
      </c>
    </row>
    <row r="77" spans="1:40">
      <c r="A77" s="152" t="str">
        <f t="shared" ref="A77:G77" si="162">IF(A19=0, "", A19)</f>
        <v/>
      </c>
      <c r="B77" s="153" t="str">
        <f t="shared" si="162"/>
        <v/>
      </c>
      <c r="C77" s="153" t="str">
        <f t="shared" si="162"/>
        <v/>
      </c>
      <c r="D77" s="153" t="str">
        <f t="shared" si="162"/>
        <v/>
      </c>
      <c r="E77" s="152" t="str">
        <f t="shared" si="162"/>
        <v/>
      </c>
      <c r="F77" s="152" t="str">
        <f t="shared" si="162"/>
        <v/>
      </c>
      <c r="G77" s="154" t="str">
        <f t="shared" si="162"/>
        <v/>
      </c>
      <c r="H77" s="155" t="str">
        <f t="shared" ref="H77" si="163">IF(H19=0, "",H19)</f>
        <v/>
      </c>
      <c r="I77" s="155" t="str">
        <f t="shared" si="123"/>
        <v/>
      </c>
      <c r="J77" s="174">
        <f t="shared" ref="J77:K77" si="164">J19</f>
        <v>0</v>
      </c>
      <c r="K77" s="174">
        <f t="shared" si="164"/>
        <v>0</v>
      </c>
      <c r="L77" s="57"/>
      <c r="M77" s="148">
        <f t="shared" si="35"/>
        <v>0</v>
      </c>
      <c r="N77" s="151">
        <f t="shared" si="144"/>
        <v>0</v>
      </c>
      <c r="O77" s="157">
        <f t="shared" si="36"/>
        <v>0</v>
      </c>
      <c r="P77" s="68">
        <f t="shared" si="125"/>
        <v>0</v>
      </c>
      <c r="Q77" s="157">
        <f t="shared" si="37"/>
        <v>0</v>
      </c>
      <c r="R77" s="68">
        <f t="shared" si="126"/>
        <v>0</v>
      </c>
      <c r="S77" s="157">
        <f t="shared" si="114"/>
        <v>0</v>
      </c>
      <c r="T77" s="68">
        <f t="shared" si="127"/>
        <v>0</v>
      </c>
      <c r="U77" s="157">
        <f t="shared" si="115"/>
        <v>0</v>
      </c>
      <c r="V77" s="68">
        <f t="shared" si="128"/>
        <v>0</v>
      </c>
      <c r="W77" s="157">
        <f t="shared" si="116"/>
        <v>0</v>
      </c>
      <c r="X77" s="68">
        <f t="shared" si="129"/>
        <v>0</v>
      </c>
      <c r="Y77" s="157">
        <f t="shared" ref="Y77" si="165">Y19</f>
        <v>0</v>
      </c>
      <c r="Z77" s="70">
        <f t="shared" si="131"/>
        <v>0</v>
      </c>
      <c r="AA77" s="157">
        <f t="shared" ref="AA77" si="166">AA19</f>
        <v>0</v>
      </c>
      <c r="AB77" s="70">
        <f t="shared" si="133"/>
        <v>0</v>
      </c>
      <c r="AC77" s="157">
        <f t="shared" si="118"/>
        <v>0</v>
      </c>
      <c r="AD77" s="70">
        <f t="shared" si="134"/>
        <v>0</v>
      </c>
      <c r="AE77" s="157">
        <f t="shared" si="119"/>
        <v>0</v>
      </c>
      <c r="AF77" s="70">
        <f t="shared" si="135"/>
        <v>0</v>
      </c>
      <c r="AG77" s="157">
        <f t="shared" si="120"/>
        <v>0</v>
      </c>
      <c r="AH77" s="70">
        <f t="shared" si="136"/>
        <v>0</v>
      </c>
      <c r="AI77" s="157">
        <f t="shared" si="121"/>
        <v>0</v>
      </c>
      <c r="AJ77" s="70">
        <f t="shared" si="137"/>
        <v>0</v>
      </c>
      <c r="AL77" s="66">
        <f t="shared" si="138"/>
        <v>0</v>
      </c>
      <c r="AM77" s="118">
        <f t="shared" si="139"/>
        <v>0</v>
      </c>
      <c r="AN77" s="64">
        <f t="shared" si="140"/>
        <v>0</v>
      </c>
    </row>
    <row r="78" spans="1:40">
      <c r="A78" s="152" t="str">
        <f t="shared" ref="A78:G78" si="167">IF(A20=0, "", A20)</f>
        <v/>
      </c>
      <c r="B78" s="153" t="str">
        <f t="shared" si="167"/>
        <v/>
      </c>
      <c r="C78" s="153" t="str">
        <f t="shared" si="167"/>
        <v/>
      </c>
      <c r="D78" s="153" t="str">
        <f t="shared" si="167"/>
        <v/>
      </c>
      <c r="E78" s="152" t="str">
        <f t="shared" si="167"/>
        <v/>
      </c>
      <c r="F78" s="152" t="str">
        <f t="shared" si="167"/>
        <v/>
      </c>
      <c r="G78" s="154" t="str">
        <f t="shared" si="167"/>
        <v/>
      </c>
      <c r="H78" s="155" t="str">
        <f t="shared" ref="H78:I78" si="168">IF(H20=0, "",H20)</f>
        <v/>
      </c>
      <c r="I78" s="155" t="str">
        <f t="shared" si="168"/>
        <v/>
      </c>
      <c r="J78" s="174">
        <f t="shared" ref="J78:K78" si="169">J20</f>
        <v>0</v>
      </c>
      <c r="K78" s="174">
        <f t="shared" si="169"/>
        <v>0</v>
      </c>
      <c r="L78" s="57"/>
      <c r="M78" s="148">
        <f t="shared" si="35"/>
        <v>0</v>
      </c>
      <c r="N78" s="151">
        <f t="shared" si="144"/>
        <v>0</v>
      </c>
      <c r="O78" s="157">
        <f t="shared" si="36"/>
        <v>0</v>
      </c>
      <c r="P78" s="68">
        <f t="shared" si="125"/>
        <v>0</v>
      </c>
      <c r="Q78" s="157">
        <f t="shared" si="37"/>
        <v>0</v>
      </c>
      <c r="R78" s="68">
        <f t="shared" si="126"/>
        <v>0</v>
      </c>
      <c r="S78" s="157">
        <f t="shared" si="114"/>
        <v>0</v>
      </c>
      <c r="T78" s="68">
        <f t="shared" si="127"/>
        <v>0</v>
      </c>
      <c r="U78" s="157">
        <f t="shared" si="115"/>
        <v>0</v>
      </c>
      <c r="V78" s="68">
        <f t="shared" si="128"/>
        <v>0</v>
      </c>
      <c r="W78" s="157">
        <f t="shared" si="116"/>
        <v>0</v>
      </c>
      <c r="X78" s="68">
        <f t="shared" si="129"/>
        <v>0</v>
      </c>
      <c r="Y78" s="157">
        <f t="shared" ref="Y78" si="170">Y20</f>
        <v>0</v>
      </c>
      <c r="Z78" s="70">
        <f t="shared" si="131"/>
        <v>0</v>
      </c>
      <c r="AA78" s="157">
        <f t="shared" ref="AA78" si="171">AA20</f>
        <v>0</v>
      </c>
      <c r="AB78" s="70">
        <f t="shared" si="133"/>
        <v>0</v>
      </c>
      <c r="AC78" s="157">
        <f t="shared" si="118"/>
        <v>0</v>
      </c>
      <c r="AD78" s="70">
        <f t="shared" si="134"/>
        <v>0</v>
      </c>
      <c r="AE78" s="157">
        <f t="shared" si="119"/>
        <v>0</v>
      </c>
      <c r="AF78" s="70">
        <f t="shared" si="135"/>
        <v>0</v>
      </c>
      <c r="AG78" s="157">
        <f t="shared" si="120"/>
        <v>0</v>
      </c>
      <c r="AH78" s="70">
        <f t="shared" si="136"/>
        <v>0</v>
      </c>
      <c r="AI78" s="157">
        <f t="shared" si="121"/>
        <v>0</v>
      </c>
      <c r="AJ78" s="70">
        <f t="shared" si="137"/>
        <v>0</v>
      </c>
      <c r="AL78" s="66">
        <f t="shared" si="138"/>
        <v>0</v>
      </c>
      <c r="AM78" s="118">
        <f t="shared" si="139"/>
        <v>0</v>
      </c>
      <c r="AN78" s="64">
        <f t="shared" si="140"/>
        <v>0</v>
      </c>
    </row>
    <row r="79" spans="1:40">
      <c r="A79" s="152" t="str">
        <f t="shared" ref="A79:G79" si="172">IF(A21=0, "", A21)</f>
        <v/>
      </c>
      <c r="B79" s="153" t="str">
        <f t="shared" si="172"/>
        <v/>
      </c>
      <c r="C79" s="153" t="str">
        <f t="shared" si="172"/>
        <v/>
      </c>
      <c r="D79" s="153" t="str">
        <f t="shared" si="172"/>
        <v/>
      </c>
      <c r="E79" s="152" t="str">
        <f t="shared" si="172"/>
        <v/>
      </c>
      <c r="F79" s="152" t="str">
        <f t="shared" si="172"/>
        <v/>
      </c>
      <c r="G79" s="154" t="str">
        <f t="shared" si="172"/>
        <v/>
      </c>
      <c r="H79" s="155" t="str">
        <f t="shared" ref="H79:I79" si="173">IF(H21=0, "",H21)</f>
        <v/>
      </c>
      <c r="I79" s="155" t="str">
        <f t="shared" si="173"/>
        <v/>
      </c>
      <c r="J79" s="174">
        <f t="shared" ref="J79:K79" si="174">J21</f>
        <v>0</v>
      </c>
      <c r="K79" s="174">
        <f t="shared" si="174"/>
        <v>0</v>
      </c>
      <c r="L79" s="57"/>
      <c r="M79" s="148">
        <f t="shared" si="35"/>
        <v>0</v>
      </c>
      <c r="N79" s="151">
        <f t="shared" si="144"/>
        <v>0</v>
      </c>
      <c r="O79" s="157">
        <f t="shared" si="36"/>
        <v>0</v>
      </c>
      <c r="P79" s="68">
        <f t="shared" si="125"/>
        <v>0</v>
      </c>
      <c r="Q79" s="157">
        <f t="shared" si="37"/>
        <v>0</v>
      </c>
      <c r="R79" s="68">
        <f t="shared" si="126"/>
        <v>0</v>
      </c>
      <c r="S79" s="157">
        <f t="shared" si="114"/>
        <v>0</v>
      </c>
      <c r="T79" s="68">
        <f t="shared" si="127"/>
        <v>0</v>
      </c>
      <c r="U79" s="157">
        <f t="shared" si="115"/>
        <v>0</v>
      </c>
      <c r="V79" s="68">
        <f t="shared" si="128"/>
        <v>0</v>
      </c>
      <c r="W79" s="157">
        <f t="shared" si="116"/>
        <v>0</v>
      </c>
      <c r="X79" s="68">
        <f t="shared" si="129"/>
        <v>0</v>
      </c>
      <c r="Y79" s="157">
        <f t="shared" ref="Y79" si="175">Y21</f>
        <v>0</v>
      </c>
      <c r="Z79" s="70">
        <f t="shared" si="131"/>
        <v>0</v>
      </c>
      <c r="AA79" s="157">
        <f t="shared" ref="AA79" si="176">AA21</f>
        <v>0</v>
      </c>
      <c r="AB79" s="70">
        <f t="shared" si="133"/>
        <v>0</v>
      </c>
      <c r="AC79" s="157">
        <f t="shared" si="118"/>
        <v>0</v>
      </c>
      <c r="AD79" s="70">
        <f t="shared" si="134"/>
        <v>0</v>
      </c>
      <c r="AE79" s="157">
        <f t="shared" si="119"/>
        <v>0</v>
      </c>
      <c r="AF79" s="70">
        <f t="shared" si="135"/>
        <v>0</v>
      </c>
      <c r="AG79" s="157">
        <f t="shared" si="120"/>
        <v>0</v>
      </c>
      <c r="AH79" s="70">
        <f t="shared" si="136"/>
        <v>0</v>
      </c>
      <c r="AI79" s="157">
        <f t="shared" si="121"/>
        <v>0</v>
      </c>
      <c r="AJ79" s="70">
        <f t="shared" si="137"/>
        <v>0</v>
      </c>
      <c r="AL79" s="66">
        <f t="shared" si="138"/>
        <v>0</v>
      </c>
      <c r="AM79" s="118">
        <f t="shared" si="139"/>
        <v>0</v>
      </c>
      <c r="AN79" s="64">
        <f t="shared" si="140"/>
        <v>0</v>
      </c>
    </row>
    <row r="80" spans="1:40">
      <c r="A80" s="152" t="str">
        <f t="shared" ref="A80:G80" si="177">IF(A22=0, "", A22)</f>
        <v/>
      </c>
      <c r="B80" s="153" t="str">
        <f t="shared" si="177"/>
        <v/>
      </c>
      <c r="C80" s="153" t="str">
        <f t="shared" si="177"/>
        <v/>
      </c>
      <c r="D80" s="153" t="str">
        <f t="shared" si="177"/>
        <v/>
      </c>
      <c r="E80" s="152" t="str">
        <f t="shared" si="177"/>
        <v/>
      </c>
      <c r="F80" s="152" t="str">
        <f t="shared" si="177"/>
        <v/>
      </c>
      <c r="G80" s="154" t="str">
        <f t="shared" si="177"/>
        <v/>
      </c>
      <c r="H80" s="155" t="str">
        <f t="shared" ref="H80:I80" si="178">IF(H22=0, "",H22)</f>
        <v/>
      </c>
      <c r="I80" s="155" t="str">
        <f t="shared" si="178"/>
        <v/>
      </c>
      <c r="J80" s="174">
        <f t="shared" ref="J80:K80" si="179">J22</f>
        <v>0</v>
      </c>
      <c r="K80" s="174">
        <f t="shared" si="179"/>
        <v>0</v>
      </c>
      <c r="L80" s="57"/>
      <c r="M80" s="148">
        <f t="shared" si="35"/>
        <v>0</v>
      </c>
      <c r="N80" s="151">
        <f t="shared" si="144"/>
        <v>0</v>
      </c>
      <c r="O80" s="157">
        <f t="shared" si="36"/>
        <v>0</v>
      </c>
      <c r="P80" s="68">
        <f t="shared" si="125"/>
        <v>0</v>
      </c>
      <c r="Q80" s="157">
        <f t="shared" si="37"/>
        <v>0</v>
      </c>
      <c r="R80" s="68">
        <f t="shared" si="126"/>
        <v>0</v>
      </c>
      <c r="S80" s="157">
        <f t="shared" si="114"/>
        <v>0</v>
      </c>
      <c r="T80" s="68">
        <f t="shared" si="127"/>
        <v>0</v>
      </c>
      <c r="U80" s="157">
        <f t="shared" si="115"/>
        <v>0</v>
      </c>
      <c r="V80" s="68">
        <f t="shared" si="128"/>
        <v>0</v>
      </c>
      <c r="W80" s="157">
        <f t="shared" si="116"/>
        <v>0</v>
      </c>
      <c r="X80" s="68">
        <f t="shared" si="129"/>
        <v>0</v>
      </c>
      <c r="Y80" s="157">
        <f t="shared" ref="Y80" si="180">Y22</f>
        <v>0</v>
      </c>
      <c r="Z80" s="70">
        <f t="shared" si="131"/>
        <v>0</v>
      </c>
      <c r="AA80" s="157">
        <f t="shared" ref="AA80" si="181">AA22</f>
        <v>0</v>
      </c>
      <c r="AB80" s="70">
        <f t="shared" si="133"/>
        <v>0</v>
      </c>
      <c r="AC80" s="157">
        <f t="shared" si="118"/>
        <v>0</v>
      </c>
      <c r="AD80" s="70">
        <f t="shared" si="134"/>
        <v>0</v>
      </c>
      <c r="AE80" s="157">
        <f t="shared" si="119"/>
        <v>0</v>
      </c>
      <c r="AF80" s="70">
        <f t="shared" si="135"/>
        <v>0</v>
      </c>
      <c r="AG80" s="157">
        <f t="shared" si="120"/>
        <v>0</v>
      </c>
      <c r="AH80" s="70">
        <f t="shared" si="136"/>
        <v>0</v>
      </c>
      <c r="AI80" s="157">
        <f t="shared" si="121"/>
        <v>0</v>
      </c>
      <c r="AJ80" s="70">
        <f t="shared" si="137"/>
        <v>0</v>
      </c>
      <c r="AL80" s="66">
        <f t="shared" si="138"/>
        <v>0</v>
      </c>
      <c r="AM80" s="118">
        <f t="shared" si="139"/>
        <v>0</v>
      </c>
      <c r="AN80" s="64">
        <f t="shared" si="140"/>
        <v>0</v>
      </c>
    </row>
    <row r="81" spans="1:40">
      <c r="A81" s="152" t="str">
        <f t="shared" ref="A81:G81" si="182">IF(A23=0, "", A23)</f>
        <v/>
      </c>
      <c r="B81" s="153" t="str">
        <f t="shared" si="182"/>
        <v/>
      </c>
      <c r="C81" s="153" t="str">
        <f t="shared" si="182"/>
        <v/>
      </c>
      <c r="D81" s="153" t="str">
        <f t="shared" si="182"/>
        <v/>
      </c>
      <c r="E81" s="152" t="str">
        <f t="shared" si="182"/>
        <v/>
      </c>
      <c r="F81" s="152" t="str">
        <f t="shared" si="182"/>
        <v/>
      </c>
      <c r="G81" s="154" t="str">
        <f t="shared" si="182"/>
        <v/>
      </c>
      <c r="H81" s="155" t="str">
        <f t="shared" ref="H81" si="183">IF(H23=0, "",H23)</f>
        <v/>
      </c>
      <c r="I81" s="155" t="str">
        <f t="shared" si="123"/>
        <v/>
      </c>
      <c r="J81" s="174">
        <f t="shared" ref="J81:K81" si="184">J23</f>
        <v>0</v>
      </c>
      <c r="K81" s="174">
        <f t="shared" si="184"/>
        <v>0</v>
      </c>
      <c r="L81" s="57"/>
      <c r="M81" s="148">
        <f t="shared" si="35"/>
        <v>0</v>
      </c>
      <c r="N81" s="151">
        <f t="shared" si="144"/>
        <v>0</v>
      </c>
      <c r="O81" s="157">
        <f t="shared" si="36"/>
        <v>0</v>
      </c>
      <c r="P81" s="68">
        <f t="shared" si="125"/>
        <v>0</v>
      </c>
      <c r="Q81" s="157">
        <f t="shared" si="37"/>
        <v>0</v>
      </c>
      <c r="R81" s="68">
        <f t="shared" si="126"/>
        <v>0</v>
      </c>
      <c r="S81" s="157">
        <f t="shared" si="114"/>
        <v>0</v>
      </c>
      <c r="T81" s="68">
        <f t="shared" si="127"/>
        <v>0</v>
      </c>
      <c r="U81" s="157">
        <f t="shared" si="115"/>
        <v>0</v>
      </c>
      <c r="V81" s="68">
        <f t="shared" si="128"/>
        <v>0</v>
      </c>
      <c r="W81" s="157">
        <f t="shared" si="116"/>
        <v>0</v>
      </c>
      <c r="X81" s="68">
        <f t="shared" si="129"/>
        <v>0</v>
      </c>
      <c r="Y81" s="157">
        <f t="shared" ref="Y81" si="185">Y23</f>
        <v>0</v>
      </c>
      <c r="Z81" s="70">
        <f t="shared" si="131"/>
        <v>0</v>
      </c>
      <c r="AA81" s="157">
        <f t="shared" ref="AA81" si="186">AA23</f>
        <v>0</v>
      </c>
      <c r="AB81" s="70">
        <f t="shared" si="133"/>
        <v>0</v>
      </c>
      <c r="AC81" s="157">
        <f t="shared" si="118"/>
        <v>0</v>
      </c>
      <c r="AD81" s="70">
        <f t="shared" si="134"/>
        <v>0</v>
      </c>
      <c r="AE81" s="157">
        <f t="shared" si="119"/>
        <v>0</v>
      </c>
      <c r="AF81" s="70">
        <f t="shared" si="135"/>
        <v>0</v>
      </c>
      <c r="AG81" s="157">
        <f t="shared" si="120"/>
        <v>0</v>
      </c>
      <c r="AH81" s="70">
        <f t="shared" si="136"/>
        <v>0</v>
      </c>
      <c r="AI81" s="157">
        <f t="shared" si="121"/>
        <v>0</v>
      </c>
      <c r="AJ81" s="70">
        <f t="shared" si="137"/>
        <v>0</v>
      </c>
      <c r="AL81" s="66">
        <f t="shared" si="138"/>
        <v>0</v>
      </c>
      <c r="AM81" s="118">
        <f t="shared" si="139"/>
        <v>0</v>
      </c>
      <c r="AN81" s="64">
        <f t="shared" si="140"/>
        <v>0</v>
      </c>
    </row>
    <row r="82" spans="1:40">
      <c r="A82" s="152" t="str">
        <f t="shared" ref="A82:G82" si="187">IF(A24=0, "", A24)</f>
        <v/>
      </c>
      <c r="B82" s="153" t="str">
        <f t="shared" si="187"/>
        <v/>
      </c>
      <c r="C82" s="153" t="str">
        <f t="shared" si="187"/>
        <v/>
      </c>
      <c r="D82" s="153" t="str">
        <f t="shared" si="187"/>
        <v/>
      </c>
      <c r="E82" s="152" t="str">
        <f t="shared" si="187"/>
        <v/>
      </c>
      <c r="F82" s="152" t="str">
        <f t="shared" si="187"/>
        <v/>
      </c>
      <c r="G82" s="154" t="str">
        <f t="shared" si="187"/>
        <v/>
      </c>
      <c r="H82" s="155" t="str">
        <f t="shared" ref="H82:I82" si="188">IF(H24=0, "",H24)</f>
        <v/>
      </c>
      <c r="I82" s="155" t="str">
        <f t="shared" si="188"/>
        <v/>
      </c>
      <c r="J82" s="174">
        <f t="shared" ref="J82:K82" si="189">J24</f>
        <v>0</v>
      </c>
      <c r="K82" s="174">
        <f t="shared" si="189"/>
        <v>0</v>
      </c>
      <c r="L82" s="57"/>
      <c r="M82" s="148">
        <f t="shared" si="35"/>
        <v>0</v>
      </c>
      <c r="N82" s="151">
        <f t="shared" si="144"/>
        <v>0</v>
      </c>
      <c r="O82" s="157">
        <f t="shared" si="36"/>
        <v>0</v>
      </c>
      <c r="P82" s="68">
        <f t="shared" si="125"/>
        <v>0</v>
      </c>
      <c r="Q82" s="157">
        <f t="shared" si="37"/>
        <v>0</v>
      </c>
      <c r="R82" s="68">
        <f t="shared" si="126"/>
        <v>0</v>
      </c>
      <c r="S82" s="157">
        <f t="shared" si="114"/>
        <v>0</v>
      </c>
      <c r="T82" s="68">
        <f t="shared" si="127"/>
        <v>0</v>
      </c>
      <c r="U82" s="157">
        <f t="shared" si="115"/>
        <v>0</v>
      </c>
      <c r="V82" s="68">
        <f t="shared" si="128"/>
        <v>0</v>
      </c>
      <c r="W82" s="157">
        <f t="shared" si="116"/>
        <v>0</v>
      </c>
      <c r="X82" s="68">
        <f t="shared" si="129"/>
        <v>0</v>
      </c>
      <c r="Y82" s="157">
        <f t="shared" ref="Y82" si="190">Y24</f>
        <v>0</v>
      </c>
      <c r="Z82" s="70">
        <f t="shared" si="131"/>
        <v>0</v>
      </c>
      <c r="AA82" s="157">
        <f t="shared" ref="AA82" si="191">AA24</f>
        <v>0</v>
      </c>
      <c r="AB82" s="70">
        <f t="shared" si="133"/>
        <v>0</v>
      </c>
      <c r="AC82" s="157">
        <f t="shared" si="118"/>
        <v>0</v>
      </c>
      <c r="AD82" s="70">
        <f t="shared" si="134"/>
        <v>0</v>
      </c>
      <c r="AE82" s="157">
        <f t="shared" si="119"/>
        <v>0</v>
      </c>
      <c r="AF82" s="70">
        <f t="shared" si="135"/>
        <v>0</v>
      </c>
      <c r="AG82" s="157">
        <f t="shared" si="120"/>
        <v>0</v>
      </c>
      <c r="AH82" s="70">
        <f t="shared" si="136"/>
        <v>0</v>
      </c>
      <c r="AI82" s="157">
        <f t="shared" si="121"/>
        <v>0</v>
      </c>
      <c r="AJ82" s="70">
        <f t="shared" si="137"/>
        <v>0</v>
      </c>
      <c r="AL82" s="66">
        <f t="shared" si="138"/>
        <v>0</v>
      </c>
      <c r="AM82" s="118">
        <f t="shared" si="139"/>
        <v>0</v>
      </c>
      <c r="AN82" s="64">
        <f t="shared" si="140"/>
        <v>0</v>
      </c>
    </row>
    <row r="83" spans="1:40">
      <c r="A83" s="152" t="str">
        <f t="shared" ref="A83:G83" si="192">IF(A25=0, "", A25)</f>
        <v/>
      </c>
      <c r="B83" s="153" t="str">
        <f t="shared" si="192"/>
        <v/>
      </c>
      <c r="C83" s="153" t="str">
        <f t="shared" si="192"/>
        <v/>
      </c>
      <c r="D83" s="153" t="str">
        <f t="shared" si="192"/>
        <v/>
      </c>
      <c r="E83" s="152" t="str">
        <f t="shared" si="192"/>
        <v/>
      </c>
      <c r="F83" s="152" t="str">
        <f t="shared" si="192"/>
        <v/>
      </c>
      <c r="G83" s="154" t="str">
        <f t="shared" si="192"/>
        <v/>
      </c>
      <c r="H83" s="155" t="str">
        <f t="shared" ref="H83:I83" si="193">IF(H25=0, "",H25)</f>
        <v/>
      </c>
      <c r="I83" s="155" t="str">
        <f t="shared" si="193"/>
        <v/>
      </c>
      <c r="J83" s="174">
        <f t="shared" ref="J83:K83" si="194">J25</f>
        <v>0</v>
      </c>
      <c r="K83" s="174">
        <f t="shared" si="194"/>
        <v>0</v>
      </c>
      <c r="L83" s="57"/>
      <c r="M83" s="148">
        <f t="shared" si="35"/>
        <v>0</v>
      </c>
      <c r="N83" s="151">
        <f t="shared" si="144"/>
        <v>0</v>
      </c>
      <c r="O83" s="157">
        <f t="shared" si="36"/>
        <v>0</v>
      </c>
      <c r="P83" s="68">
        <f t="shared" si="125"/>
        <v>0</v>
      </c>
      <c r="Q83" s="157">
        <f t="shared" si="37"/>
        <v>0</v>
      </c>
      <c r="R83" s="68">
        <f t="shared" si="126"/>
        <v>0</v>
      </c>
      <c r="S83" s="157">
        <f t="shared" si="114"/>
        <v>0</v>
      </c>
      <c r="T83" s="68">
        <f t="shared" si="127"/>
        <v>0</v>
      </c>
      <c r="U83" s="157">
        <f t="shared" si="115"/>
        <v>0</v>
      </c>
      <c r="V83" s="68">
        <f t="shared" si="128"/>
        <v>0</v>
      </c>
      <c r="W83" s="157">
        <f t="shared" si="116"/>
        <v>0</v>
      </c>
      <c r="X83" s="68">
        <f t="shared" si="129"/>
        <v>0</v>
      </c>
      <c r="Y83" s="157">
        <f t="shared" ref="Y83" si="195">Y25</f>
        <v>0</v>
      </c>
      <c r="Z83" s="70">
        <f t="shared" si="131"/>
        <v>0</v>
      </c>
      <c r="AA83" s="157">
        <f t="shared" ref="AA83" si="196">AA25</f>
        <v>0</v>
      </c>
      <c r="AB83" s="70">
        <f t="shared" si="133"/>
        <v>0</v>
      </c>
      <c r="AC83" s="157">
        <f t="shared" si="118"/>
        <v>0</v>
      </c>
      <c r="AD83" s="70">
        <f t="shared" si="134"/>
        <v>0</v>
      </c>
      <c r="AE83" s="157">
        <f t="shared" si="119"/>
        <v>0</v>
      </c>
      <c r="AF83" s="70">
        <f t="shared" si="135"/>
        <v>0</v>
      </c>
      <c r="AG83" s="157">
        <f t="shared" si="120"/>
        <v>0</v>
      </c>
      <c r="AH83" s="70">
        <f t="shared" si="136"/>
        <v>0</v>
      </c>
      <c r="AI83" s="157">
        <f t="shared" si="121"/>
        <v>0</v>
      </c>
      <c r="AJ83" s="70">
        <f t="shared" si="137"/>
        <v>0</v>
      </c>
      <c r="AL83" s="66">
        <f t="shared" si="138"/>
        <v>0</v>
      </c>
      <c r="AM83" s="118">
        <f t="shared" si="139"/>
        <v>0</v>
      </c>
      <c r="AN83" s="64">
        <f t="shared" si="140"/>
        <v>0</v>
      </c>
    </row>
    <row r="84" spans="1:40">
      <c r="A84" s="152" t="str">
        <f t="shared" ref="A84:G84" si="197">IF(A26=0, "", A26)</f>
        <v/>
      </c>
      <c r="B84" s="153" t="str">
        <f t="shared" si="197"/>
        <v/>
      </c>
      <c r="C84" s="153" t="str">
        <f t="shared" si="197"/>
        <v/>
      </c>
      <c r="D84" s="153" t="str">
        <f t="shared" si="197"/>
        <v/>
      </c>
      <c r="E84" s="152" t="str">
        <f t="shared" si="197"/>
        <v/>
      </c>
      <c r="F84" s="152" t="str">
        <f t="shared" si="197"/>
        <v/>
      </c>
      <c r="G84" s="154" t="str">
        <f t="shared" si="197"/>
        <v/>
      </c>
      <c r="H84" s="155" t="str">
        <f t="shared" ref="H84:I84" si="198">IF(H26=0, "",H26)</f>
        <v/>
      </c>
      <c r="I84" s="155" t="str">
        <f t="shared" si="198"/>
        <v/>
      </c>
      <c r="J84" s="174">
        <f t="shared" ref="J84:K84" si="199">J26</f>
        <v>0</v>
      </c>
      <c r="K84" s="174">
        <f t="shared" si="199"/>
        <v>0</v>
      </c>
      <c r="L84" s="57"/>
      <c r="M84" s="148">
        <f t="shared" si="35"/>
        <v>0</v>
      </c>
      <c r="N84" s="151">
        <f t="shared" si="144"/>
        <v>0</v>
      </c>
      <c r="O84" s="157">
        <f t="shared" si="36"/>
        <v>0</v>
      </c>
      <c r="P84" s="68">
        <f t="shared" si="125"/>
        <v>0</v>
      </c>
      <c r="Q84" s="157">
        <f t="shared" si="37"/>
        <v>0</v>
      </c>
      <c r="R84" s="68">
        <f t="shared" si="126"/>
        <v>0</v>
      </c>
      <c r="S84" s="157">
        <f t="shared" si="114"/>
        <v>0</v>
      </c>
      <c r="T84" s="68">
        <f t="shared" si="127"/>
        <v>0</v>
      </c>
      <c r="U84" s="157">
        <f t="shared" si="115"/>
        <v>0</v>
      </c>
      <c r="V84" s="68">
        <f t="shared" si="128"/>
        <v>0</v>
      </c>
      <c r="W84" s="157">
        <f t="shared" si="116"/>
        <v>0</v>
      </c>
      <c r="X84" s="68">
        <f t="shared" si="129"/>
        <v>0</v>
      </c>
      <c r="Y84" s="157">
        <f t="shared" ref="Y84" si="200">Y26</f>
        <v>0</v>
      </c>
      <c r="Z84" s="70">
        <f t="shared" si="131"/>
        <v>0</v>
      </c>
      <c r="AA84" s="157">
        <f t="shared" ref="AA84" si="201">AA26</f>
        <v>0</v>
      </c>
      <c r="AB84" s="70">
        <f t="shared" si="133"/>
        <v>0</v>
      </c>
      <c r="AC84" s="157">
        <f t="shared" si="118"/>
        <v>0</v>
      </c>
      <c r="AD84" s="70">
        <f t="shared" si="134"/>
        <v>0</v>
      </c>
      <c r="AE84" s="157">
        <f t="shared" si="119"/>
        <v>0</v>
      </c>
      <c r="AF84" s="70">
        <f t="shared" si="135"/>
        <v>0</v>
      </c>
      <c r="AG84" s="157">
        <f t="shared" si="120"/>
        <v>0</v>
      </c>
      <c r="AH84" s="70">
        <f t="shared" si="136"/>
        <v>0</v>
      </c>
      <c r="AI84" s="157">
        <f t="shared" si="121"/>
        <v>0</v>
      </c>
      <c r="AJ84" s="70">
        <f t="shared" si="137"/>
        <v>0</v>
      </c>
      <c r="AL84" s="66">
        <f t="shared" si="138"/>
        <v>0</v>
      </c>
      <c r="AM84" s="118">
        <f t="shared" si="139"/>
        <v>0</v>
      </c>
      <c r="AN84" s="64">
        <f t="shared" si="140"/>
        <v>0</v>
      </c>
    </row>
    <row r="85" spans="1:40">
      <c r="A85" s="152" t="str">
        <f t="shared" ref="A85:G85" si="202">IF(A27=0, "", A27)</f>
        <v/>
      </c>
      <c r="B85" s="153" t="str">
        <f t="shared" si="202"/>
        <v/>
      </c>
      <c r="C85" s="153" t="str">
        <f t="shared" si="202"/>
        <v/>
      </c>
      <c r="D85" s="153" t="str">
        <f t="shared" si="202"/>
        <v/>
      </c>
      <c r="E85" s="152" t="str">
        <f t="shared" si="202"/>
        <v/>
      </c>
      <c r="F85" s="152" t="str">
        <f t="shared" si="202"/>
        <v/>
      </c>
      <c r="G85" s="154" t="str">
        <f t="shared" si="202"/>
        <v/>
      </c>
      <c r="H85" s="155" t="str">
        <f t="shared" ref="H85" si="203">IF(H27=0, "",H27)</f>
        <v/>
      </c>
      <c r="I85" s="155" t="str">
        <f t="shared" si="123"/>
        <v/>
      </c>
      <c r="J85" s="174">
        <f t="shared" ref="J85:K85" si="204">J27</f>
        <v>0</v>
      </c>
      <c r="K85" s="174">
        <f t="shared" si="204"/>
        <v>0</v>
      </c>
      <c r="L85" s="57"/>
      <c r="M85" s="148">
        <f t="shared" si="35"/>
        <v>0</v>
      </c>
      <c r="N85" s="151">
        <f t="shared" si="144"/>
        <v>0</v>
      </c>
      <c r="O85" s="157">
        <f t="shared" si="36"/>
        <v>0</v>
      </c>
      <c r="P85" s="68">
        <f t="shared" si="125"/>
        <v>0</v>
      </c>
      <c r="Q85" s="157">
        <f t="shared" si="37"/>
        <v>0</v>
      </c>
      <c r="R85" s="68">
        <f t="shared" si="126"/>
        <v>0</v>
      </c>
      <c r="S85" s="157">
        <f t="shared" si="114"/>
        <v>0</v>
      </c>
      <c r="T85" s="68">
        <f t="shared" si="127"/>
        <v>0</v>
      </c>
      <c r="U85" s="157">
        <f t="shared" si="115"/>
        <v>0</v>
      </c>
      <c r="V85" s="68">
        <f t="shared" si="128"/>
        <v>0</v>
      </c>
      <c r="W85" s="157">
        <f t="shared" si="116"/>
        <v>0</v>
      </c>
      <c r="X85" s="68">
        <f t="shared" si="129"/>
        <v>0</v>
      </c>
      <c r="Y85" s="157">
        <f t="shared" ref="Y85" si="205">Y27</f>
        <v>0</v>
      </c>
      <c r="Z85" s="70">
        <f t="shared" si="131"/>
        <v>0</v>
      </c>
      <c r="AA85" s="157">
        <f t="shared" ref="AA85" si="206">AA27</f>
        <v>0</v>
      </c>
      <c r="AB85" s="70">
        <f t="shared" si="133"/>
        <v>0</v>
      </c>
      <c r="AC85" s="157">
        <f t="shared" si="118"/>
        <v>0</v>
      </c>
      <c r="AD85" s="70">
        <f t="shared" si="134"/>
        <v>0</v>
      </c>
      <c r="AE85" s="157">
        <f t="shared" si="119"/>
        <v>0</v>
      </c>
      <c r="AF85" s="70">
        <f t="shared" si="135"/>
        <v>0</v>
      </c>
      <c r="AG85" s="157">
        <f t="shared" si="120"/>
        <v>0</v>
      </c>
      <c r="AH85" s="70">
        <f t="shared" si="136"/>
        <v>0</v>
      </c>
      <c r="AI85" s="157">
        <f t="shared" si="121"/>
        <v>0</v>
      </c>
      <c r="AJ85" s="70">
        <f t="shared" si="137"/>
        <v>0</v>
      </c>
      <c r="AL85" s="66">
        <f t="shared" si="138"/>
        <v>0</v>
      </c>
      <c r="AM85" s="118">
        <f t="shared" si="139"/>
        <v>0</v>
      </c>
      <c r="AN85" s="64">
        <f t="shared" si="140"/>
        <v>0</v>
      </c>
    </row>
    <row r="86" spans="1:40">
      <c r="A86" s="152" t="str">
        <f t="shared" ref="A86:G86" si="207">IF(A28=0, "", A28)</f>
        <v/>
      </c>
      <c r="B86" s="153" t="str">
        <f t="shared" si="207"/>
        <v/>
      </c>
      <c r="C86" s="153" t="str">
        <f t="shared" si="207"/>
        <v/>
      </c>
      <c r="D86" s="153" t="str">
        <f t="shared" si="207"/>
        <v/>
      </c>
      <c r="E86" s="152" t="str">
        <f t="shared" si="207"/>
        <v/>
      </c>
      <c r="F86" s="152" t="str">
        <f t="shared" si="207"/>
        <v/>
      </c>
      <c r="G86" s="154" t="str">
        <f t="shared" si="207"/>
        <v/>
      </c>
      <c r="H86" s="155" t="str">
        <f t="shared" ref="H86:I86" si="208">IF(H28=0, "",H28)</f>
        <v/>
      </c>
      <c r="I86" s="155" t="str">
        <f t="shared" si="208"/>
        <v/>
      </c>
      <c r="J86" s="174">
        <f t="shared" ref="J86:K86" si="209">J28</f>
        <v>0</v>
      </c>
      <c r="K86" s="174">
        <f t="shared" si="209"/>
        <v>0</v>
      </c>
      <c r="L86" s="57"/>
      <c r="M86" s="148">
        <f t="shared" si="35"/>
        <v>0</v>
      </c>
      <c r="N86" s="151">
        <f t="shared" si="144"/>
        <v>0</v>
      </c>
      <c r="O86" s="157">
        <f t="shared" si="36"/>
        <v>0</v>
      </c>
      <c r="P86" s="68">
        <f t="shared" si="125"/>
        <v>0</v>
      </c>
      <c r="Q86" s="157">
        <f t="shared" si="37"/>
        <v>0</v>
      </c>
      <c r="R86" s="68">
        <f t="shared" si="126"/>
        <v>0</v>
      </c>
      <c r="S86" s="157">
        <f t="shared" si="114"/>
        <v>0</v>
      </c>
      <c r="T86" s="68">
        <f t="shared" si="127"/>
        <v>0</v>
      </c>
      <c r="U86" s="157">
        <f t="shared" si="115"/>
        <v>0</v>
      </c>
      <c r="V86" s="68">
        <f t="shared" si="128"/>
        <v>0</v>
      </c>
      <c r="W86" s="157">
        <f t="shared" si="116"/>
        <v>0</v>
      </c>
      <c r="X86" s="68">
        <f t="shared" si="129"/>
        <v>0</v>
      </c>
      <c r="Y86" s="157">
        <f t="shared" ref="Y86" si="210">Y28</f>
        <v>0</v>
      </c>
      <c r="Z86" s="70">
        <f t="shared" si="131"/>
        <v>0</v>
      </c>
      <c r="AA86" s="157">
        <f t="shared" ref="AA86" si="211">AA28</f>
        <v>0</v>
      </c>
      <c r="AB86" s="70">
        <f t="shared" si="133"/>
        <v>0</v>
      </c>
      <c r="AC86" s="157">
        <f t="shared" si="118"/>
        <v>0</v>
      </c>
      <c r="AD86" s="70">
        <f t="shared" si="134"/>
        <v>0</v>
      </c>
      <c r="AE86" s="157">
        <f t="shared" si="119"/>
        <v>0</v>
      </c>
      <c r="AF86" s="70">
        <f t="shared" si="135"/>
        <v>0</v>
      </c>
      <c r="AG86" s="157">
        <f t="shared" si="120"/>
        <v>0</v>
      </c>
      <c r="AH86" s="70">
        <f t="shared" si="136"/>
        <v>0</v>
      </c>
      <c r="AI86" s="157">
        <f t="shared" si="121"/>
        <v>0</v>
      </c>
      <c r="AJ86" s="70">
        <f t="shared" si="137"/>
        <v>0</v>
      </c>
      <c r="AL86" s="66">
        <f t="shared" si="138"/>
        <v>0</v>
      </c>
      <c r="AM86" s="118">
        <f t="shared" si="139"/>
        <v>0</v>
      </c>
      <c r="AN86" s="64">
        <f t="shared" si="140"/>
        <v>0</v>
      </c>
    </row>
    <row r="87" spans="1:40">
      <c r="A87" s="152" t="str">
        <f t="shared" ref="A87:G87" si="212">IF(A29=0, "", A29)</f>
        <v/>
      </c>
      <c r="B87" s="153" t="str">
        <f t="shared" si="212"/>
        <v/>
      </c>
      <c r="C87" s="153" t="str">
        <f t="shared" si="212"/>
        <v/>
      </c>
      <c r="D87" s="153" t="str">
        <f t="shared" si="212"/>
        <v/>
      </c>
      <c r="E87" s="152" t="str">
        <f t="shared" si="212"/>
        <v/>
      </c>
      <c r="F87" s="152" t="str">
        <f t="shared" si="212"/>
        <v/>
      </c>
      <c r="G87" s="154" t="str">
        <f t="shared" si="212"/>
        <v/>
      </c>
      <c r="H87" s="155" t="str">
        <f t="shared" ref="H87:I87" si="213">IF(H29=0, "",H29)</f>
        <v/>
      </c>
      <c r="I87" s="155" t="str">
        <f t="shared" si="213"/>
        <v/>
      </c>
      <c r="J87" s="174">
        <f t="shared" ref="J87:K87" si="214">J29</f>
        <v>0</v>
      </c>
      <c r="K87" s="174">
        <f t="shared" si="214"/>
        <v>0</v>
      </c>
      <c r="L87" s="57"/>
      <c r="M87" s="148">
        <f t="shared" si="35"/>
        <v>0</v>
      </c>
      <c r="N87" s="151">
        <f t="shared" si="144"/>
        <v>0</v>
      </c>
      <c r="O87" s="157">
        <f t="shared" si="36"/>
        <v>0</v>
      </c>
      <c r="P87" s="68">
        <f t="shared" si="125"/>
        <v>0</v>
      </c>
      <c r="Q87" s="157">
        <f t="shared" si="37"/>
        <v>0</v>
      </c>
      <c r="R87" s="68">
        <f t="shared" si="126"/>
        <v>0</v>
      </c>
      <c r="S87" s="157">
        <f t="shared" si="114"/>
        <v>0</v>
      </c>
      <c r="T87" s="68">
        <f t="shared" si="127"/>
        <v>0</v>
      </c>
      <c r="U87" s="157">
        <f t="shared" si="115"/>
        <v>0</v>
      </c>
      <c r="V87" s="68">
        <f t="shared" si="128"/>
        <v>0</v>
      </c>
      <c r="W87" s="157">
        <f t="shared" si="116"/>
        <v>0</v>
      </c>
      <c r="X87" s="68">
        <f t="shared" si="129"/>
        <v>0</v>
      </c>
      <c r="Y87" s="157">
        <f t="shared" ref="Y87" si="215">Y29</f>
        <v>0</v>
      </c>
      <c r="Z87" s="70">
        <f t="shared" si="131"/>
        <v>0</v>
      </c>
      <c r="AA87" s="157">
        <f t="shared" ref="AA87" si="216">AA29</f>
        <v>0</v>
      </c>
      <c r="AB87" s="70">
        <f t="shared" si="133"/>
        <v>0</v>
      </c>
      <c r="AC87" s="157">
        <f t="shared" si="118"/>
        <v>0</v>
      </c>
      <c r="AD87" s="70">
        <f t="shared" si="134"/>
        <v>0</v>
      </c>
      <c r="AE87" s="157">
        <f t="shared" si="119"/>
        <v>0</v>
      </c>
      <c r="AF87" s="70">
        <f t="shared" si="135"/>
        <v>0</v>
      </c>
      <c r="AG87" s="157">
        <f t="shared" si="120"/>
        <v>0</v>
      </c>
      <c r="AH87" s="70">
        <f t="shared" si="136"/>
        <v>0</v>
      </c>
      <c r="AI87" s="157">
        <f t="shared" si="121"/>
        <v>0</v>
      </c>
      <c r="AJ87" s="70">
        <f t="shared" si="137"/>
        <v>0</v>
      </c>
      <c r="AL87" s="66">
        <f t="shared" si="138"/>
        <v>0</v>
      </c>
      <c r="AM87" s="118">
        <f t="shared" si="139"/>
        <v>0</v>
      </c>
      <c r="AN87" s="64">
        <f t="shared" si="140"/>
        <v>0</v>
      </c>
    </row>
    <row r="88" spans="1:40">
      <c r="A88" s="152" t="str">
        <f t="shared" ref="A88:G88" si="217">IF(A30=0, "", A30)</f>
        <v/>
      </c>
      <c r="B88" s="153" t="str">
        <f t="shared" si="217"/>
        <v/>
      </c>
      <c r="C88" s="153" t="str">
        <f t="shared" si="217"/>
        <v/>
      </c>
      <c r="D88" s="153" t="str">
        <f t="shared" si="217"/>
        <v/>
      </c>
      <c r="E88" s="152" t="str">
        <f t="shared" si="217"/>
        <v/>
      </c>
      <c r="F88" s="152" t="str">
        <f t="shared" si="217"/>
        <v/>
      </c>
      <c r="G88" s="154" t="str">
        <f t="shared" si="217"/>
        <v/>
      </c>
      <c r="H88" s="155" t="str">
        <f t="shared" ref="H88:I101" si="218">IF(H30=0, "",H30)</f>
        <v/>
      </c>
      <c r="I88" s="155" t="str">
        <f t="shared" si="218"/>
        <v/>
      </c>
      <c r="J88" s="174">
        <f t="shared" ref="J88:K88" si="219">J30</f>
        <v>0</v>
      </c>
      <c r="K88" s="174">
        <f t="shared" si="219"/>
        <v>0</v>
      </c>
      <c r="L88" s="57"/>
      <c r="M88" s="148">
        <f t="shared" si="35"/>
        <v>0</v>
      </c>
      <c r="N88" s="151">
        <f t="shared" si="144"/>
        <v>0</v>
      </c>
      <c r="O88" s="157">
        <f t="shared" si="36"/>
        <v>0</v>
      </c>
      <c r="P88" s="68">
        <f t="shared" si="125"/>
        <v>0</v>
      </c>
      <c r="Q88" s="157">
        <f t="shared" si="37"/>
        <v>0</v>
      </c>
      <c r="R88" s="68">
        <f t="shared" si="126"/>
        <v>0</v>
      </c>
      <c r="S88" s="157">
        <f t="shared" si="114"/>
        <v>0</v>
      </c>
      <c r="T88" s="68">
        <f t="shared" si="127"/>
        <v>0</v>
      </c>
      <c r="U88" s="157">
        <f t="shared" si="115"/>
        <v>0</v>
      </c>
      <c r="V88" s="68">
        <f t="shared" si="128"/>
        <v>0</v>
      </c>
      <c r="W88" s="157">
        <f t="shared" si="116"/>
        <v>0</v>
      </c>
      <c r="X88" s="68">
        <f t="shared" si="129"/>
        <v>0</v>
      </c>
      <c r="Y88" s="157">
        <f t="shared" ref="Y88" si="220">Y30</f>
        <v>0</v>
      </c>
      <c r="Z88" s="70">
        <f t="shared" si="131"/>
        <v>0</v>
      </c>
      <c r="AA88" s="157">
        <f t="shared" ref="AA88" si="221">AA30</f>
        <v>0</v>
      </c>
      <c r="AB88" s="70">
        <f t="shared" si="133"/>
        <v>0</v>
      </c>
      <c r="AC88" s="157">
        <f t="shared" si="118"/>
        <v>0</v>
      </c>
      <c r="AD88" s="70">
        <f t="shared" si="134"/>
        <v>0</v>
      </c>
      <c r="AE88" s="157">
        <f t="shared" si="119"/>
        <v>0</v>
      </c>
      <c r="AF88" s="70">
        <f t="shared" si="135"/>
        <v>0</v>
      </c>
      <c r="AG88" s="157">
        <f t="shared" si="120"/>
        <v>0</v>
      </c>
      <c r="AH88" s="70">
        <f t="shared" si="136"/>
        <v>0</v>
      </c>
      <c r="AI88" s="157">
        <f t="shared" si="121"/>
        <v>0</v>
      </c>
      <c r="AJ88" s="70">
        <f t="shared" si="137"/>
        <v>0</v>
      </c>
      <c r="AL88" s="66">
        <f t="shared" si="138"/>
        <v>0</v>
      </c>
      <c r="AM88" s="118">
        <f t="shared" si="139"/>
        <v>0</v>
      </c>
      <c r="AN88" s="64">
        <f t="shared" si="140"/>
        <v>0</v>
      </c>
    </row>
    <row r="89" spans="1:40">
      <c r="A89" s="152" t="str">
        <f t="shared" ref="A89:G89" si="222">IF(A31=0, "", A31)</f>
        <v/>
      </c>
      <c r="B89" s="153" t="str">
        <f t="shared" si="222"/>
        <v/>
      </c>
      <c r="C89" s="153" t="str">
        <f t="shared" si="222"/>
        <v/>
      </c>
      <c r="D89" s="153" t="str">
        <f t="shared" si="222"/>
        <v/>
      </c>
      <c r="E89" s="152" t="str">
        <f t="shared" si="222"/>
        <v/>
      </c>
      <c r="F89" s="152" t="str">
        <f t="shared" si="222"/>
        <v/>
      </c>
      <c r="G89" s="154" t="str">
        <f t="shared" si="222"/>
        <v/>
      </c>
      <c r="H89" s="155" t="str">
        <f t="shared" ref="H89" si="223">IF(H31=0, "",H31)</f>
        <v/>
      </c>
      <c r="I89" s="155" t="str">
        <f t="shared" si="218"/>
        <v/>
      </c>
      <c r="J89" s="174">
        <f t="shared" ref="J89:K89" si="224">J31</f>
        <v>0</v>
      </c>
      <c r="K89" s="174">
        <f t="shared" si="224"/>
        <v>0</v>
      </c>
      <c r="L89" s="57"/>
      <c r="M89" s="148">
        <f t="shared" si="35"/>
        <v>0</v>
      </c>
      <c r="N89" s="151">
        <f t="shared" si="144"/>
        <v>0</v>
      </c>
      <c r="O89" s="157">
        <f t="shared" si="36"/>
        <v>0</v>
      </c>
      <c r="P89" s="68">
        <f t="shared" si="125"/>
        <v>0</v>
      </c>
      <c r="Q89" s="157">
        <f t="shared" si="37"/>
        <v>0</v>
      </c>
      <c r="R89" s="68">
        <f t="shared" si="126"/>
        <v>0</v>
      </c>
      <c r="S89" s="157">
        <f t="shared" si="114"/>
        <v>0</v>
      </c>
      <c r="T89" s="68">
        <f t="shared" si="127"/>
        <v>0</v>
      </c>
      <c r="U89" s="157">
        <f t="shared" si="115"/>
        <v>0</v>
      </c>
      <c r="V89" s="68">
        <f t="shared" si="128"/>
        <v>0</v>
      </c>
      <c r="W89" s="157">
        <f t="shared" si="116"/>
        <v>0</v>
      </c>
      <c r="X89" s="68">
        <f t="shared" si="129"/>
        <v>0</v>
      </c>
      <c r="Y89" s="157">
        <f t="shared" ref="Y89" si="225">Y31</f>
        <v>0</v>
      </c>
      <c r="Z89" s="70">
        <f t="shared" si="131"/>
        <v>0</v>
      </c>
      <c r="AA89" s="157">
        <f t="shared" ref="AA89" si="226">AA31</f>
        <v>0</v>
      </c>
      <c r="AB89" s="70">
        <f t="shared" si="133"/>
        <v>0</v>
      </c>
      <c r="AC89" s="157">
        <f t="shared" si="118"/>
        <v>0</v>
      </c>
      <c r="AD89" s="70">
        <f t="shared" si="134"/>
        <v>0</v>
      </c>
      <c r="AE89" s="157">
        <f t="shared" si="119"/>
        <v>0</v>
      </c>
      <c r="AF89" s="70">
        <f t="shared" si="135"/>
        <v>0</v>
      </c>
      <c r="AG89" s="157">
        <f t="shared" si="120"/>
        <v>0</v>
      </c>
      <c r="AH89" s="70">
        <f t="shared" si="136"/>
        <v>0</v>
      </c>
      <c r="AI89" s="157">
        <f t="shared" si="121"/>
        <v>0</v>
      </c>
      <c r="AJ89" s="70">
        <f t="shared" si="137"/>
        <v>0</v>
      </c>
      <c r="AL89" s="66">
        <f t="shared" si="138"/>
        <v>0</v>
      </c>
      <c r="AM89" s="118">
        <f t="shared" si="139"/>
        <v>0</v>
      </c>
      <c r="AN89" s="64">
        <f t="shared" si="140"/>
        <v>0</v>
      </c>
    </row>
    <row r="90" spans="1:40">
      <c r="A90" s="152" t="str">
        <f t="shared" ref="A90:G90" si="227">IF(A32=0, "", A32)</f>
        <v/>
      </c>
      <c r="B90" s="153" t="str">
        <f t="shared" si="227"/>
        <v/>
      </c>
      <c r="C90" s="153" t="str">
        <f t="shared" si="227"/>
        <v/>
      </c>
      <c r="D90" s="153" t="str">
        <f t="shared" si="227"/>
        <v/>
      </c>
      <c r="E90" s="152" t="str">
        <f t="shared" si="227"/>
        <v/>
      </c>
      <c r="F90" s="152" t="str">
        <f t="shared" si="227"/>
        <v/>
      </c>
      <c r="G90" s="154" t="str">
        <f t="shared" si="227"/>
        <v/>
      </c>
      <c r="H90" s="155" t="str">
        <f t="shared" ref="H90:I90" si="228">IF(H32=0, "",H32)</f>
        <v/>
      </c>
      <c r="I90" s="155" t="str">
        <f t="shared" si="228"/>
        <v/>
      </c>
      <c r="J90" s="174">
        <f t="shared" ref="J90:K90" si="229">J32</f>
        <v>0</v>
      </c>
      <c r="K90" s="174">
        <f t="shared" si="229"/>
        <v>0</v>
      </c>
      <c r="L90" s="57"/>
      <c r="M90" s="148">
        <f t="shared" si="35"/>
        <v>0</v>
      </c>
      <c r="N90" s="151">
        <f t="shared" si="144"/>
        <v>0</v>
      </c>
      <c r="O90" s="157">
        <f t="shared" si="36"/>
        <v>0</v>
      </c>
      <c r="P90" s="68">
        <f t="shared" si="125"/>
        <v>0</v>
      </c>
      <c r="Q90" s="157">
        <f t="shared" si="37"/>
        <v>0</v>
      </c>
      <c r="R90" s="68">
        <f t="shared" si="126"/>
        <v>0</v>
      </c>
      <c r="S90" s="157">
        <f t="shared" si="114"/>
        <v>0</v>
      </c>
      <c r="T90" s="68">
        <f t="shared" si="127"/>
        <v>0</v>
      </c>
      <c r="U90" s="157">
        <f t="shared" si="115"/>
        <v>0</v>
      </c>
      <c r="V90" s="68">
        <f t="shared" si="128"/>
        <v>0</v>
      </c>
      <c r="W90" s="157">
        <f t="shared" si="116"/>
        <v>0</v>
      </c>
      <c r="X90" s="68">
        <f t="shared" si="129"/>
        <v>0</v>
      </c>
      <c r="Y90" s="157">
        <f t="shared" ref="Y90" si="230">Y32</f>
        <v>0</v>
      </c>
      <c r="Z90" s="70">
        <f t="shared" si="131"/>
        <v>0</v>
      </c>
      <c r="AA90" s="157">
        <f t="shared" ref="AA90" si="231">AA32</f>
        <v>0</v>
      </c>
      <c r="AB90" s="70">
        <f t="shared" si="133"/>
        <v>0</v>
      </c>
      <c r="AC90" s="157">
        <f t="shared" si="118"/>
        <v>0</v>
      </c>
      <c r="AD90" s="70">
        <f t="shared" si="134"/>
        <v>0</v>
      </c>
      <c r="AE90" s="157">
        <f t="shared" si="119"/>
        <v>0</v>
      </c>
      <c r="AF90" s="70">
        <f t="shared" si="135"/>
        <v>0</v>
      </c>
      <c r="AG90" s="157">
        <f t="shared" si="120"/>
        <v>0</v>
      </c>
      <c r="AH90" s="70">
        <f t="shared" si="136"/>
        <v>0</v>
      </c>
      <c r="AI90" s="157">
        <f t="shared" si="121"/>
        <v>0</v>
      </c>
      <c r="AJ90" s="70">
        <f t="shared" si="137"/>
        <v>0</v>
      </c>
      <c r="AL90" s="66">
        <f t="shared" si="138"/>
        <v>0</v>
      </c>
      <c r="AM90" s="118">
        <f t="shared" si="139"/>
        <v>0</v>
      </c>
      <c r="AN90" s="64">
        <f t="shared" si="140"/>
        <v>0</v>
      </c>
    </row>
    <row r="91" spans="1:40">
      <c r="A91" s="152" t="str">
        <f t="shared" ref="A91:G91" si="232">IF(A33=0, "", A33)</f>
        <v/>
      </c>
      <c r="B91" s="153" t="str">
        <f t="shared" si="232"/>
        <v/>
      </c>
      <c r="C91" s="153" t="str">
        <f t="shared" si="232"/>
        <v/>
      </c>
      <c r="D91" s="153" t="str">
        <f t="shared" si="232"/>
        <v/>
      </c>
      <c r="E91" s="152" t="str">
        <f t="shared" si="232"/>
        <v/>
      </c>
      <c r="F91" s="152" t="str">
        <f t="shared" si="232"/>
        <v/>
      </c>
      <c r="G91" s="154" t="str">
        <f t="shared" si="232"/>
        <v/>
      </c>
      <c r="H91" s="155" t="str">
        <f t="shared" ref="H91:I91" si="233">IF(H33=0, "",H33)</f>
        <v/>
      </c>
      <c r="I91" s="155" t="str">
        <f t="shared" si="233"/>
        <v/>
      </c>
      <c r="J91" s="174">
        <f t="shared" ref="J91:K91" si="234">J33</f>
        <v>0</v>
      </c>
      <c r="K91" s="174">
        <f t="shared" si="234"/>
        <v>0</v>
      </c>
      <c r="L91" s="57"/>
      <c r="M91" s="148">
        <f t="shared" si="35"/>
        <v>0</v>
      </c>
      <c r="N91" s="151">
        <f t="shared" si="144"/>
        <v>0</v>
      </c>
      <c r="O91" s="157">
        <f t="shared" si="36"/>
        <v>0</v>
      </c>
      <c r="P91" s="68">
        <f t="shared" si="125"/>
        <v>0</v>
      </c>
      <c r="Q91" s="157">
        <f t="shared" si="37"/>
        <v>0</v>
      </c>
      <c r="R91" s="68">
        <f t="shared" si="126"/>
        <v>0</v>
      </c>
      <c r="S91" s="157">
        <f t="shared" si="114"/>
        <v>0</v>
      </c>
      <c r="T91" s="68">
        <f t="shared" si="127"/>
        <v>0</v>
      </c>
      <c r="U91" s="157">
        <f t="shared" si="115"/>
        <v>0</v>
      </c>
      <c r="V91" s="68">
        <f t="shared" si="128"/>
        <v>0</v>
      </c>
      <c r="W91" s="157">
        <f t="shared" si="116"/>
        <v>0</v>
      </c>
      <c r="X91" s="68">
        <f t="shared" si="129"/>
        <v>0</v>
      </c>
      <c r="Y91" s="157">
        <f t="shared" ref="Y91" si="235">Y33</f>
        <v>0</v>
      </c>
      <c r="Z91" s="70">
        <f t="shared" si="131"/>
        <v>0</v>
      </c>
      <c r="AA91" s="157">
        <f t="shared" ref="AA91" si="236">AA33</f>
        <v>0</v>
      </c>
      <c r="AB91" s="70">
        <f t="shared" si="133"/>
        <v>0</v>
      </c>
      <c r="AC91" s="157">
        <f t="shared" si="118"/>
        <v>0</v>
      </c>
      <c r="AD91" s="70">
        <f t="shared" si="134"/>
        <v>0</v>
      </c>
      <c r="AE91" s="157">
        <f t="shared" si="119"/>
        <v>0</v>
      </c>
      <c r="AF91" s="70">
        <f t="shared" si="135"/>
        <v>0</v>
      </c>
      <c r="AG91" s="157">
        <f t="shared" si="120"/>
        <v>0</v>
      </c>
      <c r="AH91" s="70">
        <f t="shared" si="136"/>
        <v>0</v>
      </c>
      <c r="AI91" s="157">
        <f t="shared" si="121"/>
        <v>0</v>
      </c>
      <c r="AJ91" s="70">
        <f t="shared" si="137"/>
        <v>0</v>
      </c>
      <c r="AL91" s="66">
        <f t="shared" si="138"/>
        <v>0</v>
      </c>
      <c r="AM91" s="118">
        <f t="shared" si="139"/>
        <v>0</v>
      </c>
      <c r="AN91" s="64">
        <f t="shared" si="140"/>
        <v>0</v>
      </c>
    </row>
    <row r="92" spans="1:40">
      <c r="A92" s="152" t="str">
        <f t="shared" ref="A92:G92" si="237">IF(A34=0, "", A34)</f>
        <v/>
      </c>
      <c r="B92" s="153" t="str">
        <f t="shared" si="237"/>
        <v/>
      </c>
      <c r="C92" s="153" t="str">
        <f t="shared" si="237"/>
        <v/>
      </c>
      <c r="D92" s="153" t="str">
        <f t="shared" si="237"/>
        <v/>
      </c>
      <c r="E92" s="152" t="str">
        <f t="shared" si="237"/>
        <v/>
      </c>
      <c r="F92" s="152" t="str">
        <f t="shared" si="237"/>
        <v/>
      </c>
      <c r="G92" s="154" t="str">
        <f t="shared" si="237"/>
        <v/>
      </c>
      <c r="H92" s="155" t="str">
        <f t="shared" ref="H92:I92" si="238">IF(H34=0, "",H34)</f>
        <v/>
      </c>
      <c r="I92" s="155" t="str">
        <f t="shared" si="238"/>
        <v/>
      </c>
      <c r="J92" s="174">
        <f t="shared" ref="J92:K92" si="239">J34</f>
        <v>0</v>
      </c>
      <c r="K92" s="174">
        <f t="shared" si="239"/>
        <v>0</v>
      </c>
      <c r="L92" s="57"/>
      <c r="M92" s="148">
        <f t="shared" si="35"/>
        <v>0</v>
      </c>
      <c r="N92" s="151">
        <f t="shared" si="144"/>
        <v>0</v>
      </c>
      <c r="O92" s="157">
        <f t="shared" si="36"/>
        <v>0</v>
      </c>
      <c r="P92" s="68">
        <f t="shared" si="125"/>
        <v>0</v>
      </c>
      <c r="Q92" s="157">
        <f t="shared" si="37"/>
        <v>0</v>
      </c>
      <c r="R92" s="68">
        <f t="shared" si="126"/>
        <v>0</v>
      </c>
      <c r="S92" s="157">
        <f t="shared" si="114"/>
        <v>0</v>
      </c>
      <c r="T92" s="68">
        <f t="shared" si="127"/>
        <v>0</v>
      </c>
      <c r="U92" s="157">
        <f t="shared" si="115"/>
        <v>0</v>
      </c>
      <c r="V92" s="68">
        <f t="shared" si="128"/>
        <v>0</v>
      </c>
      <c r="W92" s="157">
        <f t="shared" si="116"/>
        <v>0</v>
      </c>
      <c r="X92" s="68">
        <f t="shared" si="129"/>
        <v>0</v>
      </c>
      <c r="Y92" s="157">
        <f t="shared" ref="Y92" si="240">Y34</f>
        <v>0</v>
      </c>
      <c r="Z92" s="70">
        <f t="shared" si="131"/>
        <v>0</v>
      </c>
      <c r="AA92" s="157">
        <f t="shared" ref="AA92" si="241">AA34</f>
        <v>0</v>
      </c>
      <c r="AB92" s="70">
        <f t="shared" si="133"/>
        <v>0</v>
      </c>
      <c r="AC92" s="157">
        <f t="shared" si="118"/>
        <v>0</v>
      </c>
      <c r="AD92" s="70">
        <f t="shared" si="134"/>
        <v>0</v>
      </c>
      <c r="AE92" s="157">
        <f t="shared" si="119"/>
        <v>0</v>
      </c>
      <c r="AF92" s="70">
        <f t="shared" si="135"/>
        <v>0</v>
      </c>
      <c r="AG92" s="157">
        <f t="shared" si="120"/>
        <v>0</v>
      </c>
      <c r="AH92" s="70">
        <f t="shared" si="136"/>
        <v>0</v>
      </c>
      <c r="AI92" s="157">
        <f t="shared" si="121"/>
        <v>0</v>
      </c>
      <c r="AJ92" s="70">
        <f t="shared" si="137"/>
        <v>0</v>
      </c>
      <c r="AL92" s="66">
        <f t="shared" si="138"/>
        <v>0</v>
      </c>
      <c r="AM92" s="118">
        <f t="shared" si="139"/>
        <v>0</v>
      </c>
      <c r="AN92" s="64">
        <f t="shared" si="140"/>
        <v>0</v>
      </c>
    </row>
    <row r="93" spans="1:40">
      <c r="A93" s="152" t="str">
        <f t="shared" ref="A93:G93" si="242">IF(A35=0, "", A35)</f>
        <v/>
      </c>
      <c r="B93" s="153" t="str">
        <f t="shared" si="242"/>
        <v/>
      </c>
      <c r="C93" s="153" t="str">
        <f t="shared" si="242"/>
        <v/>
      </c>
      <c r="D93" s="153" t="str">
        <f t="shared" si="242"/>
        <v/>
      </c>
      <c r="E93" s="152" t="str">
        <f t="shared" si="242"/>
        <v/>
      </c>
      <c r="F93" s="152" t="str">
        <f t="shared" si="242"/>
        <v/>
      </c>
      <c r="G93" s="154" t="str">
        <f t="shared" si="242"/>
        <v/>
      </c>
      <c r="H93" s="155" t="str">
        <f t="shared" ref="H93" si="243">IF(H35=0, "",H35)</f>
        <v/>
      </c>
      <c r="I93" s="155" t="str">
        <f t="shared" si="218"/>
        <v/>
      </c>
      <c r="J93" s="174">
        <f t="shared" ref="J93:K93" si="244">J35</f>
        <v>0</v>
      </c>
      <c r="K93" s="174">
        <f t="shared" si="244"/>
        <v>0</v>
      </c>
      <c r="L93" s="57"/>
      <c r="M93" s="148">
        <f t="shared" si="35"/>
        <v>0</v>
      </c>
      <c r="N93" s="151">
        <f t="shared" si="144"/>
        <v>0</v>
      </c>
      <c r="O93" s="157">
        <f t="shared" si="36"/>
        <v>0</v>
      </c>
      <c r="P93" s="68">
        <f t="shared" si="125"/>
        <v>0</v>
      </c>
      <c r="Q93" s="157">
        <f t="shared" si="37"/>
        <v>0</v>
      </c>
      <c r="R93" s="68">
        <f t="shared" si="126"/>
        <v>0</v>
      </c>
      <c r="S93" s="157">
        <f t="shared" si="114"/>
        <v>0</v>
      </c>
      <c r="T93" s="68">
        <f t="shared" si="127"/>
        <v>0</v>
      </c>
      <c r="U93" s="157">
        <f t="shared" si="115"/>
        <v>0</v>
      </c>
      <c r="V93" s="68">
        <f t="shared" si="128"/>
        <v>0</v>
      </c>
      <c r="W93" s="157">
        <f t="shared" si="116"/>
        <v>0</v>
      </c>
      <c r="X93" s="68">
        <f t="shared" si="129"/>
        <v>0</v>
      </c>
      <c r="Y93" s="157">
        <f t="shared" ref="Y93" si="245">Y35</f>
        <v>0</v>
      </c>
      <c r="Z93" s="70">
        <f t="shared" si="131"/>
        <v>0</v>
      </c>
      <c r="AA93" s="157">
        <f t="shared" ref="AA93" si="246">AA35</f>
        <v>0</v>
      </c>
      <c r="AB93" s="70">
        <f t="shared" si="133"/>
        <v>0</v>
      </c>
      <c r="AC93" s="157">
        <f t="shared" si="118"/>
        <v>0</v>
      </c>
      <c r="AD93" s="70">
        <f t="shared" si="134"/>
        <v>0</v>
      </c>
      <c r="AE93" s="157">
        <f t="shared" si="119"/>
        <v>0</v>
      </c>
      <c r="AF93" s="70">
        <f t="shared" si="135"/>
        <v>0</v>
      </c>
      <c r="AG93" s="157">
        <f t="shared" si="120"/>
        <v>0</v>
      </c>
      <c r="AH93" s="70">
        <f t="shared" si="136"/>
        <v>0</v>
      </c>
      <c r="AI93" s="157">
        <f t="shared" si="121"/>
        <v>0</v>
      </c>
      <c r="AJ93" s="70">
        <f t="shared" si="137"/>
        <v>0</v>
      </c>
      <c r="AL93" s="66">
        <f t="shared" si="138"/>
        <v>0</v>
      </c>
      <c r="AM93" s="118">
        <f t="shared" si="139"/>
        <v>0</v>
      </c>
      <c r="AN93" s="64">
        <f t="shared" si="140"/>
        <v>0</v>
      </c>
    </row>
    <row r="94" spans="1:40">
      <c r="A94" s="152" t="str">
        <f t="shared" ref="A94:G94" si="247">IF(A36=0, "", A36)</f>
        <v/>
      </c>
      <c r="B94" s="153" t="str">
        <f t="shared" si="247"/>
        <v/>
      </c>
      <c r="C94" s="153" t="str">
        <f t="shared" si="247"/>
        <v/>
      </c>
      <c r="D94" s="153" t="str">
        <f t="shared" si="247"/>
        <v/>
      </c>
      <c r="E94" s="152" t="str">
        <f t="shared" si="247"/>
        <v/>
      </c>
      <c r="F94" s="152" t="str">
        <f t="shared" si="247"/>
        <v/>
      </c>
      <c r="G94" s="154" t="str">
        <f t="shared" si="247"/>
        <v/>
      </c>
      <c r="H94" s="155" t="str">
        <f t="shared" ref="H94:I94" si="248">IF(H36=0, "",H36)</f>
        <v/>
      </c>
      <c r="I94" s="155" t="str">
        <f t="shared" si="248"/>
        <v/>
      </c>
      <c r="J94" s="174">
        <f t="shared" ref="J94:K94" si="249">J36</f>
        <v>0</v>
      </c>
      <c r="K94" s="174">
        <f t="shared" si="249"/>
        <v>0</v>
      </c>
      <c r="L94" s="57"/>
      <c r="M94" s="148">
        <f t="shared" si="35"/>
        <v>0</v>
      </c>
      <c r="N94" s="151">
        <f t="shared" si="144"/>
        <v>0</v>
      </c>
      <c r="O94" s="157">
        <f t="shared" si="36"/>
        <v>0</v>
      </c>
      <c r="P94" s="68">
        <f t="shared" si="125"/>
        <v>0</v>
      </c>
      <c r="Q94" s="157">
        <f t="shared" si="37"/>
        <v>0</v>
      </c>
      <c r="R94" s="68">
        <f t="shared" si="126"/>
        <v>0</v>
      </c>
      <c r="S94" s="157">
        <f t="shared" si="114"/>
        <v>0</v>
      </c>
      <c r="T94" s="68">
        <f t="shared" si="127"/>
        <v>0</v>
      </c>
      <c r="U94" s="157">
        <f t="shared" si="115"/>
        <v>0</v>
      </c>
      <c r="V94" s="68">
        <f t="shared" si="128"/>
        <v>0</v>
      </c>
      <c r="W94" s="157">
        <f t="shared" si="116"/>
        <v>0</v>
      </c>
      <c r="X94" s="68">
        <f t="shared" si="129"/>
        <v>0</v>
      </c>
      <c r="Y94" s="157">
        <f t="shared" ref="Y94" si="250">Y36</f>
        <v>0</v>
      </c>
      <c r="Z94" s="70">
        <f t="shared" si="131"/>
        <v>0</v>
      </c>
      <c r="AA94" s="157">
        <f t="shared" ref="AA94" si="251">AA36</f>
        <v>0</v>
      </c>
      <c r="AB94" s="70">
        <f t="shared" si="133"/>
        <v>0</v>
      </c>
      <c r="AC94" s="157">
        <f t="shared" si="118"/>
        <v>0</v>
      </c>
      <c r="AD94" s="70">
        <f t="shared" si="134"/>
        <v>0</v>
      </c>
      <c r="AE94" s="157">
        <f t="shared" si="119"/>
        <v>0</v>
      </c>
      <c r="AF94" s="70">
        <f t="shared" si="135"/>
        <v>0</v>
      </c>
      <c r="AG94" s="157">
        <f t="shared" si="120"/>
        <v>0</v>
      </c>
      <c r="AH94" s="70">
        <f t="shared" si="136"/>
        <v>0</v>
      </c>
      <c r="AI94" s="157">
        <f t="shared" si="121"/>
        <v>0</v>
      </c>
      <c r="AJ94" s="70">
        <f t="shared" si="137"/>
        <v>0</v>
      </c>
      <c r="AL94" s="66">
        <f t="shared" si="138"/>
        <v>0</v>
      </c>
      <c r="AM94" s="118">
        <f t="shared" si="139"/>
        <v>0</v>
      </c>
      <c r="AN94" s="64">
        <f t="shared" si="140"/>
        <v>0</v>
      </c>
    </row>
    <row r="95" spans="1:40">
      <c r="A95" s="152" t="str">
        <f t="shared" ref="A95:G95" si="252">IF(A37=0, "", A37)</f>
        <v/>
      </c>
      <c r="B95" s="153" t="str">
        <f t="shared" si="252"/>
        <v/>
      </c>
      <c r="C95" s="153" t="str">
        <f t="shared" si="252"/>
        <v/>
      </c>
      <c r="D95" s="153" t="str">
        <f t="shared" si="252"/>
        <v/>
      </c>
      <c r="E95" s="152" t="str">
        <f t="shared" si="252"/>
        <v/>
      </c>
      <c r="F95" s="152" t="str">
        <f t="shared" si="252"/>
        <v/>
      </c>
      <c r="G95" s="154" t="str">
        <f t="shared" si="252"/>
        <v/>
      </c>
      <c r="H95" s="155" t="str">
        <f t="shared" ref="H95:I95" si="253">IF(H37=0, "",H37)</f>
        <v/>
      </c>
      <c r="I95" s="155" t="str">
        <f t="shared" si="253"/>
        <v/>
      </c>
      <c r="J95" s="174">
        <f t="shared" ref="J95:K95" si="254">J37</f>
        <v>0</v>
      </c>
      <c r="K95" s="174">
        <f t="shared" si="254"/>
        <v>0</v>
      </c>
      <c r="L95" s="57"/>
      <c r="M95" s="148">
        <f t="shared" si="35"/>
        <v>0</v>
      </c>
      <c r="N95" s="151">
        <f t="shared" si="144"/>
        <v>0</v>
      </c>
      <c r="O95" s="157">
        <f t="shared" si="36"/>
        <v>0</v>
      </c>
      <c r="P95" s="68">
        <f t="shared" si="125"/>
        <v>0</v>
      </c>
      <c r="Q95" s="157">
        <f t="shared" si="37"/>
        <v>0</v>
      </c>
      <c r="R95" s="68">
        <f t="shared" si="126"/>
        <v>0</v>
      </c>
      <c r="S95" s="157">
        <f t="shared" si="114"/>
        <v>0</v>
      </c>
      <c r="T95" s="68">
        <f t="shared" si="127"/>
        <v>0</v>
      </c>
      <c r="U95" s="157">
        <f t="shared" si="115"/>
        <v>0</v>
      </c>
      <c r="V95" s="68">
        <f t="shared" si="128"/>
        <v>0</v>
      </c>
      <c r="W95" s="157">
        <f t="shared" si="116"/>
        <v>0</v>
      </c>
      <c r="X95" s="68">
        <f t="shared" si="129"/>
        <v>0</v>
      </c>
      <c r="Y95" s="157">
        <f t="shared" ref="Y95" si="255">Y37</f>
        <v>0</v>
      </c>
      <c r="Z95" s="70">
        <f t="shared" si="131"/>
        <v>0</v>
      </c>
      <c r="AA95" s="157">
        <f t="shared" ref="AA95" si="256">AA37</f>
        <v>0</v>
      </c>
      <c r="AB95" s="70">
        <f t="shared" si="133"/>
        <v>0</v>
      </c>
      <c r="AC95" s="157">
        <f t="shared" si="118"/>
        <v>0</v>
      </c>
      <c r="AD95" s="70">
        <f t="shared" si="134"/>
        <v>0</v>
      </c>
      <c r="AE95" s="157">
        <f t="shared" si="119"/>
        <v>0</v>
      </c>
      <c r="AF95" s="70">
        <f t="shared" si="135"/>
        <v>0</v>
      </c>
      <c r="AG95" s="157">
        <f t="shared" si="120"/>
        <v>0</v>
      </c>
      <c r="AH95" s="70">
        <f t="shared" si="136"/>
        <v>0</v>
      </c>
      <c r="AI95" s="157">
        <f t="shared" si="121"/>
        <v>0</v>
      </c>
      <c r="AJ95" s="70">
        <f t="shared" si="137"/>
        <v>0</v>
      </c>
      <c r="AL95" s="66">
        <f t="shared" si="138"/>
        <v>0</v>
      </c>
      <c r="AM95" s="118">
        <f t="shared" si="139"/>
        <v>0</v>
      </c>
      <c r="AN95" s="64">
        <f t="shared" si="140"/>
        <v>0</v>
      </c>
    </row>
    <row r="96" spans="1:40">
      <c r="A96" s="152" t="str">
        <f t="shared" ref="A96:G96" si="257">IF(A38=0, "", A38)</f>
        <v/>
      </c>
      <c r="B96" s="153" t="str">
        <f t="shared" si="257"/>
        <v/>
      </c>
      <c r="C96" s="153" t="str">
        <f t="shared" si="257"/>
        <v/>
      </c>
      <c r="D96" s="153" t="str">
        <f t="shared" si="257"/>
        <v/>
      </c>
      <c r="E96" s="152" t="str">
        <f t="shared" si="257"/>
        <v/>
      </c>
      <c r="F96" s="152" t="str">
        <f t="shared" si="257"/>
        <v/>
      </c>
      <c r="G96" s="154" t="str">
        <f t="shared" si="257"/>
        <v/>
      </c>
      <c r="H96" s="155" t="str">
        <f t="shared" ref="H96:I96" si="258">IF(H38=0, "",H38)</f>
        <v/>
      </c>
      <c r="I96" s="155" t="str">
        <f t="shared" si="258"/>
        <v/>
      </c>
      <c r="J96" s="174">
        <f t="shared" ref="J96:K96" si="259">J38</f>
        <v>0</v>
      </c>
      <c r="K96" s="174">
        <f t="shared" si="259"/>
        <v>0</v>
      </c>
      <c r="L96" s="57"/>
      <c r="M96" s="148">
        <f t="shared" si="35"/>
        <v>0</v>
      </c>
      <c r="N96" s="151">
        <f t="shared" si="144"/>
        <v>0</v>
      </c>
      <c r="O96" s="157">
        <f t="shared" si="36"/>
        <v>0</v>
      </c>
      <c r="P96" s="68">
        <f t="shared" si="125"/>
        <v>0</v>
      </c>
      <c r="Q96" s="157">
        <f t="shared" si="37"/>
        <v>0</v>
      </c>
      <c r="R96" s="68">
        <f t="shared" si="126"/>
        <v>0</v>
      </c>
      <c r="S96" s="157">
        <f t="shared" si="114"/>
        <v>0</v>
      </c>
      <c r="T96" s="68">
        <f t="shared" si="127"/>
        <v>0</v>
      </c>
      <c r="U96" s="157">
        <f t="shared" si="115"/>
        <v>0</v>
      </c>
      <c r="V96" s="68">
        <f t="shared" si="128"/>
        <v>0</v>
      </c>
      <c r="W96" s="157">
        <f t="shared" si="116"/>
        <v>0</v>
      </c>
      <c r="X96" s="68">
        <f t="shared" si="129"/>
        <v>0</v>
      </c>
      <c r="Y96" s="157">
        <f t="shared" ref="Y96" si="260">Y38</f>
        <v>0</v>
      </c>
      <c r="Z96" s="70">
        <f t="shared" si="131"/>
        <v>0</v>
      </c>
      <c r="AA96" s="157">
        <f t="shared" ref="AA96" si="261">AA38</f>
        <v>0</v>
      </c>
      <c r="AB96" s="70">
        <f t="shared" si="133"/>
        <v>0</v>
      </c>
      <c r="AC96" s="157">
        <f t="shared" si="118"/>
        <v>0</v>
      </c>
      <c r="AD96" s="70">
        <f t="shared" si="134"/>
        <v>0</v>
      </c>
      <c r="AE96" s="157">
        <f t="shared" si="119"/>
        <v>0</v>
      </c>
      <c r="AF96" s="70">
        <f t="shared" si="135"/>
        <v>0</v>
      </c>
      <c r="AG96" s="157">
        <f t="shared" si="120"/>
        <v>0</v>
      </c>
      <c r="AH96" s="70">
        <f t="shared" si="136"/>
        <v>0</v>
      </c>
      <c r="AI96" s="157">
        <f t="shared" si="121"/>
        <v>0</v>
      </c>
      <c r="AJ96" s="70">
        <f t="shared" si="137"/>
        <v>0</v>
      </c>
      <c r="AL96" s="66">
        <f t="shared" si="138"/>
        <v>0</v>
      </c>
      <c r="AM96" s="118">
        <f t="shared" si="139"/>
        <v>0</v>
      </c>
      <c r="AN96" s="64">
        <f t="shared" si="140"/>
        <v>0</v>
      </c>
    </row>
    <row r="97" spans="1:40">
      <c r="A97" s="152" t="str">
        <f t="shared" ref="A97:G97" si="262">IF(A39=0, "", A39)</f>
        <v/>
      </c>
      <c r="B97" s="153" t="str">
        <f t="shared" si="262"/>
        <v/>
      </c>
      <c r="C97" s="153" t="str">
        <f t="shared" si="262"/>
        <v/>
      </c>
      <c r="D97" s="153" t="str">
        <f t="shared" si="262"/>
        <v/>
      </c>
      <c r="E97" s="152" t="str">
        <f t="shared" si="262"/>
        <v/>
      </c>
      <c r="F97" s="152" t="str">
        <f t="shared" si="262"/>
        <v/>
      </c>
      <c r="G97" s="154" t="str">
        <f t="shared" si="262"/>
        <v/>
      </c>
      <c r="H97" s="155" t="str">
        <f t="shared" ref="H97" si="263">IF(H39=0, "",H39)</f>
        <v/>
      </c>
      <c r="I97" s="155" t="str">
        <f t="shared" si="218"/>
        <v/>
      </c>
      <c r="J97" s="174">
        <f t="shared" ref="J97:K97" si="264">J39</f>
        <v>0</v>
      </c>
      <c r="K97" s="174">
        <f t="shared" si="264"/>
        <v>0</v>
      </c>
      <c r="L97" s="57"/>
      <c r="M97" s="148">
        <f t="shared" si="35"/>
        <v>0</v>
      </c>
      <c r="N97" s="151">
        <f t="shared" si="144"/>
        <v>0</v>
      </c>
      <c r="O97" s="157">
        <f t="shared" si="36"/>
        <v>0</v>
      </c>
      <c r="P97" s="68">
        <f t="shared" si="125"/>
        <v>0</v>
      </c>
      <c r="Q97" s="157">
        <f t="shared" si="37"/>
        <v>0</v>
      </c>
      <c r="R97" s="68">
        <f t="shared" si="126"/>
        <v>0</v>
      </c>
      <c r="S97" s="157">
        <f t="shared" si="114"/>
        <v>0</v>
      </c>
      <c r="T97" s="68">
        <f t="shared" si="127"/>
        <v>0</v>
      </c>
      <c r="U97" s="157">
        <f t="shared" si="115"/>
        <v>0</v>
      </c>
      <c r="V97" s="68">
        <f t="shared" si="128"/>
        <v>0</v>
      </c>
      <c r="W97" s="157">
        <f t="shared" si="116"/>
        <v>0</v>
      </c>
      <c r="X97" s="68">
        <f t="shared" si="129"/>
        <v>0</v>
      </c>
      <c r="Y97" s="157">
        <f t="shared" ref="Y97" si="265">Y39</f>
        <v>0</v>
      </c>
      <c r="Z97" s="70">
        <f t="shared" si="131"/>
        <v>0</v>
      </c>
      <c r="AA97" s="157">
        <f t="shared" ref="AA97" si="266">AA39</f>
        <v>0</v>
      </c>
      <c r="AB97" s="70">
        <f t="shared" si="133"/>
        <v>0</v>
      </c>
      <c r="AC97" s="157">
        <f t="shared" si="118"/>
        <v>0</v>
      </c>
      <c r="AD97" s="70">
        <f t="shared" si="134"/>
        <v>0</v>
      </c>
      <c r="AE97" s="157">
        <f t="shared" si="119"/>
        <v>0</v>
      </c>
      <c r="AF97" s="70">
        <f t="shared" si="135"/>
        <v>0</v>
      </c>
      <c r="AG97" s="157">
        <f t="shared" si="120"/>
        <v>0</v>
      </c>
      <c r="AH97" s="70">
        <f t="shared" si="136"/>
        <v>0</v>
      </c>
      <c r="AI97" s="157">
        <f t="shared" si="121"/>
        <v>0</v>
      </c>
      <c r="AJ97" s="70">
        <f t="shared" si="137"/>
        <v>0</v>
      </c>
      <c r="AL97" s="66">
        <f t="shared" si="138"/>
        <v>0</v>
      </c>
      <c r="AM97" s="118">
        <f t="shared" si="139"/>
        <v>0</v>
      </c>
      <c r="AN97" s="64">
        <f t="shared" si="140"/>
        <v>0</v>
      </c>
    </row>
    <row r="98" spans="1:40">
      <c r="A98" s="152" t="str">
        <f t="shared" ref="A98:G98" si="267">IF(A40=0, "", A40)</f>
        <v/>
      </c>
      <c r="B98" s="153" t="str">
        <f t="shared" si="267"/>
        <v/>
      </c>
      <c r="C98" s="153" t="str">
        <f t="shared" si="267"/>
        <v/>
      </c>
      <c r="D98" s="153" t="str">
        <f t="shared" si="267"/>
        <v/>
      </c>
      <c r="E98" s="152" t="str">
        <f t="shared" si="267"/>
        <v/>
      </c>
      <c r="F98" s="152" t="str">
        <f t="shared" si="267"/>
        <v/>
      </c>
      <c r="G98" s="154" t="str">
        <f t="shared" si="267"/>
        <v/>
      </c>
      <c r="H98" s="155" t="str">
        <f t="shared" ref="H98:I98" si="268">IF(H40=0, "",H40)</f>
        <v/>
      </c>
      <c r="I98" s="155" t="str">
        <f t="shared" si="268"/>
        <v/>
      </c>
      <c r="J98" s="174">
        <f t="shared" ref="J98:K98" si="269">J40</f>
        <v>0</v>
      </c>
      <c r="K98" s="174">
        <f t="shared" si="269"/>
        <v>0</v>
      </c>
      <c r="L98" s="57"/>
      <c r="M98" s="148">
        <f t="shared" si="35"/>
        <v>0</v>
      </c>
      <c r="N98" s="151">
        <f t="shared" si="144"/>
        <v>0</v>
      </c>
      <c r="O98" s="157">
        <f t="shared" si="36"/>
        <v>0</v>
      </c>
      <c r="P98" s="68">
        <f t="shared" si="125"/>
        <v>0</v>
      </c>
      <c r="Q98" s="157">
        <f t="shared" si="37"/>
        <v>0</v>
      </c>
      <c r="R98" s="68">
        <f t="shared" si="126"/>
        <v>0</v>
      </c>
      <c r="S98" s="157">
        <f t="shared" si="114"/>
        <v>0</v>
      </c>
      <c r="T98" s="68">
        <f t="shared" si="127"/>
        <v>0</v>
      </c>
      <c r="U98" s="157">
        <f t="shared" si="115"/>
        <v>0</v>
      </c>
      <c r="V98" s="68">
        <f t="shared" si="128"/>
        <v>0</v>
      </c>
      <c r="W98" s="157">
        <f t="shared" si="116"/>
        <v>0</v>
      </c>
      <c r="X98" s="68">
        <f t="shared" si="129"/>
        <v>0</v>
      </c>
      <c r="Y98" s="157">
        <f t="shared" ref="Y98" si="270">Y40</f>
        <v>0</v>
      </c>
      <c r="Z98" s="70">
        <f t="shared" si="131"/>
        <v>0</v>
      </c>
      <c r="AA98" s="157">
        <f t="shared" ref="AA98" si="271">AA40</f>
        <v>0</v>
      </c>
      <c r="AB98" s="70">
        <f t="shared" si="133"/>
        <v>0</v>
      </c>
      <c r="AC98" s="157">
        <f t="shared" si="118"/>
        <v>0</v>
      </c>
      <c r="AD98" s="70">
        <f t="shared" si="134"/>
        <v>0</v>
      </c>
      <c r="AE98" s="157">
        <f t="shared" si="119"/>
        <v>0</v>
      </c>
      <c r="AF98" s="70">
        <f t="shared" si="135"/>
        <v>0</v>
      </c>
      <c r="AG98" s="157">
        <f t="shared" si="120"/>
        <v>0</v>
      </c>
      <c r="AH98" s="70">
        <f t="shared" si="136"/>
        <v>0</v>
      </c>
      <c r="AI98" s="157">
        <f t="shared" si="121"/>
        <v>0</v>
      </c>
      <c r="AJ98" s="70">
        <f t="shared" si="137"/>
        <v>0</v>
      </c>
      <c r="AL98" s="66">
        <f t="shared" si="138"/>
        <v>0</v>
      </c>
      <c r="AM98" s="118">
        <f t="shared" si="139"/>
        <v>0</v>
      </c>
      <c r="AN98" s="64">
        <f t="shared" si="140"/>
        <v>0</v>
      </c>
    </row>
    <row r="99" spans="1:40">
      <c r="A99" s="152" t="str">
        <f t="shared" ref="A99:G99" si="272">IF(A41=0, "", A41)</f>
        <v/>
      </c>
      <c r="B99" s="153" t="str">
        <f t="shared" si="272"/>
        <v/>
      </c>
      <c r="C99" s="153" t="str">
        <f t="shared" si="272"/>
        <v/>
      </c>
      <c r="D99" s="153" t="str">
        <f t="shared" si="272"/>
        <v/>
      </c>
      <c r="E99" s="152" t="str">
        <f t="shared" si="272"/>
        <v/>
      </c>
      <c r="F99" s="152" t="str">
        <f t="shared" si="272"/>
        <v/>
      </c>
      <c r="G99" s="154" t="str">
        <f t="shared" si="272"/>
        <v/>
      </c>
      <c r="H99" s="155" t="str">
        <f t="shared" ref="H99:I99" si="273">IF(H41=0, "",H41)</f>
        <v/>
      </c>
      <c r="I99" s="155" t="str">
        <f t="shared" si="273"/>
        <v/>
      </c>
      <c r="J99" s="174">
        <f t="shared" ref="J99:K99" si="274">J41</f>
        <v>0</v>
      </c>
      <c r="K99" s="174">
        <f t="shared" si="274"/>
        <v>0</v>
      </c>
      <c r="L99" s="57"/>
      <c r="M99" s="148">
        <f t="shared" si="35"/>
        <v>0</v>
      </c>
      <c r="N99" s="151">
        <f t="shared" si="144"/>
        <v>0</v>
      </c>
      <c r="O99" s="157">
        <f t="shared" si="36"/>
        <v>0</v>
      </c>
      <c r="P99" s="68">
        <f t="shared" si="125"/>
        <v>0</v>
      </c>
      <c r="Q99" s="157">
        <f t="shared" si="37"/>
        <v>0</v>
      </c>
      <c r="R99" s="68">
        <f t="shared" si="126"/>
        <v>0</v>
      </c>
      <c r="S99" s="157">
        <f t="shared" si="114"/>
        <v>0</v>
      </c>
      <c r="T99" s="68">
        <f t="shared" si="127"/>
        <v>0</v>
      </c>
      <c r="U99" s="157">
        <f t="shared" si="115"/>
        <v>0</v>
      </c>
      <c r="V99" s="68">
        <f t="shared" si="128"/>
        <v>0</v>
      </c>
      <c r="W99" s="157">
        <f t="shared" si="116"/>
        <v>0</v>
      </c>
      <c r="X99" s="68">
        <f t="shared" si="129"/>
        <v>0</v>
      </c>
      <c r="Y99" s="157">
        <f t="shared" ref="Y99" si="275">Y41</f>
        <v>0</v>
      </c>
      <c r="Z99" s="70">
        <f t="shared" si="131"/>
        <v>0</v>
      </c>
      <c r="AA99" s="157">
        <f t="shared" ref="AA99" si="276">AA41</f>
        <v>0</v>
      </c>
      <c r="AB99" s="70">
        <f t="shared" si="133"/>
        <v>0</v>
      </c>
      <c r="AC99" s="157">
        <f t="shared" si="118"/>
        <v>0</v>
      </c>
      <c r="AD99" s="70">
        <f t="shared" si="134"/>
        <v>0</v>
      </c>
      <c r="AE99" s="157">
        <f t="shared" si="119"/>
        <v>0</v>
      </c>
      <c r="AF99" s="70">
        <f t="shared" si="135"/>
        <v>0</v>
      </c>
      <c r="AG99" s="157">
        <f t="shared" si="120"/>
        <v>0</v>
      </c>
      <c r="AH99" s="70">
        <f t="shared" si="136"/>
        <v>0</v>
      </c>
      <c r="AI99" s="157">
        <f t="shared" si="121"/>
        <v>0</v>
      </c>
      <c r="AJ99" s="70">
        <f t="shared" si="137"/>
        <v>0</v>
      </c>
      <c r="AL99" s="66">
        <f t="shared" si="138"/>
        <v>0</v>
      </c>
      <c r="AM99" s="118">
        <f t="shared" si="139"/>
        <v>0</v>
      </c>
      <c r="AN99" s="64">
        <f t="shared" si="140"/>
        <v>0</v>
      </c>
    </row>
    <row r="100" spans="1:40" hidden="1">
      <c r="A100" s="152" t="str">
        <f t="shared" ref="A100:G100" si="277">IF(A42=0, "", A42)</f>
        <v/>
      </c>
      <c r="B100" s="153" t="str">
        <f t="shared" si="277"/>
        <v/>
      </c>
      <c r="C100" s="153" t="str">
        <f t="shared" si="277"/>
        <v/>
      </c>
      <c r="D100" s="153" t="str">
        <f t="shared" si="277"/>
        <v/>
      </c>
      <c r="E100" s="152" t="str">
        <f t="shared" si="277"/>
        <v/>
      </c>
      <c r="F100" s="152" t="str">
        <f t="shared" si="277"/>
        <v/>
      </c>
      <c r="G100" s="154" t="str">
        <f t="shared" si="277"/>
        <v/>
      </c>
      <c r="H100" s="155" t="str">
        <f t="shared" ref="H100:I100" si="278">IF(H42=0, "",H42)</f>
        <v/>
      </c>
      <c r="I100" s="155" t="str">
        <f t="shared" si="278"/>
        <v/>
      </c>
      <c r="J100" s="174">
        <f t="shared" ref="J100:K100" si="279">J42</f>
        <v>0</v>
      </c>
      <c r="K100" s="174">
        <f t="shared" si="279"/>
        <v>0</v>
      </c>
      <c r="L100" s="57"/>
      <c r="M100" s="148">
        <f t="shared" si="35"/>
        <v>0</v>
      </c>
      <c r="N100" s="151">
        <f t="shared" si="144"/>
        <v>0</v>
      </c>
      <c r="O100" s="157">
        <f t="shared" si="36"/>
        <v>0</v>
      </c>
      <c r="P100" s="68">
        <f t="shared" si="125"/>
        <v>0</v>
      </c>
      <c r="Q100" s="157">
        <f t="shared" si="37"/>
        <v>0</v>
      </c>
      <c r="R100" s="68">
        <f t="shared" si="126"/>
        <v>0</v>
      </c>
      <c r="S100" s="157">
        <f t="shared" si="114"/>
        <v>0</v>
      </c>
      <c r="T100" s="68">
        <f t="shared" si="127"/>
        <v>0</v>
      </c>
      <c r="U100" s="157">
        <f t="shared" si="115"/>
        <v>0</v>
      </c>
      <c r="V100" s="68">
        <f t="shared" si="128"/>
        <v>0</v>
      </c>
      <c r="W100" s="157">
        <f t="shared" si="116"/>
        <v>0</v>
      </c>
      <c r="X100" s="68">
        <f t="shared" si="129"/>
        <v>0</v>
      </c>
      <c r="Y100" s="157">
        <f t="shared" ref="Y100" si="280">Y42</f>
        <v>0</v>
      </c>
      <c r="Z100" s="70">
        <f t="shared" si="131"/>
        <v>0</v>
      </c>
      <c r="AA100" s="157">
        <f t="shared" ref="AA100" si="281">AA42</f>
        <v>0</v>
      </c>
      <c r="AB100" s="70">
        <f t="shared" si="133"/>
        <v>0</v>
      </c>
      <c r="AC100" s="157">
        <f t="shared" si="118"/>
        <v>0</v>
      </c>
      <c r="AD100" s="70">
        <f t="shared" si="134"/>
        <v>0</v>
      </c>
      <c r="AE100" s="157">
        <f t="shared" si="119"/>
        <v>0</v>
      </c>
      <c r="AF100" s="70">
        <f t="shared" si="135"/>
        <v>0</v>
      </c>
      <c r="AG100" s="157">
        <f t="shared" si="120"/>
        <v>0</v>
      </c>
      <c r="AH100" s="70">
        <f t="shared" si="136"/>
        <v>0</v>
      </c>
      <c r="AI100" s="157">
        <f t="shared" si="121"/>
        <v>0</v>
      </c>
      <c r="AJ100" s="70">
        <f t="shared" si="137"/>
        <v>0</v>
      </c>
      <c r="AL100" s="66">
        <f t="shared" si="138"/>
        <v>0</v>
      </c>
      <c r="AM100" s="118">
        <f t="shared" si="139"/>
        <v>0</v>
      </c>
      <c r="AN100" s="64">
        <f t="shared" si="140"/>
        <v>0</v>
      </c>
    </row>
    <row r="101" spans="1:40" hidden="1">
      <c r="A101" s="152" t="str">
        <f t="shared" ref="A101:G101" si="282">IF(A43=0, "", A43)</f>
        <v/>
      </c>
      <c r="B101" s="153" t="str">
        <f t="shared" si="282"/>
        <v/>
      </c>
      <c r="C101" s="153" t="str">
        <f t="shared" si="282"/>
        <v/>
      </c>
      <c r="D101" s="153" t="str">
        <f t="shared" si="282"/>
        <v/>
      </c>
      <c r="E101" s="152" t="str">
        <f t="shared" si="282"/>
        <v/>
      </c>
      <c r="F101" s="152" t="str">
        <f t="shared" si="282"/>
        <v/>
      </c>
      <c r="G101" s="154" t="str">
        <f t="shared" si="282"/>
        <v/>
      </c>
      <c r="H101" s="155" t="str">
        <f t="shared" ref="H101" si="283">IF(H43=0, "",H43)</f>
        <v/>
      </c>
      <c r="I101" s="155" t="str">
        <f t="shared" si="218"/>
        <v/>
      </c>
      <c r="J101" s="174">
        <f t="shared" ref="J101:K101" si="284">J43</f>
        <v>0</v>
      </c>
      <c r="K101" s="174">
        <f t="shared" si="284"/>
        <v>0</v>
      </c>
      <c r="L101" s="57"/>
      <c r="M101" s="148">
        <f t="shared" si="35"/>
        <v>0</v>
      </c>
      <c r="N101" s="151">
        <f t="shared" si="144"/>
        <v>0</v>
      </c>
      <c r="O101" s="157">
        <f t="shared" si="36"/>
        <v>0</v>
      </c>
      <c r="P101" s="68">
        <f t="shared" si="125"/>
        <v>0</v>
      </c>
      <c r="Q101" s="157">
        <f t="shared" si="37"/>
        <v>0</v>
      </c>
      <c r="R101" s="68">
        <f t="shared" si="126"/>
        <v>0</v>
      </c>
      <c r="S101" s="157">
        <f t="shared" si="114"/>
        <v>0</v>
      </c>
      <c r="T101" s="68">
        <f t="shared" si="127"/>
        <v>0</v>
      </c>
      <c r="U101" s="157">
        <f t="shared" si="115"/>
        <v>0</v>
      </c>
      <c r="V101" s="68">
        <f t="shared" si="128"/>
        <v>0</v>
      </c>
      <c r="W101" s="157">
        <f t="shared" si="116"/>
        <v>0</v>
      </c>
      <c r="X101" s="68">
        <f t="shared" si="129"/>
        <v>0</v>
      </c>
      <c r="Y101" s="157">
        <f t="shared" ref="Y101" si="285">Y43</f>
        <v>0</v>
      </c>
      <c r="Z101" s="70">
        <f t="shared" si="131"/>
        <v>0</v>
      </c>
      <c r="AA101" s="157">
        <f t="shared" ref="AA101" si="286">AA43</f>
        <v>0</v>
      </c>
      <c r="AB101" s="70">
        <f t="shared" si="133"/>
        <v>0</v>
      </c>
      <c r="AC101" s="157">
        <f t="shared" si="118"/>
        <v>0</v>
      </c>
      <c r="AD101" s="70">
        <f t="shared" si="134"/>
        <v>0</v>
      </c>
      <c r="AE101" s="157">
        <f t="shared" si="119"/>
        <v>0</v>
      </c>
      <c r="AF101" s="70">
        <f t="shared" si="135"/>
        <v>0</v>
      </c>
      <c r="AG101" s="157">
        <f t="shared" si="120"/>
        <v>0</v>
      </c>
      <c r="AH101" s="70">
        <f t="shared" si="136"/>
        <v>0</v>
      </c>
      <c r="AI101" s="157">
        <f t="shared" si="121"/>
        <v>0</v>
      </c>
      <c r="AJ101" s="70">
        <f t="shared" si="137"/>
        <v>0</v>
      </c>
      <c r="AL101" s="66">
        <f t="shared" si="138"/>
        <v>0</v>
      </c>
      <c r="AM101" s="118">
        <f t="shared" si="139"/>
        <v>0</v>
      </c>
      <c r="AN101" s="64">
        <f t="shared" si="140"/>
        <v>0</v>
      </c>
    </row>
    <row r="102" spans="1:40" hidden="1">
      <c r="A102" s="152" t="str">
        <f t="shared" ref="A102:G102" si="287">IF(A44=0, "", A44)</f>
        <v/>
      </c>
      <c r="B102" s="153" t="str">
        <f t="shared" si="287"/>
        <v/>
      </c>
      <c r="C102" s="153" t="str">
        <f t="shared" si="287"/>
        <v/>
      </c>
      <c r="D102" s="153" t="str">
        <f t="shared" si="287"/>
        <v/>
      </c>
      <c r="E102" s="152" t="str">
        <f t="shared" si="287"/>
        <v/>
      </c>
      <c r="F102" s="152" t="str">
        <f t="shared" si="287"/>
        <v/>
      </c>
      <c r="G102" s="154" t="str">
        <f t="shared" si="287"/>
        <v/>
      </c>
      <c r="H102" s="155" t="str">
        <f t="shared" ref="H102:I102" si="288">IF(H44=0, "",H44)</f>
        <v/>
      </c>
      <c r="I102" s="155" t="str">
        <f t="shared" si="288"/>
        <v/>
      </c>
      <c r="J102" s="174">
        <f t="shared" ref="J102:K102" si="289">J44</f>
        <v>0</v>
      </c>
      <c r="K102" s="174">
        <f t="shared" si="289"/>
        <v>0</v>
      </c>
      <c r="L102" s="57"/>
      <c r="M102" s="148">
        <f t="shared" si="35"/>
        <v>0</v>
      </c>
      <c r="N102" s="151">
        <f t="shared" si="144"/>
        <v>0</v>
      </c>
      <c r="O102" s="157">
        <f t="shared" si="36"/>
        <v>0</v>
      </c>
      <c r="P102" s="68">
        <f t="shared" si="125"/>
        <v>0</v>
      </c>
      <c r="Q102" s="157">
        <f t="shared" si="37"/>
        <v>0</v>
      </c>
      <c r="R102" s="68">
        <f t="shared" si="126"/>
        <v>0</v>
      </c>
      <c r="S102" s="157">
        <f t="shared" si="114"/>
        <v>0</v>
      </c>
      <c r="T102" s="68">
        <f t="shared" si="127"/>
        <v>0</v>
      </c>
      <c r="U102" s="157">
        <f t="shared" si="115"/>
        <v>0</v>
      </c>
      <c r="V102" s="68">
        <f t="shared" si="128"/>
        <v>0</v>
      </c>
      <c r="W102" s="157">
        <f t="shared" si="116"/>
        <v>0</v>
      </c>
      <c r="X102" s="68">
        <f t="shared" si="129"/>
        <v>0</v>
      </c>
      <c r="Y102" s="157">
        <f t="shared" ref="Y102" si="290">Y44</f>
        <v>0</v>
      </c>
      <c r="Z102" s="70">
        <f t="shared" si="131"/>
        <v>0</v>
      </c>
      <c r="AA102" s="157">
        <f t="shared" ref="AA102" si="291">AA44</f>
        <v>0</v>
      </c>
      <c r="AB102" s="70">
        <f t="shared" si="133"/>
        <v>0</v>
      </c>
      <c r="AC102" s="157">
        <f t="shared" si="118"/>
        <v>0</v>
      </c>
      <c r="AD102" s="70">
        <f t="shared" si="134"/>
        <v>0</v>
      </c>
      <c r="AE102" s="157">
        <f t="shared" si="119"/>
        <v>0</v>
      </c>
      <c r="AF102" s="70">
        <f t="shared" si="135"/>
        <v>0</v>
      </c>
      <c r="AG102" s="157">
        <f t="shared" si="120"/>
        <v>0</v>
      </c>
      <c r="AH102" s="70">
        <f t="shared" si="136"/>
        <v>0</v>
      </c>
      <c r="AI102" s="157">
        <f t="shared" si="121"/>
        <v>0</v>
      </c>
      <c r="AJ102" s="70">
        <f t="shared" si="137"/>
        <v>0</v>
      </c>
      <c r="AL102" s="66">
        <f t="shared" si="138"/>
        <v>0</v>
      </c>
      <c r="AM102" s="118">
        <f t="shared" si="139"/>
        <v>0</v>
      </c>
      <c r="AN102" s="64">
        <f t="shared" si="140"/>
        <v>0</v>
      </c>
    </row>
    <row r="103" spans="1:40" hidden="1">
      <c r="A103" s="152" t="str">
        <f t="shared" ref="A103:G103" si="292">IF(A45=0, "", A45)</f>
        <v/>
      </c>
      <c r="B103" s="153" t="str">
        <f t="shared" si="292"/>
        <v/>
      </c>
      <c r="C103" s="153" t="str">
        <f t="shared" si="292"/>
        <v/>
      </c>
      <c r="D103" s="153" t="str">
        <f t="shared" si="292"/>
        <v/>
      </c>
      <c r="E103" s="152" t="str">
        <f t="shared" si="292"/>
        <v/>
      </c>
      <c r="F103" s="152" t="str">
        <f t="shared" si="292"/>
        <v/>
      </c>
      <c r="G103" s="154" t="str">
        <f t="shared" si="292"/>
        <v/>
      </c>
      <c r="H103" s="155" t="str">
        <f t="shared" ref="H103:I103" si="293">IF(H45=0, "",H45)</f>
        <v/>
      </c>
      <c r="I103" s="155" t="str">
        <f t="shared" si="293"/>
        <v/>
      </c>
      <c r="J103" s="174">
        <f t="shared" ref="J103:K103" si="294">J45</f>
        <v>0</v>
      </c>
      <c r="K103" s="174">
        <f t="shared" si="294"/>
        <v>0</v>
      </c>
      <c r="L103" s="57"/>
      <c r="M103" s="148">
        <f t="shared" si="35"/>
        <v>0</v>
      </c>
      <c r="N103" s="151">
        <f t="shared" si="144"/>
        <v>0</v>
      </c>
      <c r="O103" s="157">
        <f t="shared" si="36"/>
        <v>0</v>
      </c>
      <c r="P103" s="68">
        <f t="shared" si="125"/>
        <v>0</v>
      </c>
      <c r="Q103" s="157">
        <f t="shared" si="37"/>
        <v>0</v>
      </c>
      <c r="R103" s="68">
        <f t="shared" si="126"/>
        <v>0</v>
      </c>
      <c r="S103" s="157">
        <f t="shared" si="114"/>
        <v>0</v>
      </c>
      <c r="T103" s="68">
        <f t="shared" si="127"/>
        <v>0</v>
      </c>
      <c r="U103" s="157">
        <f t="shared" si="115"/>
        <v>0</v>
      </c>
      <c r="V103" s="68">
        <f t="shared" si="128"/>
        <v>0</v>
      </c>
      <c r="W103" s="157">
        <f t="shared" si="116"/>
        <v>0</v>
      </c>
      <c r="X103" s="68">
        <f t="shared" si="129"/>
        <v>0</v>
      </c>
      <c r="Y103" s="157">
        <f t="shared" ref="Y103" si="295">Y45</f>
        <v>0</v>
      </c>
      <c r="Z103" s="70">
        <f t="shared" si="131"/>
        <v>0</v>
      </c>
      <c r="AA103" s="157">
        <f t="shared" ref="AA103" si="296">AA45</f>
        <v>0</v>
      </c>
      <c r="AB103" s="70">
        <f t="shared" si="133"/>
        <v>0</v>
      </c>
      <c r="AC103" s="157">
        <f t="shared" si="118"/>
        <v>0</v>
      </c>
      <c r="AD103" s="70">
        <f t="shared" si="134"/>
        <v>0</v>
      </c>
      <c r="AE103" s="157">
        <f t="shared" si="119"/>
        <v>0</v>
      </c>
      <c r="AF103" s="70">
        <f t="shared" si="135"/>
        <v>0</v>
      </c>
      <c r="AG103" s="157">
        <f t="shared" si="120"/>
        <v>0</v>
      </c>
      <c r="AH103" s="70">
        <f t="shared" si="136"/>
        <v>0</v>
      </c>
      <c r="AI103" s="157">
        <f t="shared" si="121"/>
        <v>0</v>
      </c>
      <c r="AJ103" s="70">
        <f t="shared" si="137"/>
        <v>0</v>
      </c>
      <c r="AL103" s="66">
        <f t="shared" si="138"/>
        <v>0</v>
      </c>
      <c r="AM103" s="118">
        <f t="shared" si="139"/>
        <v>0</v>
      </c>
      <c r="AN103" s="64">
        <f t="shared" si="140"/>
        <v>0</v>
      </c>
    </row>
    <row r="104" spans="1:40" hidden="1">
      <c r="A104" s="152" t="str">
        <f t="shared" ref="A104:G104" si="297">IF(A46=0, "", A46)</f>
        <v/>
      </c>
      <c r="B104" s="153" t="str">
        <f t="shared" si="297"/>
        <v/>
      </c>
      <c r="C104" s="153" t="str">
        <f t="shared" si="297"/>
        <v/>
      </c>
      <c r="D104" s="153" t="str">
        <f t="shared" si="297"/>
        <v/>
      </c>
      <c r="E104" s="152" t="str">
        <f t="shared" si="297"/>
        <v/>
      </c>
      <c r="F104" s="152" t="str">
        <f t="shared" si="297"/>
        <v/>
      </c>
      <c r="G104" s="154" t="str">
        <f t="shared" si="297"/>
        <v/>
      </c>
      <c r="H104" s="155" t="str">
        <f t="shared" ref="H104:I113" si="298">IF(H46=0, "",H46)</f>
        <v/>
      </c>
      <c r="I104" s="155" t="str">
        <f t="shared" si="298"/>
        <v/>
      </c>
      <c r="J104" s="174">
        <f t="shared" ref="J104:K104" si="299">J46</f>
        <v>0</v>
      </c>
      <c r="K104" s="174">
        <f t="shared" si="299"/>
        <v>0</v>
      </c>
      <c r="L104" s="57"/>
      <c r="M104" s="148">
        <f t="shared" si="35"/>
        <v>0</v>
      </c>
      <c r="N104" s="151">
        <f t="shared" si="144"/>
        <v>0</v>
      </c>
      <c r="O104" s="157">
        <f t="shared" si="36"/>
        <v>0</v>
      </c>
      <c r="P104" s="68">
        <f t="shared" si="125"/>
        <v>0</v>
      </c>
      <c r="Q104" s="157">
        <f t="shared" si="37"/>
        <v>0</v>
      </c>
      <c r="R104" s="68">
        <f t="shared" si="126"/>
        <v>0</v>
      </c>
      <c r="S104" s="157">
        <f t="shared" si="114"/>
        <v>0</v>
      </c>
      <c r="T104" s="68">
        <f t="shared" si="127"/>
        <v>0</v>
      </c>
      <c r="U104" s="157">
        <f t="shared" si="115"/>
        <v>0</v>
      </c>
      <c r="V104" s="68">
        <f t="shared" si="128"/>
        <v>0</v>
      </c>
      <c r="W104" s="157">
        <f t="shared" si="116"/>
        <v>0</v>
      </c>
      <c r="X104" s="68">
        <f t="shared" si="129"/>
        <v>0</v>
      </c>
      <c r="Y104" s="157">
        <f t="shared" ref="Y104" si="300">Y46</f>
        <v>0</v>
      </c>
      <c r="Z104" s="70">
        <f t="shared" si="131"/>
        <v>0</v>
      </c>
      <c r="AA104" s="157">
        <f t="shared" ref="AA104" si="301">AA46</f>
        <v>0</v>
      </c>
      <c r="AB104" s="70">
        <f t="shared" si="133"/>
        <v>0</v>
      </c>
      <c r="AC104" s="157">
        <f t="shared" si="118"/>
        <v>0</v>
      </c>
      <c r="AD104" s="70">
        <f t="shared" si="134"/>
        <v>0</v>
      </c>
      <c r="AE104" s="157">
        <f t="shared" si="119"/>
        <v>0</v>
      </c>
      <c r="AF104" s="70">
        <f t="shared" si="135"/>
        <v>0</v>
      </c>
      <c r="AG104" s="157">
        <f t="shared" si="120"/>
        <v>0</v>
      </c>
      <c r="AH104" s="70">
        <f t="shared" si="136"/>
        <v>0</v>
      </c>
      <c r="AI104" s="157">
        <f t="shared" si="121"/>
        <v>0</v>
      </c>
      <c r="AJ104" s="70">
        <f t="shared" si="137"/>
        <v>0</v>
      </c>
      <c r="AL104" s="66">
        <f t="shared" si="138"/>
        <v>0</v>
      </c>
      <c r="AM104" s="118">
        <f t="shared" si="139"/>
        <v>0</v>
      </c>
      <c r="AN104" s="64">
        <f t="shared" si="140"/>
        <v>0</v>
      </c>
    </row>
    <row r="105" spans="1:40" hidden="1">
      <c r="A105" s="152" t="str">
        <f t="shared" ref="A105:G105" si="302">IF(A47=0, "", A47)</f>
        <v/>
      </c>
      <c r="B105" s="153" t="str">
        <f t="shared" si="302"/>
        <v/>
      </c>
      <c r="C105" s="153" t="str">
        <f t="shared" si="302"/>
        <v/>
      </c>
      <c r="D105" s="153" t="str">
        <f t="shared" si="302"/>
        <v/>
      </c>
      <c r="E105" s="152" t="str">
        <f t="shared" si="302"/>
        <v/>
      </c>
      <c r="F105" s="152" t="str">
        <f t="shared" si="302"/>
        <v/>
      </c>
      <c r="G105" s="154" t="str">
        <f t="shared" si="302"/>
        <v/>
      </c>
      <c r="H105" s="155" t="str">
        <f t="shared" ref="H105" si="303">IF(H47=0, "",H47)</f>
        <v/>
      </c>
      <c r="I105" s="155" t="str">
        <f t="shared" si="298"/>
        <v/>
      </c>
      <c r="J105" s="174">
        <f t="shared" ref="J105:K105" si="304">J47</f>
        <v>0</v>
      </c>
      <c r="K105" s="174">
        <f t="shared" si="304"/>
        <v>0</v>
      </c>
      <c r="L105" s="57"/>
      <c r="M105" s="148">
        <f t="shared" si="35"/>
        <v>0</v>
      </c>
      <c r="N105" s="151">
        <f t="shared" si="144"/>
        <v>0</v>
      </c>
      <c r="O105" s="157">
        <f t="shared" si="36"/>
        <v>0</v>
      </c>
      <c r="P105" s="68">
        <f t="shared" si="125"/>
        <v>0</v>
      </c>
      <c r="Q105" s="157">
        <f t="shared" si="37"/>
        <v>0</v>
      </c>
      <c r="R105" s="68">
        <f t="shared" si="126"/>
        <v>0</v>
      </c>
      <c r="S105" s="157">
        <f t="shared" si="114"/>
        <v>0</v>
      </c>
      <c r="T105" s="68">
        <f t="shared" si="127"/>
        <v>0</v>
      </c>
      <c r="U105" s="157">
        <f t="shared" si="115"/>
        <v>0</v>
      </c>
      <c r="V105" s="68">
        <f t="shared" si="128"/>
        <v>0</v>
      </c>
      <c r="W105" s="157">
        <f t="shared" si="116"/>
        <v>0</v>
      </c>
      <c r="X105" s="68">
        <f t="shared" si="129"/>
        <v>0</v>
      </c>
      <c r="Y105" s="157">
        <f t="shared" ref="Y105" si="305">Y47</f>
        <v>0</v>
      </c>
      <c r="Z105" s="70">
        <f t="shared" si="131"/>
        <v>0</v>
      </c>
      <c r="AA105" s="157">
        <f t="shared" ref="AA105" si="306">AA47</f>
        <v>0</v>
      </c>
      <c r="AB105" s="70">
        <f t="shared" si="133"/>
        <v>0</v>
      </c>
      <c r="AC105" s="157">
        <f t="shared" si="118"/>
        <v>0</v>
      </c>
      <c r="AD105" s="70">
        <f t="shared" si="134"/>
        <v>0</v>
      </c>
      <c r="AE105" s="157">
        <f t="shared" si="119"/>
        <v>0</v>
      </c>
      <c r="AF105" s="70">
        <f t="shared" si="135"/>
        <v>0</v>
      </c>
      <c r="AG105" s="157">
        <f t="shared" si="120"/>
        <v>0</v>
      </c>
      <c r="AH105" s="70">
        <f t="shared" si="136"/>
        <v>0</v>
      </c>
      <c r="AI105" s="157">
        <f t="shared" si="121"/>
        <v>0</v>
      </c>
      <c r="AJ105" s="70">
        <f t="shared" si="137"/>
        <v>0</v>
      </c>
      <c r="AL105" s="66">
        <f t="shared" si="138"/>
        <v>0</v>
      </c>
      <c r="AM105" s="118">
        <f t="shared" si="139"/>
        <v>0</v>
      </c>
      <c r="AN105" s="64">
        <f t="shared" si="140"/>
        <v>0</v>
      </c>
    </row>
    <row r="106" spans="1:40" hidden="1">
      <c r="A106" s="152" t="str">
        <f t="shared" ref="A106:G106" si="307">IF(A48=0, "", A48)</f>
        <v/>
      </c>
      <c r="B106" s="153" t="str">
        <f t="shared" si="307"/>
        <v/>
      </c>
      <c r="C106" s="153" t="str">
        <f t="shared" si="307"/>
        <v/>
      </c>
      <c r="D106" s="153" t="str">
        <f t="shared" si="307"/>
        <v/>
      </c>
      <c r="E106" s="152" t="str">
        <f t="shared" si="307"/>
        <v/>
      </c>
      <c r="F106" s="152" t="str">
        <f t="shared" si="307"/>
        <v/>
      </c>
      <c r="G106" s="154" t="str">
        <f t="shared" si="307"/>
        <v/>
      </c>
      <c r="H106" s="155" t="str">
        <f t="shared" ref="H106:I106" si="308">IF(H48=0, "",H48)</f>
        <v/>
      </c>
      <c r="I106" s="155" t="str">
        <f t="shared" si="308"/>
        <v/>
      </c>
      <c r="J106" s="174">
        <f t="shared" ref="J106:K106" si="309">J48</f>
        <v>0</v>
      </c>
      <c r="K106" s="174">
        <f t="shared" si="309"/>
        <v>0</v>
      </c>
      <c r="L106" s="57"/>
      <c r="M106" s="148">
        <f t="shared" si="35"/>
        <v>0</v>
      </c>
      <c r="N106" s="151">
        <f t="shared" si="144"/>
        <v>0</v>
      </c>
      <c r="O106" s="157">
        <f t="shared" si="36"/>
        <v>0</v>
      </c>
      <c r="P106" s="68">
        <f t="shared" si="125"/>
        <v>0</v>
      </c>
      <c r="Q106" s="157">
        <f t="shared" si="37"/>
        <v>0</v>
      </c>
      <c r="R106" s="68">
        <f t="shared" si="126"/>
        <v>0</v>
      </c>
      <c r="S106" s="157">
        <f t="shared" si="114"/>
        <v>0</v>
      </c>
      <c r="T106" s="68">
        <f t="shared" si="127"/>
        <v>0</v>
      </c>
      <c r="U106" s="157">
        <f t="shared" si="115"/>
        <v>0</v>
      </c>
      <c r="V106" s="68">
        <f t="shared" si="128"/>
        <v>0</v>
      </c>
      <c r="W106" s="157">
        <f t="shared" si="116"/>
        <v>0</v>
      </c>
      <c r="X106" s="68">
        <f t="shared" si="129"/>
        <v>0</v>
      </c>
      <c r="Y106" s="157">
        <f t="shared" ref="Y106" si="310">Y48</f>
        <v>0</v>
      </c>
      <c r="Z106" s="70">
        <f t="shared" si="131"/>
        <v>0</v>
      </c>
      <c r="AA106" s="157">
        <f t="shared" ref="AA106" si="311">AA48</f>
        <v>0</v>
      </c>
      <c r="AB106" s="70">
        <f t="shared" si="133"/>
        <v>0</v>
      </c>
      <c r="AC106" s="157">
        <f t="shared" si="118"/>
        <v>0</v>
      </c>
      <c r="AD106" s="70">
        <f t="shared" si="134"/>
        <v>0</v>
      </c>
      <c r="AE106" s="157">
        <f t="shared" si="119"/>
        <v>0</v>
      </c>
      <c r="AF106" s="70">
        <f t="shared" si="135"/>
        <v>0</v>
      </c>
      <c r="AG106" s="157">
        <f t="shared" si="120"/>
        <v>0</v>
      </c>
      <c r="AH106" s="70">
        <f t="shared" si="136"/>
        <v>0</v>
      </c>
      <c r="AI106" s="157">
        <f t="shared" si="121"/>
        <v>0</v>
      </c>
      <c r="AJ106" s="70">
        <f t="shared" si="137"/>
        <v>0</v>
      </c>
      <c r="AL106" s="66">
        <f t="shared" si="138"/>
        <v>0</v>
      </c>
      <c r="AM106" s="118">
        <f t="shared" si="139"/>
        <v>0</v>
      </c>
      <c r="AN106" s="64">
        <f t="shared" si="140"/>
        <v>0</v>
      </c>
    </row>
    <row r="107" spans="1:40" hidden="1">
      <c r="A107" s="152" t="str">
        <f t="shared" ref="A107:G107" si="312">IF(A49=0, "", A49)</f>
        <v/>
      </c>
      <c r="B107" s="153" t="str">
        <f t="shared" si="312"/>
        <v/>
      </c>
      <c r="C107" s="153" t="str">
        <f t="shared" si="312"/>
        <v/>
      </c>
      <c r="D107" s="153" t="str">
        <f t="shared" si="312"/>
        <v/>
      </c>
      <c r="E107" s="152" t="str">
        <f t="shared" si="312"/>
        <v/>
      </c>
      <c r="F107" s="152" t="str">
        <f t="shared" si="312"/>
        <v/>
      </c>
      <c r="G107" s="154" t="str">
        <f t="shared" si="312"/>
        <v/>
      </c>
      <c r="H107" s="155" t="str">
        <f t="shared" ref="H107:I107" si="313">IF(H49=0, "",H49)</f>
        <v/>
      </c>
      <c r="I107" s="155" t="str">
        <f t="shared" si="313"/>
        <v/>
      </c>
      <c r="J107" s="174">
        <f t="shared" ref="J107:K107" si="314">J49</f>
        <v>0</v>
      </c>
      <c r="K107" s="174">
        <f t="shared" si="314"/>
        <v>0</v>
      </c>
      <c r="L107" s="57"/>
      <c r="M107" s="148">
        <f t="shared" si="35"/>
        <v>0</v>
      </c>
      <c r="N107" s="151">
        <f t="shared" si="144"/>
        <v>0</v>
      </c>
      <c r="O107" s="157">
        <f t="shared" si="36"/>
        <v>0</v>
      </c>
      <c r="P107" s="68">
        <f t="shared" si="125"/>
        <v>0</v>
      </c>
      <c r="Q107" s="157">
        <f t="shared" si="37"/>
        <v>0</v>
      </c>
      <c r="R107" s="68">
        <f t="shared" si="126"/>
        <v>0</v>
      </c>
      <c r="S107" s="157">
        <f t="shared" si="114"/>
        <v>0</v>
      </c>
      <c r="T107" s="68">
        <f t="shared" si="127"/>
        <v>0</v>
      </c>
      <c r="U107" s="157">
        <f t="shared" si="115"/>
        <v>0</v>
      </c>
      <c r="V107" s="68">
        <f t="shared" si="128"/>
        <v>0</v>
      </c>
      <c r="W107" s="157">
        <f t="shared" si="116"/>
        <v>0</v>
      </c>
      <c r="X107" s="68">
        <f t="shared" si="129"/>
        <v>0</v>
      </c>
      <c r="Y107" s="157">
        <f t="shared" ref="Y107" si="315">Y49</f>
        <v>0</v>
      </c>
      <c r="Z107" s="70">
        <f t="shared" si="131"/>
        <v>0</v>
      </c>
      <c r="AA107" s="157">
        <f t="shared" ref="AA107" si="316">AA49</f>
        <v>0</v>
      </c>
      <c r="AB107" s="70">
        <f t="shared" si="133"/>
        <v>0</v>
      </c>
      <c r="AC107" s="157">
        <f t="shared" si="118"/>
        <v>0</v>
      </c>
      <c r="AD107" s="70">
        <f t="shared" si="134"/>
        <v>0</v>
      </c>
      <c r="AE107" s="157">
        <f t="shared" si="119"/>
        <v>0</v>
      </c>
      <c r="AF107" s="70">
        <f t="shared" si="135"/>
        <v>0</v>
      </c>
      <c r="AG107" s="157">
        <f t="shared" si="120"/>
        <v>0</v>
      </c>
      <c r="AH107" s="70">
        <f t="shared" si="136"/>
        <v>0</v>
      </c>
      <c r="AI107" s="157">
        <f t="shared" si="121"/>
        <v>0</v>
      </c>
      <c r="AJ107" s="70">
        <f t="shared" si="137"/>
        <v>0</v>
      </c>
      <c r="AL107" s="66">
        <f t="shared" si="138"/>
        <v>0</v>
      </c>
      <c r="AM107" s="118">
        <f t="shared" si="139"/>
        <v>0</v>
      </c>
      <c r="AN107" s="64">
        <f t="shared" si="140"/>
        <v>0</v>
      </c>
    </row>
    <row r="108" spans="1:40" hidden="1">
      <c r="A108" s="152" t="str">
        <f t="shared" ref="A108:G108" si="317">IF(A50=0, "", A50)</f>
        <v/>
      </c>
      <c r="B108" s="153" t="str">
        <f t="shared" si="317"/>
        <v/>
      </c>
      <c r="C108" s="153" t="str">
        <f t="shared" si="317"/>
        <v/>
      </c>
      <c r="D108" s="153" t="str">
        <f t="shared" si="317"/>
        <v/>
      </c>
      <c r="E108" s="152" t="str">
        <f t="shared" si="317"/>
        <v/>
      </c>
      <c r="F108" s="152" t="str">
        <f t="shared" si="317"/>
        <v/>
      </c>
      <c r="G108" s="154" t="str">
        <f t="shared" si="317"/>
        <v/>
      </c>
      <c r="H108" s="155" t="str">
        <f t="shared" ref="H108:I108" si="318">IF(H50=0, "",H50)</f>
        <v/>
      </c>
      <c r="I108" s="155" t="str">
        <f t="shared" si="318"/>
        <v/>
      </c>
      <c r="J108" s="174">
        <f t="shared" ref="J108:K108" si="319">J50</f>
        <v>0</v>
      </c>
      <c r="K108" s="174">
        <f t="shared" si="319"/>
        <v>0</v>
      </c>
      <c r="L108" s="57"/>
      <c r="M108" s="148">
        <f t="shared" si="35"/>
        <v>0</v>
      </c>
      <c r="N108" s="151">
        <f t="shared" si="144"/>
        <v>0</v>
      </c>
      <c r="O108" s="157">
        <f t="shared" si="36"/>
        <v>0</v>
      </c>
      <c r="P108" s="68">
        <f t="shared" si="125"/>
        <v>0</v>
      </c>
      <c r="Q108" s="157">
        <f t="shared" si="37"/>
        <v>0</v>
      </c>
      <c r="R108" s="68">
        <f t="shared" si="126"/>
        <v>0</v>
      </c>
      <c r="S108" s="157">
        <f t="shared" si="114"/>
        <v>0</v>
      </c>
      <c r="T108" s="68">
        <f t="shared" si="127"/>
        <v>0</v>
      </c>
      <c r="U108" s="157">
        <f t="shared" si="115"/>
        <v>0</v>
      </c>
      <c r="V108" s="68">
        <f t="shared" si="128"/>
        <v>0</v>
      </c>
      <c r="W108" s="157">
        <f t="shared" si="116"/>
        <v>0</v>
      </c>
      <c r="X108" s="68">
        <f t="shared" si="129"/>
        <v>0</v>
      </c>
      <c r="Y108" s="157">
        <f t="shared" ref="Y108" si="320">Y50</f>
        <v>0</v>
      </c>
      <c r="Z108" s="70">
        <f t="shared" si="131"/>
        <v>0</v>
      </c>
      <c r="AA108" s="157">
        <f t="shared" ref="AA108" si="321">AA50</f>
        <v>0</v>
      </c>
      <c r="AB108" s="70">
        <f t="shared" si="133"/>
        <v>0</v>
      </c>
      <c r="AC108" s="157">
        <f t="shared" si="118"/>
        <v>0</v>
      </c>
      <c r="AD108" s="70">
        <f t="shared" si="134"/>
        <v>0</v>
      </c>
      <c r="AE108" s="157">
        <f t="shared" si="119"/>
        <v>0</v>
      </c>
      <c r="AF108" s="70">
        <f t="shared" si="135"/>
        <v>0</v>
      </c>
      <c r="AG108" s="157">
        <f t="shared" si="120"/>
        <v>0</v>
      </c>
      <c r="AH108" s="70">
        <f t="shared" si="136"/>
        <v>0</v>
      </c>
      <c r="AI108" s="157">
        <f t="shared" si="121"/>
        <v>0</v>
      </c>
      <c r="AJ108" s="70">
        <f t="shared" si="137"/>
        <v>0</v>
      </c>
      <c r="AL108" s="66">
        <f t="shared" si="138"/>
        <v>0</v>
      </c>
      <c r="AM108" s="118">
        <f t="shared" si="139"/>
        <v>0</v>
      </c>
      <c r="AN108" s="64">
        <f t="shared" si="140"/>
        <v>0</v>
      </c>
    </row>
    <row r="109" spans="1:40" hidden="1">
      <c r="A109" s="152" t="str">
        <f t="shared" ref="A109:G109" si="322">IF(A51=0, "", A51)</f>
        <v/>
      </c>
      <c r="B109" s="153" t="str">
        <f t="shared" si="322"/>
        <v/>
      </c>
      <c r="C109" s="153" t="str">
        <f t="shared" si="322"/>
        <v/>
      </c>
      <c r="D109" s="153" t="str">
        <f t="shared" si="322"/>
        <v/>
      </c>
      <c r="E109" s="152" t="str">
        <f t="shared" si="322"/>
        <v/>
      </c>
      <c r="F109" s="152" t="str">
        <f t="shared" si="322"/>
        <v/>
      </c>
      <c r="G109" s="154" t="str">
        <f t="shared" si="322"/>
        <v/>
      </c>
      <c r="H109" s="155" t="str">
        <f t="shared" ref="H109" si="323">IF(H51=0, "",H51)</f>
        <v/>
      </c>
      <c r="I109" s="155" t="str">
        <f t="shared" si="298"/>
        <v/>
      </c>
      <c r="J109" s="174">
        <f t="shared" ref="J109:K109" si="324">J51</f>
        <v>0</v>
      </c>
      <c r="K109" s="174">
        <f t="shared" si="324"/>
        <v>0</v>
      </c>
      <c r="L109" s="57"/>
      <c r="M109" s="148">
        <f t="shared" si="35"/>
        <v>0</v>
      </c>
      <c r="N109" s="151">
        <f t="shared" si="144"/>
        <v>0</v>
      </c>
      <c r="O109" s="157">
        <f t="shared" si="36"/>
        <v>0</v>
      </c>
      <c r="P109" s="68">
        <f t="shared" si="125"/>
        <v>0</v>
      </c>
      <c r="Q109" s="157">
        <f t="shared" si="37"/>
        <v>0</v>
      </c>
      <c r="R109" s="68">
        <f t="shared" si="126"/>
        <v>0</v>
      </c>
      <c r="S109" s="157">
        <f t="shared" si="114"/>
        <v>0</v>
      </c>
      <c r="T109" s="68">
        <f t="shared" si="127"/>
        <v>0</v>
      </c>
      <c r="U109" s="157">
        <f t="shared" si="115"/>
        <v>0</v>
      </c>
      <c r="V109" s="68">
        <f t="shared" si="128"/>
        <v>0</v>
      </c>
      <c r="W109" s="157">
        <f t="shared" si="116"/>
        <v>0</v>
      </c>
      <c r="X109" s="68">
        <f t="shared" si="129"/>
        <v>0</v>
      </c>
      <c r="Y109" s="157">
        <f t="shared" ref="Y109" si="325">Y51</f>
        <v>0</v>
      </c>
      <c r="Z109" s="70">
        <f t="shared" si="131"/>
        <v>0</v>
      </c>
      <c r="AA109" s="157">
        <f t="shared" ref="AA109" si="326">AA51</f>
        <v>0</v>
      </c>
      <c r="AB109" s="70">
        <f t="shared" si="133"/>
        <v>0</v>
      </c>
      <c r="AC109" s="157">
        <f t="shared" si="118"/>
        <v>0</v>
      </c>
      <c r="AD109" s="70">
        <f t="shared" si="134"/>
        <v>0</v>
      </c>
      <c r="AE109" s="157">
        <f t="shared" si="119"/>
        <v>0</v>
      </c>
      <c r="AF109" s="70">
        <f t="shared" si="135"/>
        <v>0</v>
      </c>
      <c r="AG109" s="157">
        <f t="shared" si="120"/>
        <v>0</v>
      </c>
      <c r="AH109" s="70">
        <f t="shared" si="136"/>
        <v>0</v>
      </c>
      <c r="AI109" s="157">
        <f t="shared" si="121"/>
        <v>0</v>
      </c>
      <c r="AJ109" s="70">
        <f t="shared" si="137"/>
        <v>0</v>
      </c>
      <c r="AL109" s="66">
        <f t="shared" si="138"/>
        <v>0</v>
      </c>
      <c r="AM109" s="118">
        <f t="shared" si="139"/>
        <v>0</v>
      </c>
      <c r="AN109" s="64">
        <f t="shared" si="140"/>
        <v>0</v>
      </c>
    </row>
    <row r="110" spans="1:40" hidden="1">
      <c r="A110" s="152" t="str">
        <f t="shared" ref="A110:G110" si="327">IF(A52=0, "", A52)</f>
        <v/>
      </c>
      <c r="B110" s="153" t="str">
        <f t="shared" si="327"/>
        <v/>
      </c>
      <c r="C110" s="153" t="str">
        <f t="shared" si="327"/>
        <v/>
      </c>
      <c r="D110" s="153" t="str">
        <f t="shared" si="327"/>
        <v/>
      </c>
      <c r="E110" s="152" t="str">
        <f t="shared" si="327"/>
        <v/>
      </c>
      <c r="F110" s="152" t="str">
        <f t="shared" si="327"/>
        <v/>
      </c>
      <c r="G110" s="154" t="str">
        <f t="shared" si="327"/>
        <v/>
      </c>
      <c r="H110" s="155" t="str">
        <f t="shared" ref="H110:I110" si="328">IF(H52=0, "",H52)</f>
        <v/>
      </c>
      <c r="I110" s="155" t="str">
        <f t="shared" si="328"/>
        <v/>
      </c>
      <c r="J110" s="174">
        <f t="shared" ref="J110:K110" si="329">J52</f>
        <v>0</v>
      </c>
      <c r="K110" s="174">
        <f t="shared" si="329"/>
        <v>0</v>
      </c>
      <c r="L110" s="57"/>
      <c r="M110" s="148">
        <f t="shared" si="35"/>
        <v>0</v>
      </c>
      <c r="N110" s="151">
        <f t="shared" si="144"/>
        <v>0</v>
      </c>
      <c r="O110" s="157">
        <f t="shared" si="36"/>
        <v>0</v>
      </c>
      <c r="P110" s="68">
        <f t="shared" si="125"/>
        <v>0</v>
      </c>
      <c r="Q110" s="157">
        <f t="shared" si="37"/>
        <v>0</v>
      </c>
      <c r="R110" s="68">
        <f t="shared" si="126"/>
        <v>0</v>
      </c>
      <c r="S110" s="157">
        <f t="shared" si="114"/>
        <v>0</v>
      </c>
      <c r="T110" s="68">
        <f t="shared" si="127"/>
        <v>0</v>
      </c>
      <c r="U110" s="157">
        <f t="shared" si="115"/>
        <v>0</v>
      </c>
      <c r="V110" s="68">
        <f t="shared" si="128"/>
        <v>0</v>
      </c>
      <c r="W110" s="157">
        <f t="shared" si="116"/>
        <v>0</v>
      </c>
      <c r="X110" s="68">
        <f t="shared" si="129"/>
        <v>0</v>
      </c>
      <c r="Y110" s="157">
        <f t="shared" ref="Y110" si="330">Y52</f>
        <v>0</v>
      </c>
      <c r="Z110" s="70">
        <f t="shared" si="131"/>
        <v>0</v>
      </c>
      <c r="AA110" s="157">
        <f t="shared" ref="AA110" si="331">AA52</f>
        <v>0</v>
      </c>
      <c r="AB110" s="70">
        <f t="shared" si="133"/>
        <v>0</v>
      </c>
      <c r="AC110" s="157">
        <f t="shared" si="118"/>
        <v>0</v>
      </c>
      <c r="AD110" s="70">
        <f t="shared" si="134"/>
        <v>0</v>
      </c>
      <c r="AE110" s="157">
        <f t="shared" si="119"/>
        <v>0</v>
      </c>
      <c r="AF110" s="70">
        <f t="shared" si="135"/>
        <v>0</v>
      </c>
      <c r="AG110" s="157">
        <f t="shared" si="120"/>
        <v>0</v>
      </c>
      <c r="AH110" s="70">
        <f t="shared" si="136"/>
        <v>0</v>
      </c>
      <c r="AI110" s="157">
        <f t="shared" si="121"/>
        <v>0</v>
      </c>
      <c r="AJ110" s="70">
        <f t="shared" si="137"/>
        <v>0</v>
      </c>
      <c r="AL110" s="66">
        <f t="shared" si="138"/>
        <v>0</v>
      </c>
      <c r="AM110" s="118">
        <f t="shared" si="139"/>
        <v>0</v>
      </c>
      <c r="AN110" s="64">
        <f t="shared" si="140"/>
        <v>0</v>
      </c>
    </row>
    <row r="111" spans="1:40" hidden="1">
      <c r="A111" s="152" t="str">
        <f t="shared" ref="A111:G111" si="332">IF(A53=0, "", A53)</f>
        <v/>
      </c>
      <c r="B111" s="153" t="str">
        <f t="shared" si="332"/>
        <v/>
      </c>
      <c r="C111" s="153" t="str">
        <f t="shared" si="332"/>
        <v/>
      </c>
      <c r="D111" s="153" t="str">
        <f t="shared" si="332"/>
        <v/>
      </c>
      <c r="E111" s="152" t="str">
        <f t="shared" si="332"/>
        <v/>
      </c>
      <c r="F111" s="152" t="str">
        <f t="shared" si="332"/>
        <v/>
      </c>
      <c r="G111" s="154" t="str">
        <f t="shared" si="332"/>
        <v/>
      </c>
      <c r="H111" s="155" t="str">
        <f t="shared" ref="H111:I111" si="333">IF(H53=0, "",H53)</f>
        <v/>
      </c>
      <c r="I111" s="155" t="str">
        <f t="shared" si="333"/>
        <v/>
      </c>
      <c r="J111" s="174">
        <f t="shared" ref="J111:K111" si="334">J53</f>
        <v>0</v>
      </c>
      <c r="K111" s="174">
        <f t="shared" si="334"/>
        <v>0</v>
      </c>
      <c r="L111" s="57"/>
      <c r="M111" s="148">
        <f t="shared" si="35"/>
        <v>0</v>
      </c>
      <c r="N111" s="151">
        <f t="shared" si="144"/>
        <v>0</v>
      </c>
      <c r="O111" s="157">
        <f t="shared" si="36"/>
        <v>0</v>
      </c>
      <c r="P111" s="68">
        <f t="shared" si="125"/>
        <v>0</v>
      </c>
      <c r="Q111" s="157">
        <f t="shared" si="37"/>
        <v>0</v>
      </c>
      <c r="R111" s="68">
        <f t="shared" si="126"/>
        <v>0</v>
      </c>
      <c r="S111" s="157">
        <f t="shared" si="114"/>
        <v>0</v>
      </c>
      <c r="T111" s="68">
        <f t="shared" si="127"/>
        <v>0</v>
      </c>
      <c r="U111" s="157">
        <f t="shared" si="115"/>
        <v>0</v>
      </c>
      <c r="V111" s="68">
        <f t="shared" si="128"/>
        <v>0</v>
      </c>
      <c r="W111" s="157">
        <f t="shared" si="116"/>
        <v>0</v>
      </c>
      <c r="X111" s="68">
        <f t="shared" si="129"/>
        <v>0</v>
      </c>
      <c r="Y111" s="157">
        <f t="shared" ref="Y111" si="335">Y53</f>
        <v>0</v>
      </c>
      <c r="Z111" s="70">
        <f t="shared" si="131"/>
        <v>0</v>
      </c>
      <c r="AA111" s="157">
        <f t="shared" ref="AA111" si="336">AA53</f>
        <v>0</v>
      </c>
      <c r="AB111" s="70">
        <f t="shared" si="133"/>
        <v>0</v>
      </c>
      <c r="AC111" s="157">
        <f t="shared" si="118"/>
        <v>0</v>
      </c>
      <c r="AD111" s="70">
        <f t="shared" si="134"/>
        <v>0</v>
      </c>
      <c r="AE111" s="157">
        <f t="shared" si="119"/>
        <v>0</v>
      </c>
      <c r="AF111" s="70">
        <f t="shared" si="135"/>
        <v>0</v>
      </c>
      <c r="AG111" s="157">
        <f t="shared" si="120"/>
        <v>0</v>
      </c>
      <c r="AH111" s="70">
        <f t="shared" si="136"/>
        <v>0</v>
      </c>
      <c r="AI111" s="157">
        <f t="shared" si="121"/>
        <v>0</v>
      </c>
      <c r="AJ111" s="70">
        <f t="shared" si="137"/>
        <v>0</v>
      </c>
      <c r="AL111" s="66">
        <f t="shared" si="138"/>
        <v>0</v>
      </c>
      <c r="AM111" s="118">
        <f t="shared" si="139"/>
        <v>0</v>
      </c>
      <c r="AN111" s="64">
        <f t="shared" si="140"/>
        <v>0</v>
      </c>
    </row>
    <row r="112" spans="1:40" hidden="1">
      <c r="A112" s="152" t="str">
        <f t="shared" ref="A112:G112" si="337">IF(A54=0, "", A54)</f>
        <v/>
      </c>
      <c r="B112" s="153" t="str">
        <f t="shared" si="337"/>
        <v/>
      </c>
      <c r="C112" s="153" t="str">
        <f t="shared" si="337"/>
        <v/>
      </c>
      <c r="D112" s="153" t="str">
        <f t="shared" si="337"/>
        <v/>
      </c>
      <c r="E112" s="152" t="str">
        <f t="shared" si="337"/>
        <v/>
      </c>
      <c r="F112" s="152" t="str">
        <f t="shared" si="337"/>
        <v/>
      </c>
      <c r="G112" s="154" t="str">
        <f t="shared" si="337"/>
        <v/>
      </c>
      <c r="H112" s="155" t="str">
        <f t="shared" ref="H112:I112" si="338">IF(H54=0, "",H54)</f>
        <v/>
      </c>
      <c r="I112" s="155" t="str">
        <f t="shared" si="338"/>
        <v/>
      </c>
      <c r="J112" s="174">
        <f t="shared" ref="J112:K112" si="339">J54</f>
        <v>0</v>
      </c>
      <c r="K112" s="174">
        <f t="shared" si="339"/>
        <v>0</v>
      </c>
      <c r="L112" s="57"/>
      <c r="M112" s="148">
        <f t="shared" si="35"/>
        <v>0</v>
      </c>
      <c r="N112" s="151">
        <f t="shared" si="144"/>
        <v>0</v>
      </c>
      <c r="O112" s="157">
        <f t="shared" si="36"/>
        <v>0</v>
      </c>
      <c r="P112" s="68">
        <f t="shared" si="125"/>
        <v>0</v>
      </c>
      <c r="Q112" s="157">
        <f t="shared" si="37"/>
        <v>0</v>
      </c>
      <c r="R112" s="68">
        <f t="shared" si="126"/>
        <v>0</v>
      </c>
      <c r="S112" s="157">
        <f t="shared" si="114"/>
        <v>0</v>
      </c>
      <c r="T112" s="68">
        <f t="shared" si="127"/>
        <v>0</v>
      </c>
      <c r="U112" s="157">
        <f t="shared" si="115"/>
        <v>0</v>
      </c>
      <c r="V112" s="68">
        <f t="shared" si="128"/>
        <v>0</v>
      </c>
      <c r="W112" s="157">
        <f t="shared" si="116"/>
        <v>0</v>
      </c>
      <c r="X112" s="68">
        <f t="shared" si="129"/>
        <v>0</v>
      </c>
      <c r="Y112" s="157">
        <f t="shared" ref="Y112" si="340">Y54</f>
        <v>0</v>
      </c>
      <c r="Z112" s="70">
        <f t="shared" si="131"/>
        <v>0</v>
      </c>
      <c r="AA112" s="157">
        <f t="shared" ref="AA112" si="341">AA54</f>
        <v>0</v>
      </c>
      <c r="AB112" s="70">
        <f t="shared" si="133"/>
        <v>0</v>
      </c>
      <c r="AC112" s="157">
        <f t="shared" si="118"/>
        <v>0</v>
      </c>
      <c r="AD112" s="70">
        <f t="shared" si="134"/>
        <v>0</v>
      </c>
      <c r="AE112" s="157">
        <f t="shared" si="119"/>
        <v>0</v>
      </c>
      <c r="AF112" s="70">
        <f t="shared" si="135"/>
        <v>0</v>
      </c>
      <c r="AG112" s="157">
        <f t="shared" si="120"/>
        <v>0</v>
      </c>
      <c r="AH112" s="70">
        <f t="shared" si="136"/>
        <v>0</v>
      </c>
      <c r="AI112" s="157">
        <f t="shared" si="121"/>
        <v>0</v>
      </c>
      <c r="AJ112" s="70">
        <f t="shared" si="137"/>
        <v>0</v>
      </c>
      <c r="AL112" s="66">
        <f t="shared" si="138"/>
        <v>0</v>
      </c>
      <c r="AM112" s="118">
        <f t="shared" si="139"/>
        <v>0</v>
      </c>
      <c r="AN112" s="64">
        <f t="shared" si="140"/>
        <v>0</v>
      </c>
    </row>
    <row r="113" spans="1:40" hidden="1">
      <c r="A113" s="152" t="str">
        <f t="shared" ref="A113:G113" si="342">IF(A55=0, "", A55)</f>
        <v/>
      </c>
      <c r="B113" s="153" t="str">
        <f t="shared" si="342"/>
        <v/>
      </c>
      <c r="C113" s="153" t="str">
        <f t="shared" si="342"/>
        <v/>
      </c>
      <c r="D113" s="153" t="str">
        <f t="shared" si="342"/>
        <v/>
      </c>
      <c r="E113" s="152" t="str">
        <f t="shared" si="342"/>
        <v/>
      </c>
      <c r="F113" s="152" t="str">
        <f t="shared" si="342"/>
        <v/>
      </c>
      <c r="G113" s="154" t="str">
        <f t="shared" si="342"/>
        <v/>
      </c>
      <c r="H113" s="155" t="str">
        <f t="shared" ref="H113" si="343">IF(H55=0, "",H55)</f>
        <v/>
      </c>
      <c r="I113" s="155" t="str">
        <f t="shared" si="298"/>
        <v/>
      </c>
      <c r="J113" s="174">
        <f t="shared" ref="J113:K113" si="344">J55</f>
        <v>0</v>
      </c>
      <c r="K113" s="174">
        <f t="shared" si="344"/>
        <v>0</v>
      </c>
      <c r="L113" s="57"/>
      <c r="M113" s="148">
        <f t="shared" si="35"/>
        <v>0</v>
      </c>
      <c r="N113" s="151">
        <f t="shared" si="144"/>
        <v>0</v>
      </c>
      <c r="O113" s="157">
        <f t="shared" si="36"/>
        <v>0</v>
      </c>
      <c r="P113" s="68">
        <f t="shared" si="125"/>
        <v>0</v>
      </c>
      <c r="Q113" s="157">
        <f t="shared" si="37"/>
        <v>0</v>
      </c>
      <c r="R113" s="68">
        <f t="shared" si="126"/>
        <v>0</v>
      </c>
      <c r="S113" s="157">
        <f t="shared" si="114"/>
        <v>0</v>
      </c>
      <c r="T113" s="68">
        <f t="shared" si="127"/>
        <v>0</v>
      </c>
      <c r="U113" s="157">
        <f t="shared" si="115"/>
        <v>0</v>
      </c>
      <c r="V113" s="68">
        <f t="shared" si="128"/>
        <v>0</v>
      </c>
      <c r="W113" s="157">
        <f t="shared" si="116"/>
        <v>0</v>
      </c>
      <c r="X113" s="68">
        <f t="shared" si="129"/>
        <v>0</v>
      </c>
      <c r="Y113" s="157">
        <f t="shared" ref="Y113" si="345">Y55</f>
        <v>0</v>
      </c>
      <c r="Z113" s="70">
        <f t="shared" si="131"/>
        <v>0</v>
      </c>
      <c r="AA113" s="157">
        <f t="shared" ref="AA113" si="346">AA55</f>
        <v>0</v>
      </c>
      <c r="AB113" s="70">
        <f t="shared" si="133"/>
        <v>0</v>
      </c>
      <c r="AC113" s="157">
        <f t="shared" si="118"/>
        <v>0</v>
      </c>
      <c r="AD113" s="70">
        <f t="shared" si="134"/>
        <v>0</v>
      </c>
      <c r="AE113" s="157">
        <f t="shared" si="119"/>
        <v>0</v>
      </c>
      <c r="AF113" s="70">
        <f t="shared" si="135"/>
        <v>0</v>
      </c>
      <c r="AG113" s="157">
        <f t="shared" si="120"/>
        <v>0</v>
      </c>
      <c r="AH113" s="70">
        <f t="shared" si="136"/>
        <v>0</v>
      </c>
      <c r="AI113" s="157">
        <f t="shared" si="121"/>
        <v>0</v>
      </c>
      <c r="AJ113" s="70">
        <f t="shared" si="137"/>
        <v>0</v>
      </c>
      <c r="AL113" s="66">
        <f t="shared" si="138"/>
        <v>0</v>
      </c>
      <c r="AM113" s="118">
        <f t="shared" si="139"/>
        <v>0</v>
      </c>
      <c r="AN113" s="64">
        <f t="shared" si="140"/>
        <v>0</v>
      </c>
    </row>
    <row r="114" spans="1:40" ht="15" thickBot="1">
      <c r="AM114" s="27"/>
      <c r="AN114" s="280"/>
    </row>
    <row r="115" spans="1:40" ht="15" thickBot="1">
      <c r="A115" s="281" t="s">
        <v>129</v>
      </c>
      <c r="B115" s="282"/>
      <c r="C115" s="283"/>
      <c r="D115" s="283"/>
      <c r="E115" s="283"/>
      <c r="F115" s="283"/>
      <c r="G115" s="283"/>
      <c r="H115" s="283"/>
      <c r="I115" s="284"/>
      <c r="J115" s="37">
        <f>SUM(J64:J113)</f>
        <v>0</v>
      </c>
      <c r="K115" s="282"/>
      <c r="L115" s="283"/>
      <c r="M115" s="284"/>
      <c r="N115" s="63">
        <f>SUM(N64:N113)</f>
        <v>0</v>
      </c>
      <c r="O115" s="282"/>
      <c r="P115" s="63">
        <f>SUM(P64:P113)</f>
        <v>0</v>
      </c>
      <c r="Q115" s="283"/>
      <c r="R115" s="63">
        <f>SUM(R64:R113)</f>
        <v>0</v>
      </c>
      <c r="S115" s="283"/>
      <c r="T115" s="63">
        <f>SUM(T64:T113)</f>
        <v>0</v>
      </c>
      <c r="U115" s="283"/>
      <c r="V115" s="63">
        <f>SUM(V64:V113)</f>
        <v>0</v>
      </c>
      <c r="W115" s="283"/>
      <c r="X115" s="63">
        <f>SUM(X64:X113)</f>
        <v>0</v>
      </c>
      <c r="Y115" s="283"/>
      <c r="Z115" s="63">
        <f>SUM(Z64:Z113)</f>
        <v>0</v>
      </c>
      <c r="AA115" s="283"/>
      <c r="AB115" s="63">
        <f>SUM(AB64:AB113)</f>
        <v>0</v>
      </c>
      <c r="AC115" s="283"/>
      <c r="AD115" s="63">
        <f>SUM(AD64:AD113)</f>
        <v>0</v>
      </c>
      <c r="AE115" s="283"/>
      <c r="AF115" s="63">
        <f>SUM(AF64:AF113)</f>
        <v>0</v>
      </c>
      <c r="AG115" s="283"/>
      <c r="AH115" s="63">
        <f>SUM(AH64:AH113)</f>
        <v>0</v>
      </c>
      <c r="AI115" s="283"/>
      <c r="AJ115" s="63">
        <f>SUM(AJ64:AJ113)</f>
        <v>0</v>
      </c>
      <c r="AM115" s="119">
        <f>P115+R115+T115+V115+X115+Z115+AB115+AD115+AF115+AH115+AJ115</f>
        <v>0</v>
      </c>
      <c r="AN115" s="64">
        <f>AM115-N115</f>
        <v>0</v>
      </c>
    </row>
    <row r="118" spans="1:40">
      <c r="A118" s="62" t="s">
        <v>44</v>
      </c>
    </row>
  </sheetData>
  <sheetProtection algorithmName="SHA-512" hashValue="H5LASz7A1zuR7xkLRhLW+59d7GPsMYKJT04sVfPdC7DVT82IiFBUNVduDKO6P58ZZVw5YdQ6f4CD/bXy56fixg==" saltValue="aykZqKIAbQMPCv+Dv6GV+w==" spinCount="100000" sheet="1" formatCells="0" formatColumns="0" formatRows="0" insertColumns="0" insertRows="0"/>
  <mergeCells count="57">
    <mergeCell ref="AM61:AM63"/>
    <mergeCell ref="AN61:AN63"/>
    <mergeCell ref="A62:C62"/>
    <mergeCell ref="O62:P62"/>
    <mergeCell ref="Q62:R62"/>
    <mergeCell ref="S62:T62"/>
    <mergeCell ref="U62:V62"/>
    <mergeCell ref="W62:X62"/>
    <mergeCell ref="Y62:Z62"/>
    <mergeCell ref="AL62:AL63"/>
    <mergeCell ref="O61:P61"/>
    <mergeCell ref="Q61:R61"/>
    <mergeCell ref="S61:T61"/>
    <mergeCell ref="U61:V61"/>
    <mergeCell ref="W61:X61"/>
    <mergeCell ref="Y61:Z61"/>
    <mergeCell ref="AA61:AB61"/>
    <mergeCell ref="AA62:AB62"/>
    <mergeCell ref="AC61:AD61"/>
    <mergeCell ref="AC62:AD62"/>
    <mergeCell ref="AI61:AJ61"/>
    <mergeCell ref="AI62:AJ62"/>
    <mergeCell ref="AE61:AF61"/>
    <mergeCell ref="AE62:AF62"/>
    <mergeCell ref="AG61:AH61"/>
    <mergeCell ref="AG62:AH62"/>
    <mergeCell ref="W4:X4"/>
    <mergeCell ref="Y4:Z4"/>
    <mergeCell ref="O59:Y59"/>
    <mergeCell ref="AL4:AL5"/>
    <mergeCell ref="AM3:AM5"/>
    <mergeCell ref="AA3:AB3"/>
    <mergeCell ref="AA4:AB4"/>
    <mergeCell ref="AE3:AF3"/>
    <mergeCell ref="AE4:AF4"/>
    <mergeCell ref="AI3:AJ3"/>
    <mergeCell ref="AI4:AJ4"/>
    <mergeCell ref="AC3:AD3"/>
    <mergeCell ref="AC4:AD4"/>
    <mergeCell ref="AG3:AH3"/>
    <mergeCell ref="AG4:AH4"/>
    <mergeCell ref="O2:S2"/>
    <mergeCell ref="A59:C59"/>
    <mergeCell ref="AN3:AN5"/>
    <mergeCell ref="A1:C1"/>
    <mergeCell ref="A4:C4"/>
    <mergeCell ref="O1:Y1"/>
    <mergeCell ref="O3:P3"/>
    <mergeCell ref="Q3:R3"/>
    <mergeCell ref="S3:T3"/>
    <mergeCell ref="U3:V3"/>
    <mergeCell ref="W3:X3"/>
    <mergeCell ref="Y3:Z3"/>
    <mergeCell ref="O4:P4"/>
    <mergeCell ref="Q4:R4"/>
    <mergeCell ref="S4:T4"/>
    <mergeCell ref="U4:V4"/>
  </mergeCells>
  <dataValidations count="2">
    <dataValidation type="list" allowBlank="1" showInputMessage="1" showErrorMessage="1" sqref="E6:E55" xr:uid="{00000000-0002-0000-0400-000000000000}">
      <formula1>"A,D,N,P,T"</formula1>
    </dataValidation>
    <dataValidation type="list" allowBlank="1" showInputMessage="1" showErrorMessage="1" sqref="F6:F55" xr:uid="{00000000-0002-0000-0400-000001000000}">
      <formula1>"U-University Equip, V-University Equip&lt;5k, Other"</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0" operator="lessThan" id="{35B6BADA-1419-41E5-855D-EA36966DBF55}">
            <xm:f>'General Information'!$B$7+365</xm:f>
            <x14:dxf>
              <font>
                <color rgb="FFFF0000"/>
              </font>
            </x14:dxf>
          </x14:cfRule>
          <xm:sqref>I6:I55</xm:sqref>
        </x14:conditionalFormatting>
        <x14:conditionalFormatting xmlns:xm="http://schemas.microsoft.com/office/excel/2006/main">
          <x14:cfRule type="cellIs" priority="6" operator="greaterThan" id="{E8E715DB-EB62-443F-AFB6-07813BA5355B}">
            <xm:f>'General Information'!$B$7</xm:f>
            <x14:dxf>
              <font>
                <color rgb="FFFF0000"/>
              </font>
            </x14:dxf>
          </x14:cfRule>
          <xm:sqref>H6:H55</xm:sqref>
        </x14:conditionalFormatting>
        <x14:conditionalFormatting xmlns:xm="http://schemas.microsoft.com/office/excel/2006/main">
          <x14:cfRule type="cellIs" priority="4" operator="greaterThan" id="{554D6ECB-0E2D-45DA-9F41-C6663F98AA16}">
            <xm:f>'General Information'!$B$8-365</xm:f>
            <x14:dxf>
              <font>
                <color rgb="FFFF0000"/>
              </font>
            </x14:dxf>
          </x14:cfRule>
          <xm:sqref>H64:H113</xm:sqref>
        </x14:conditionalFormatting>
        <x14:conditionalFormatting xmlns:xm="http://schemas.microsoft.com/office/excel/2006/main">
          <x14:cfRule type="cellIs" priority="1" operator="lessThan" id="{E1F97959-8154-4AA1-BB90-24253561A47C}">
            <xm:f>'General Information'!$B$8</xm:f>
            <x14:dxf>
              <font>
                <color rgb="FFFF0000"/>
              </font>
            </x14:dxf>
          </x14:cfRule>
          <xm:sqref>I64:I113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sheetPr>
  <dimension ref="A1:AD274"/>
  <sheetViews>
    <sheetView zoomScaleNormal="100" workbookViewId="0">
      <selection activeCell="AD21" sqref="AD21"/>
    </sheetView>
  </sheetViews>
  <sheetFormatPr defaultColWidth="8.88671875" defaultRowHeight="14.4"/>
  <cols>
    <col min="1" max="2" width="14.44140625" style="21" customWidth="1"/>
    <col min="3" max="3" width="28.88671875" style="21" customWidth="1"/>
    <col min="4" max="4" width="15.44140625" style="21" customWidth="1"/>
    <col min="5" max="5" width="18.44140625" style="21" customWidth="1"/>
    <col min="6" max="6" width="10.5546875" style="21" hidden="1" customWidth="1"/>
    <col min="7" max="7" width="15.109375" style="21" customWidth="1"/>
    <col min="8" max="8" width="10.44140625" style="21" hidden="1" customWidth="1"/>
    <col min="9" max="9" width="15" style="21" customWidth="1"/>
    <col min="10" max="10" width="10.44140625" style="21" hidden="1" customWidth="1"/>
    <col min="11" max="11" width="15.44140625" style="21" customWidth="1"/>
    <col min="12" max="12" width="10.44140625" style="21" hidden="1" customWidth="1"/>
    <col min="13" max="13" width="15.109375" style="21" customWidth="1"/>
    <col min="14" max="14" width="10.44140625" style="21" hidden="1" customWidth="1"/>
    <col min="15" max="15" width="15.109375" style="21" customWidth="1"/>
    <col min="16" max="16" width="10.44140625" style="21" hidden="1" customWidth="1"/>
    <col min="17" max="17" width="15.109375" style="21" customWidth="1"/>
    <col min="18" max="18" width="10.44140625" style="21" hidden="1" customWidth="1"/>
    <col min="19" max="19" width="15.109375" style="21" customWidth="1"/>
    <col min="20" max="20" width="10.44140625" style="21" hidden="1" customWidth="1"/>
    <col min="21" max="21" width="15.109375" style="21" customWidth="1"/>
    <col min="22" max="22" width="10.44140625" style="21" hidden="1" customWidth="1"/>
    <col min="23" max="23" width="15.109375" style="21" customWidth="1"/>
    <col min="24" max="24" width="10.44140625" style="21" hidden="1" customWidth="1"/>
    <col min="25" max="25" width="15.109375" style="21" customWidth="1"/>
    <col min="26" max="26" width="10.44140625" style="21" hidden="1" customWidth="1"/>
    <col min="27" max="27" width="9" style="21" customWidth="1"/>
    <col min="28" max="28" width="21.44140625" style="21" customWidth="1"/>
    <col min="29" max="29" width="9.5546875" style="21" customWidth="1"/>
    <col min="30" max="30" width="30.44140625" style="21" customWidth="1"/>
    <col min="31" max="16384" width="8.88671875" style="21"/>
  </cols>
  <sheetData>
    <row r="1" spans="1:30" ht="19.350000000000001" customHeight="1" thickBot="1">
      <c r="A1" s="523" t="s">
        <v>130</v>
      </c>
      <c r="B1" s="524"/>
      <c r="C1" s="524"/>
      <c r="D1" s="524"/>
      <c r="E1" s="525"/>
      <c r="F1" s="20"/>
    </row>
    <row r="2" spans="1:30" ht="18.600000000000001" customHeight="1">
      <c r="A2" s="22" t="s">
        <v>131</v>
      </c>
    </row>
    <row r="7" spans="1:30" ht="15" thickBot="1"/>
    <row r="8" spans="1:30" ht="21" customHeight="1" thickBot="1">
      <c r="A8" s="555" t="str">
        <f>IF('General Information'!B7=0, "Please Enter Start Date On General Information Sheet", "Year 1: "&amp;TEXT('General Information'!B7,"mm/dd/yy")&amp;" to "&amp;TEXT('General Information'!B8, "mm/dd/yy"))</f>
        <v>Please Enter Start Date On General Information Sheet</v>
      </c>
      <c r="B8" s="556"/>
      <c r="C8" s="557"/>
    </row>
    <row r="9" spans="1:30" ht="30.6" customHeight="1">
      <c r="A9" s="549" t="s">
        <v>132</v>
      </c>
      <c r="B9" s="550"/>
      <c r="C9" s="550"/>
      <c r="D9" s="551"/>
      <c r="E9" s="464" t="s">
        <v>69</v>
      </c>
      <c r="F9" s="466"/>
      <c r="G9" s="464" t="s">
        <v>70</v>
      </c>
      <c r="H9" s="466"/>
      <c r="I9" s="464" t="s">
        <v>71</v>
      </c>
      <c r="J9" s="466"/>
      <c r="K9" s="464" t="s">
        <v>73</v>
      </c>
      <c r="L9" s="466"/>
      <c r="M9" s="464" t="s">
        <v>74</v>
      </c>
      <c r="N9" s="466"/>
      <c r="O9" s="464" t="s">
        <v>76</v>
      </c>
      <c r="P9" s="466"/>
      <c r="Q9" s="464" t="s">
        <v>197</v>
      </c>
      <c r="R9" s="466"/>
      <c r="S9" s="464" t="s">
        <v>198</v>
      </c>
      <c r="T9" s="466"/>
      <c r="U9" s="464" t="s">
        <v>199</v>
      </c>
      <c r="V9" s="466"/>
      <c r="W9" s="464" t="s">
        <v>200</v>
      </c>
      <c r="X9" s="466"/>
      <c r="Y9" s="464" t="s">
        <v>201</v>
      </c>
      <c r="Z9" s="466"/>
      <c r="AA9" s="19"/>
      <c r="AB9" s="285" t="s">
        <v>86</v>
      </c>
      <c r="AC9" s="548" t="s">
        <v>133</v>
      </c>
      <c r="AD9" s="548" t="s">
        <v>134</v>
      </c>
    </row>
    <row r="10" spans="1:30" ht="28.35" customHeight="1" thickBot="1">
      <c r="A10" s="552"/>
      <c r="B10" s="553"/>
      <c r="C10" s="553"/>
      <c r="D10" s="554"/>
      <c r="E10" s="535" t="str">
        <f>IF(Usage!$B$8=0, "", Usage!$B$8)</f>
        <v>Center Overhead</v>
      </c>
      <c r="F10" s="536"/>
      <c r="G10" s="535" t="str">
        <f>IF(Usage!$B$9=0, "", Usage!$B$9)</f>
        <v/>
      </c>
      <c r="H10" s="536"/>
      <c r="I10" s="535" t="str">
        <f>IF(Usage!$B$10=0, "", Usage!$B$10)</f>
        <v/>
      </c>
      <c r="J10" s="536"/>
      <c r="K10" s="535" t="str">
        <f>IF(Usage!$B$11=0, "", Usage!$B$11)</f>
        <v/>
      </c>
      <c r="L10" s="536"/>
      <c r="M10" s="535" t="str">
        <f>IF(Usage!$B$12=0, "", Usage!$B$12)</f>
        <v/>
      </c>
      <c r="N10" s="536"/>
      <c r="O10" s="535" t="str">
        <f>IF(Usage!$B$13=0, "", Usage!$B$13)</f>
        <v/>
      </c>
      <c r="P10" s="536"/>
      <c r="Q10" s="535" t="str">
        <f>IF(Usage!$B$14=0, "", Usage!$B$14)</f>
        <v/>
      </c>
      <c r="R10" s="536"/>
      <c r="S10" s="535" t="str">
        <f>IF(Usage!$B$15=0, "", Usage!$B$15)</f>
        <v/>
      </c>
      <c r="T10" s="536"/>
      <c r="U10" s="535" t="str">
        <f>IF(Usage!$B$16=0, "", Usage!$B$16)</f>
        <v/>
      </c>
      <c r="V10" s="536"/>
      <c r="W10" s="535" t="str">
        <f>IF(Usage!$B$17=0, "", Usage!$B$17)</f>
        <v/>
      </c>
      <c r="X10" s="536"/>
      <c r="Y10" s="535" t="str">
        <f>IF(Usage!$B$18=0, "", Usage!$B$18)</f>
        <v/>
      </c>
      <c r="Z10" s="536"/>
      <c r="AA10" s="19"/>
      <c r="AB10" s="548" t="s">
        <v>87</v>
      </c>
      <c r="AC10" s="548"/>
      <c r="AD10" s="548"/>
    </row>
    <row r="11" spans="1:30">
      <c r="A11" s="23" t="s">
        <v>56</v>
      </c>
      <c r="B11" s="23" t="s">
        <v>135</v>
      </c>
      <c r="C11" s="23" t="s">
        <v>136</v>
      </c>
      <c r="D11" s="23" t="s">
        <v>137</v>
      </c>
      <c r="E11" s="24" t="s">
        <v>120</v>
      </c>
      <c r="F11" s="25" t="s">
        <v>79</v>
      </c>
      <c r="G11" s="24" t="s">
        <v>138</v>
      </c>
      <c r="H11" s="25" t="s">
        <v>79</v>
      </c>
      <c r="I11" s="24" t="s">
        <v>120</v>
      </c>
      <c r="J11" s="25" t="s">
        <v>79</v>
      </c>
      <c r="K11" s="24" t="s">
        <v>120</v>
      </c>
      <c r="L11" s="25" t="s">
        <v>79</v>
      </c>
      <c r="M11" s="24" t="s">
        <v>138</v>
      </c>
      <c r="N11" s="25" t="s">
        <v>79</v>
      </c>
      <c r="O11" s="24" t="s">
        <v>120</v>
      </c>
      <c r="P11" s="25" t="s">
        <v>79</v>
      </c>
      <c r="Q11" s="24" t="s">
        <v>120</v>
      </c>
      <c r="R11" s="25" t="s">
        <v>79</v>
      </c>
      <c r="S11" s="24" t="s">
        <v>120</v>
      </c>
      <c r="T11" s="25" t="s">
        <v>79</v>
      </c>
      <c r="U11" s="24" t="s">
        <v>120</v>
      </c>
      <c r="V11" s="25" t="s">
        <v>79</v>
      </c>
      <c r="W11" s="24" t="s">
        <v>120</v>
      </c>
      <c r="X11" s="25" t="s">
        <v>79</v>
      </c>
      <c r="Y11" s="24" t="s">
        <v>120</v>
      </c>
      <c r="Z11" s="25" t="s">
        <v>79</v>
      </c>
      <c r="AA11" s="19"/>
      <c r="AB11" s="548"/>
      <c r="AC11" s="548"/>
      <c r="AD11" s="548"/>
    </row>
    <row r="12" spans="1:30">
      <c r="A12" s="112"/>
      <c r="E12" s="26">
        <v>0</v>
      </c>
      <c r="F12" s="38">
        <f>E12*$D12</f>
        <v>0</v>
      </c>
      <c r="G12" s="26">
        <v>0</v>
      </c>
      <c r="H12" s="38">
        <f>G12*$D12</f>
        <v>0</v>
      </c>
      <c r="I12" s="26">
        <v>0</v>
      </c>
      <c r="J12" s="38">
        <f>I12*$D12</f>
        <v>0</v>
      </c>
      <c r="K12" s="26">
        <v>0</v>
      </c>
      <c r="L12" s="38">
        <f>K12*$D12</f>
        <v>0</v>
      </c>
      <c r="M12" s="26">
        <v>0</v>
      </c>
      <c r="N12" s="38">
        <f>M12*$D12</f>
        <v>0</v>
      </c>
      <c r="O12" s="26">
        <v>0</v>
      </c>
      <c r="P12" s="38">
        <f>O12*$D12</f>
        <v>0</v>
      </c>
      <c r="Q12" s="26">
        <v>0</v>
      </c>
      <c r="R12" s="38">
        <f>Q12*$D12</f>
        <v>0</v>
      </c>
      <c r="S12" s="26">
        <v>0</v>
      </c>
      <c r="T12" s="38">
        <f>S12*$D12</f>
        <v>0</v>
      </c>
      <c r="U12" s="26">
        <v>0</v>
      </c>
      <c r="V12" s="38">
        <f>U12*$D12</f>
        <v>0</v>
      </c>
      <c r="W12" s="26">
        <v>0</v>
      </c>
      <c r="X12" s="38">
        <f>W12*$D12</f>
        <v>0</v>
      </c>
      <c r="Y12" s="26">
        <v>0</v>
      </c>
      <c r="Z12" s="38">
        <f>Y12*$D12</f>
        <v>0</v>
      </c>
      <c r="AB12" s="34">
        <f>E12+G12+I12+K12+M12+O12+Q12+S12+U12+W12+Y12</f>
        <v>0</v>
      </c>
      <c r="AC12" s="120">
        <f>F12+H12+J12+L12+N12+P12+R12+T12+V12+X12+Z12</f>
        <v>0</v>
      </c>
      <c r="AD12" s="35">
        <f t="shared" ref="AD12:AD38" si="0">AC12-D12</f>
        <v>0</v>
      </c>
    </row>
    <row r="13" spans="1:30">
      <c r="A13" s="112"/>
      <c r="E13" s="26">
        <v>0</v>
      </c>
      <c r="F13" s="38">
        <f t="shared" ref="F13:H38" si="1">E13*$D13</f>
        <v>0</v>
      </c>
      <c r="G13" s="26">
        <v>0</v>
      </c>
      <c r="H13" s="38">
        <f t="shared" si="1"/>
        <v>0</v>
      </c>
      <c r="I13" s="26">
        <v>0</v>
      </c>
      <c r="J13" s="38">
        <f t="shared" ref="J13" si="2">I13*$D13</f>
        <v>0</v>
      </c>
      <c r="K13" s="26">
        <v>0</v>
      </c>
      <c r="L13" s="38">
        <f t="shared" ref="L13" si="3">K13*$D13</f>
        <v>0</v>
      </c>
      <c r="M13" s="26">
        <v>0</v>
      </c>
      <c r="N13" s="38">
        <f t="shared" ref="N13" si="4">M13*$D13</f>
        <v>0</v>
      </c>
      <c r="O13" s="26">
        <v>0</v>
      </c>
      <c r="P13" s="38">
        <f t="shared" ref="P13" si="5">O13*$D13</f>
        <v>0</v>
      </c>
      <c r="Q13" s="26">
        <v>0</v>
      </c>
      <c r="R13" s="38">
        <f t="shared" ref="R13:R38" si="6">Q13*$D13</f>
        <v>0</v>
      </c>
      <c r="S13" s="26">
        <v>0</v>
      </c>
      <c r="T13" s="38">
        <f t="shared" ref="T13:T38" si="7">S13*$D13</f>
        <v>0</v>
      </c>
      <c r="U13" s="26">
        <v>0</v>
      </c>
      <c r="V13" s="38">
        <f t="shared" ref="V13:V38" si="8">U13*$D13</f>
        <v>0</v>
      </c>
      <c r="W13" s="26">
        <v>0</v>
      </c>
      <c r="X13" s="38">
        <f t="shared" ref="X13:X38" si="9">W13*$D13</f>
        <v>0</v>
      </c>
      <c r="Y13" s="26">
        <v>0</v>
      </c>
      <c r="Z13" s="38">
        <f t="shared" ref="Z13:Z38" si="10">Y13*$D13</f>
        <v>0</v>
      </c>
      <c r="AB13" s="34">
        <f t="shared" ref="AB13:AB38" si="11">E13+G13+I13+K13+M13+O13+Q13+S13+U13+W13+Y13</f>
        <v>0</v>
      </c>
      <c r="AC13" s="120">
        <f t="shared" ref="AC13:AC38" si="12">F13+H13+J13+L13+N13+P13+R13+T13+V13+X13+Z13</f>
        <v>0</v>
      </c>
      <c r="AD13" s="35">
        <f t="shared" si="0"/>
        <v>0</v>
      </c>
    </row>
    <row r="14" spans="1:30">
      <c r="A14" s="112"/>
      <c r="E14" s="26">
        <v>0</v>
      </c>
      <c r="F14" s="38">
        <f t="shared" si="1"/>
        <v>0</v>
      </c>
      <c r="G14" s="26">
        <v>0</v>
      </c>
      <c r="H14" s="38">
        <f t="shared" si="1"/>
        <v>0</v>
      </c>
      <c r="I14" s="26">
        <v>0</v>
      </c>
      <c r="J14" s="38">
        <f t="shared" ref="J14" si="13">I14*$D14</f>
        <v>0</v>
      </c>
      <c r="K14" s="26">
        <v>0</v>
      </c>
      <c r="L14" s="38">
        <f t="shared" ref="L14" si="14">K14*$D14</f>
        <v>0</v>
      </c>
      <c r="M14" s="26">
        <v>0</v>
      </c>
      <c r="N14" s="38">
        <f t="shared" ref="N14" si="15">M14*$D14</f>
        <v>0</v>
      </c>
      <c r="O14" s="26">
        <v>0</v>
      </c>
      <c r="P14" s="38">
        <f t="shared" ref="P14" si="16">O14*$D14</f>
        <v>0</v>
      </c>
      <c r="Q14" s="26">
        <v>0</v>
      </c>
      <c r="R14" s="38">
        <f t="shared" si="6"/>
        <v>0</v>
      </c>
      <c r="S14" s="26">
        <v>0</v>
      </c>
      <c r="T14" s="38">
        <f t="shared" si="7"/>
        <v>0</v>
      </c>
      <c r="U14" s="26">
        <v>0</v>
      </c>
      <c r="V14" s="38">
        <f t="shared" si="8"/>
        <v>0</v>
      </c>
      <c r="W14" s="26">
        <v>0</v>
      </c>
      <c r="X14" s="38">
        <f t="shared" si="9"/>
        <v>0</v>
      </c>
      <c r="Y14" s="26">
        <v>0</v>
      </c>
      <c r="Z14" s="38">
        <f t="shared" si="10"/>
        <v>0</v>
      </c>
      <c r="AB14" s="34">
        <f t="shared" si="11"/>
        <v>0</v>
      </c>
      <c r="AC14" s="120">
        <f t="shared" si="12"/>
        <v>0</v>
      </c>
      <c r="AD14" s="35">
        <f t="shared" si="0"/>
        <v>0</v>
      </c>
    </row>
    <row r="15" spans="1:30">
      <c r="A15" s="112"/>
      <c r="E15" s="26">
        <v>0</v>
      </c>
      <c r="F15" s="38">
        <f t="shared" si="1"/>
        <v>0</v>
      </c>
      <c r="G15" s="26">
        <v>0</v>
      </c>
      <c r="H15" s="38">
        <f t="shared" si="1"/>
        <v>0</v>
      </c>
      <c r="I15" s="26">
        <v>0</v>
      </c>
      <c r="J15" s="38">
        <f t="shared" ref="J15" si="17">I15*$D15</f>
        <v>0</v>
      </c>
      <c r="K15" s="26">
        <v>0</v>
      </c>
      <c r="L15" s="38">
        <f t="shared" ref="L15" si="18">K15*$D15</f>
        <v>0</v>
      </c>
      <c r="M15" s="26">
        <v>0</v>
      </c>
      <c r="N15" s="38">
        <f t="shared" ref="N15" si="19">M15*$D15</f>
        <v>0</v>
      </c>
      <c r="O15" s="26">
        <v>0</v>
      </c>
      <c r="P15" s="38">
        <f t="shared" ref="P15" si="20">O15*$D15</f>
        <v>0</v>
      </c>
      <c r="Q15" s="26">
        <v>0</v>
      </c>
      <c r="R15" s="38">
        <f t="shared" si="6"/>
        <v>0</v>
      </c>
      <c r="S15" s="26">
        <v>0</v>
      </c>
      <c r="T15" s="38">
        <f t="shared" si="7"/>
        <v>0</v>
      </c>
      <c r="U15" s="26">
        <v>0</v>
      </c>
      <c r="V15" s="38">
        <f t="shared" si="8"/>
        <v>0</v>
      </c>
      <c r="W15" s="26">
        <v>0</v>
      </c>
      <c r="X15" s="38">
        <f t="shared" si="9"/>
        <v>0</v>
      </c>
      <c r="Y15" s="26">
        <v>0</v>
      </c>
      <c r="Z15" s="38">
        <f t="shared" si="10"/>
        <v>0</v>
      </c>
      <c r="AB15" s="34">
        <f t="shared" si="11"/>
        <v>0</v>
      </c>
      <c r="AC15" s="120">
        <f t="shared" si="12"/>
        <v>0</v>
      </c>
      <c r="AD15" s="35">
        <f t="shared" si="0"/>
        <v>0</v>
      </c>
    </row>
    <row r="16" spans="1:30">
      <c r="A16" s="112"/>
      <c r="E16" s="26">
        <v>0</v>
      </c>
      <c r="F16" s="38">
        <f t="shared" si="1"/>
        <v>0</v>
      </c>
      <c r="G16" s="26">
        <v>0</v>
      </c>
      <c r="H16" s="38">
        <f t="shared" si="1"/>
        <v>0</v>
      </c>
      <c r="I16" s="26">
        <v>0</v>
      </c>
      <c r="J16" s="38">
        <f t="shared" ref="J16" si="21">I16*$D16</f>
        <v>0</v>
      </c>
      <c r="K16" s="26">
        <v>0</v>
      </c>
      <c r="L16" s="38">
        <f t="shared" ref="L16" si="22">K16*$D16</f>
        <v>0</v>
      </c>
      <c r="M16" s="26">
        <v>0</v>
      </c>
      <c r="N16" s="38">
        <f t="shared" ref="N16" si="23">M16*$D16</f>
        <v>0</v>
      </c>
      <c r="O16" s="26">
        <v>0</v>
      </c>
      <c r="P16" s="38">
        <f t="shared" ref="P16" si="24">O16*$D16</f>
        <v>0</v>
      </c>
      <c r="Q16" s="26">
        <v>0</v>
      </c>
      <c r="R16" s="38">
        <f t="shared" si="6"/>
        <v>0</v>
      </c>
      <c r="S16" s="26">
        <v>0</v>
      </c>
      <c r="T16" s="38">
        <f t="shared" si="7"/>
        <v>0</v>
      </c>
      <c r="U16" s="26">
        <v>0</v>
      </c>
      <c r="V16" s="38">
        <f t="shared" si="8"/>
        <v>0</v>
      </c>
      <c r="W16" s="26">
        <v>0</v>
      </c>
      <c r="X16" s="38">
        <f t="shared" si="9"/>
        <v>0</v>
      </c>
      <c r="Y16" s="26">
        <v>0</v>
      </c>
      <c r="Z16" s="38">
        <f t="shared" si="10"/>
        <v>0</v>
      </c>
      <c r="AB16" s="34">
        <f t="shared" si="11"/>
        <v>0</v>
      </c>
      <c r="AC16" s="120">
        <f t="shared" si="12"/>
        <v>0</v>
      </c>
      <c r="AD16" s="35">
        <f t="shared" si="0"/>
        <v>0</v>
      </c>
    </row>
    <row r="17" spans="1:30">
      <c r="A17" s="112"/>
      <c r="E17" s="26">
        <v>0</v>
      </c>
      <c r="F17" s="38">
        <f t="shared" si="1"/>
        <v>0</v>
      </c>
      <c r="G17" s="26">
        <v>0</v>
      </c>
      <c r="H17" s="38">
        <f t="shared" si="1"/>
        <v>0</v>
      </c>
      <c r="I17" s="26">
        <v>0</v>
      </c>
      <c r="J17" s="38">
        <f t="shared" ref="J17" si="25">I17*$D17</f>
        <v>0</v>
      </c>
      <c r="K17" s="26">
        <v>0</v>
      </c>
      <c r="L17" s="38">
        <f t="shared" ref="L17" si="26">K17*$D17</f>
        <v>0</v>
      </c>
      <c r="M17" s="26">
        <v>0</v>
      </c>
      <c r="N17" s="38">
        <f t="shared" ref="N17" si="27">M17*$D17</f>
        <v>0</v>
      </c>
      <c r="O17" s="26">
        <v>0</v>
      </c>
      <c r="P17" s="38">
        <f t="shared" ref="P17" si="28">O17*$D17</f>
        <v>0</v>
      </c>
      <c r="Q17" s="26">
        <v>0</v>
      </c>
      <c r="R17" s="38">
        <f t="shared" si="6"/>
        <v>0</v>
      </c>
      <c r="S17" s="26">
        <v>0</v>
      </c>
      <c r="T17" s="38">
        <f t="shared" si="7"/>
        <v>0</v>
      </c>
      <c r="U17" s="26">
        <v>0</v>
      </c>
      <c r="V17" s="38">
        <f t="shared" si="8"/>
        <v>0</v>
      </c>
      <c r="W17" s="26">
        <v>0</v>
      </c>
      <c r="X17" s="38">
        <f t="shared" si="9"/>
        <v>0</v>
      </c>
      <c r="Y17" s="26">
        <v>0</v>
      </c>
      <c r="Z17" s="38">
        <f t="shared" si="10"/>
        <v>0</v>
      </c>
      <c r="AB17" s="34">
        <f t="shared" si="11"/>
        <v>0</v>
      </c>
      <c r="AC17" s="120">
        <f t="shared" si="12"/>
        <v>0</v>
      </c>
      <c r="AD17" s="35">
        <f t="shared" si="0"/>
        <v>0</v>
      </c>
    </row>
    <row r="18" spans="1:30">
      <c r="A18" s="112"/>
      <c r="E18" s="26">
        <v>0</v>
      </c>
      <c r="F18" s="38">
        <f t="shared" si="1"/>
        <v>0</v>
      </c>
      <c r="G18" s="26">
        <v>0</v>
      </c>
      <c r="H18" s="38">
        <f t="shared" si="1"/>
        <v>0</v>
      </c>
      <c r="I18" s="26">
        <v>0</v>
      </c>
      <c r="J18" s="38">
        <f t="shared" ref="J18" si="29">I18*$D18</f>
        <v>0</v>
      </c>
      <c r="K18" s="26">
        <v>0</v>
      </c>
      <c r="L18" s="38">
        <f t="shared" ref="L18" si="30">K18*$D18</f>
        <v>0</v>
      </c>
      <c r="M18" s="26">
        <v>0</v>
      </c>
      <c r="N18" s="38">
        <f t="shared" ref="N18" si="31">M18*$D18</f>
        <v>0</v>
      </c>
      <c r="O18" s="26">
        <v>0</v>
      </c>
      <c r="P18" s="38">
        <f t="shared" ref="P18" si="32">O18*$D18</f>
        <v>0</v>
      </c>
      <c r="Q18" s="26">
        <v>0</v>
      </c>
      <c r="R18" s="38">
        <f t="shared" si="6"/>
        <v>0</v>
      </c>
      <c r="S18" s="26">
        <v>0</v>
      </c>
      <c r="T18" s="38">
        <f t="shared" si="7"/>
        <v>0</v>
      </c>
      <c r="U18" s="26">
        <v>0</v>
      </c>
      <c r="V18" s="38">
        <f t="shared" si="8"/>
        <v>0</v>
      </c>
      <c r="W18" s="26">
        <v>0</v>
      </c>
      <c r="X18" s="38">
        <f t="shared" si="9"/>
        <v>0</v>
      </c>
      <c r="Y18" s="26">
        <v>0</v>
      </c>
      <c r="Z18" s="38">
        <f t="shared" si="10"/>
        <v>0</v>
      </c>
      <c r="AB18" s="34">
        <f t="shared" si="11"/>
        <v>0</v>
      </c>
      <c r="AC18" s="120">
        <f t="shared" si="12"/>
        <v>0</v>
      </c>
      <c r="AD18" s="35">
        <f t="shared" si="0"/>
        <v>0</v>
      </c>
    </row>
    <row r="19" spans="1:30">
      <c r="A19" s="112"/>
      <c r="E19" s="26">
        <v>0</v>
      </c>
      <c r="F19" s="38">
        <f t="shared" si="1"/>
        <v>0</v>
      </c>
      <c r="G19" s="26">
        <v>0</v>
      </c>
      <c r="H19" s="38">
        <f t="shared" si="1"/>
        <v>0</v>
      </c>
      <c r="I19" s="26">
        <v>0</v>
      </c>
      <c r="J19" s="38">
        <f t="shared" ref="J19" si="33">I19*$D19</f>
        <v>0</v>
      </c>
      <c r="K19" s="26">
        <v>0</v>
      </c>
      <c r="L19" s="38">
        <f t="shared" ref="L19" si="34">K19*$D19</f>
        <v>0</v>
      </c>
      <c r="M19" s="26">
        <v>0</v>
      </c>
      <c r="N19" s="38">
        <f t="shared" ref="N19" si="35">M19*$D19</f>
        <v>0</v>
      </c>
      <c r="O19" s="26">
        <v>0</v>
      </c>
      <c r="P19" s="38">
        <f t="shared" ref="P19" si="36">O19*$D19</f>
        <v>0</v>
      </c>
      <c r="Q19" s="26">
        <v>0</v>
      </c>
      <c r="R19" s="38">
        <f t="shared" si="6"/>
        <v>0</v>
      </c>
      <c r="S19" s="26">
        <v>0</v>
      </c>
      <c r="T19" s="38">
        <f t="shared" si="7"/>
        <v>0</v>
      </c>
      <c r="U19" s="26">
        <v>0</v>
      </c>
      <c r="V19" s="38">
        <f t="shared" si="8"/>
        <v>0</v>
      </c>
      <c r="W19" s="26">
        <v>0</v>
      </c>
      <c r="X19" s="38">
        <f t="shared" si="9"/>
        <v>0</v>
      </c>
      <c r="Y19" s="26">
        <v>0</v>
      </c>
      <c r="Z19" s="38">
        <f t="shared" si="10"/>
        <v>0</v>
      </c>
      <c r="AB19" s="34">
        <f t="shared" si="11"/>
        <v>0</v>
      </c>
      <c r="AC19" s="120">
        <f t="shared" si="12"/>
        <v>0</v>
      </c>
      <c r="AD19" s="35">
        <f t="shared" si="0"/>
        <v>0</v>
      </c>
    </row>
    <row r="20" spans="1:30">
      <c r="A20" s="112"/>
      <c r="E20" s="26">
        <v>0</v>
      </c>
      <c r="F20" s="38">
        <f t="shared" si="1"/>
        <v>0</v>
      </c>
      <c r="G20" s="26">
        <v>0</v>
      </c>
      <c r="H20" s="38">
        <f t="shared" si="1"/>
        <v>0</v>
      </c>
      <c r="I20" s="26">
        <v>0</v>
      </c>
      <c r="J20" s="38">
        <f t="shared" ref="J20" si="37">I20*$D20</f>
        <v>0</v>
      </c>
      <c r="K20" s="26">
        <v>0</v>
      </c>
      <c r="L20" s="38">
        <f t="shared" ref="L20" si="38">K20*$D20</f>
        <v>0</v>
      </c>
      <c r="M20" s="26">
        <v>0</v>
      </c>
      <c r="N20" s="38">
        <f t="shared" ref="N20" si="39">M20*$D20</f>
        <v>0</v>
      </c>
      <c r="O20" s="26">
        <v>0</v>
      </c>
      <c r="P20" s="38">
        <f t="shared" ref="P20" si="40">O20*$D20</f>
        <v>0</v>
      </c>
      <c r="Q20" s="26">
        <v>0</v>
      </c>
      <c r="R20" s="38">
        <f t="shared" si="6"/>
        <v>0</v>
      </c>
      <c r="S20" s="26">
        <v>0</v>
      </c>
      <c r="T20" s="38">
        <f t="shared" si="7"/>
        <v>0</v>
      </c>
      <c r="U20" s="26">
        <v>0</v>
      </c>
      <c r="V20" s="38">
        <f t="shared" si="8"/>
        <v>0</v>
      </c>
      <c r="W20" s="26">
        <v>0</v>
      </c>
      <c r="X20" s="38">
        <f t="shared" si="9"/>
        <v>0</v>
      </c>
      <c r="Y20" s="26">
        <v>0</v>
      </c>
      <c r="Z20" s="38">
        <f t="shared" si="10"/>
        <v>0</v>
      </c>
      <c r="AB20" s="34">
        <f t="shared" si="11"/>
        <v>0</v>
      </c>
      <c r="AC20" s="120">
        <f t="shared" si="12"/>
        <v>0</v>
      </c>
      <c r="AD20" s="35">
        <f t="shared" si="0"/>
        <v>0</v>
      </c>
    </row>
    <row r="21" spans="1:30">
      <c r="A21" s="112"/>
      <c r="E21" s="26">
        <v>0</v>
      </c>
      <c r="F21" s="38">
        <f t="shared" si="1"/>
        <v>0</v>
      </c>
      <c r="G21" s="26">
        <v>0</v>
      </c>
      <c r="H21" s="38">
        <f t="shared" si="1"/>
        <v>0</v>
      </c>
      <c r="I21" s="26">
        <v>0</v>
      </c>
      <c r="J21" s="38">
        <f t="shared" ref="J21" si="41">I21*$D21</f>
        <v>0</v>
      </c>
      <c r="K21" s="26">
        <v>0</v>
      </c>
      <c r="L21" s="38">
        <f t="shared" ref="L21" si="42">K21*$D21</f>
        <v>0</v>
      </c>
      <c r="M21" s="26">
        <v>0</v>
      </c>
      <c r="N21" s="38">
        <f t="shared" ref="N21" si="43">M21*$D21</f>
        <v>0</v>
      </c>
      <c r="O21" s="26">
        <v>0</v>
      </c>
      <c r="P21" s="38">
        <f t="shared" ref="P21" si="44">O21*$D21</f>
        <v>0</v>
      </c>
      <c r="Q21" s="26">
        <v>0</v>
      </c>
      <c r="R21" s="38">
        <f t="shared" si="6"/>
        <v>0</v>
      </c>
      <c r="S21" s="26">
        <v>0</v>
      </c>
      <c r="T21" s="38">
        <f t="shared" si="7"/>
        <v>0</v>
      </c>
      <c r="U21" s="26">
        <v>0</v>
      </c>
      <c r="V21" s="38">
        <f t="shared" si="8"/>
        <v>0</v>
      </c>
      <c r="W21" s="26">
        <v>0</v>
      </c>
      <c r="X21" s="38">
        <f t="shared" si="9"/>
        <v>0</v>
      </c>
      <c r="Y21" s="26">
        <v>0</v>
      </c>
      <c r="Z21" s="38">
        <f t="shared" si="10"/>
        <v>0</v>
      </c>
      <c r="AB21" s="34">
        <f t="shared" si="11"/>
        <v>0</v>
      </c>
      <c r="AC21" s="120">
        <f t="shared" si="12"/>
        <v>0</v>
      </c>
      <c r="AD21" s="35">
        <f t="shared" si="0"/>
        <v>0</v>
      </c>
    </row>
    <row r="22" spans="1:30">
      <c r="A22" s="112"/>
      <c r="E22" s="26">
        <v>0</v>
      </c>
      <c r="F22" s="38">
        <f t="shared" si="1"/>
        <v>0</v>
      </c>
      <c r="G22" s="26">
        <v>0</v>
      </c>
      <c r="H22" s="38">
        <f t="shared" si="1"/>
        <v>0</v>
      </c>
      <c r="I22" s="26">
        <v>0</v>
      </c>
      <c r="J22" s="38">
        <f t="shared" ref="J22" si="45">I22*$D22</f>
        <v>0</v>
      </c>
      <c r="K22" s="26">
        <v>0</v>
      </c>
      <c r="L22" s="38">
        <f t="shared" ref="L22" si="46">K22*$D22</f>
        <v>0</v>
      </c>
      <c r="M22" s="26">
        <v>0</v>
      </c>
      <c r="N22" s="38">
        <f t="shared" ref="N22" si="47">M22*$D22</f>
        <v>0</v>
      </c>
      <c r="O22" s="26">
        <v>0</v>
      </c>
      <c r="P22" s="38">
        <f t="shared" ref="P22" si="48">O22*$D22</f>
        <v>0</v>
      </c>
      <c r="Q22" s="26">
        <v>0</v>
      </c>
      <c r="R22" s="38">
        <f t="shared" si="6"/>
        <v>0</v>
      </c>
      <c r="S22" s="26">
        <v>0</v>
      </c>
      <c r="T22" s="38">
        <f t="shared" si="7"/>
        <v>0</v>
      </c>
      <c r="U22" s="26">
        <v>0</v>
      </c>
      <c r="V22" s="38">
        <f t="shared" si="8"/>
        <v>0</v>
      </c>
      <c r="W22" s="26">
        <v>0</v>
      </c>
      <c r="X22" s="38">
        <f t="shared" si="9"/>
        <v>0</v>
      </c>
      <c r="Y22" s="26">
        <v>0</v>
      </c>
      <c r="Z22" s="38">
        <f t="shared" si="10"/>
        <v>0</v>
      </c>
      <c r="AB22" s="34">
        <f t="shared" si="11"/>
        <v>0</v>
      </c>
      <c r="AC22" s="120">
        <f t="shared" si="12"/>
        <v>0</v>
      </c>
      <c r="AD22" s="35">
        <f t="shared" si="0"/>
        <v>0</v>
      </c>
    </row>
    <row r="23" spans="1:30">
      <c r="A23" s="112"/>
      <c r="E23" s="26">
        <v>0</v>
      </c>
      <c r="F23" s="38">
        <f t="shared" si="1"/>
        <v>0</v>
      </c>
      <c r="G23" s="26">
        <v>0</v>
      </c>
      <c r="H23" s="38">
        <f t="shared" si="1"/>
        <v>0</v>
      </c>
      <c r="I23" s="26">
        <v>0</v>
      </c>
      <c r="J23" s="38">
        <f t="shared" ref="J23" si="49">I23*$D23</f>
        <v>0</v>
      </c>
      <c r="K23" s="26">
        <v>0</v>
      </c>
      <c r="L23" s="38">
        <f t="shared" ref="L23" si="50">K23*$D23</f>
        <v>0</v>
      </c>
      <c r="M23" s="26">
        <v>0</v>
      </c>
      <c r="N23" s="38">
        <f t="shared" ref="N23" si="51">M23*$D23</f>
        <v>0</v>
      </c>
      <c r="O23" s="26">
        <v>0</v>
      </c>
      <c r="P23" s="38">
        <f t="shared" ref="P23" si="52">O23*$D23</f>
        <v>0</v>
      </c>
      <c r="Q23" s="26">
        <v>0</v>
      </c>
      <c r="R23" s="38">
        <f t="shared" si="6"/>
        <v>0</v>
      </c>
      <c r="S23" s="26">
        <v>0</v>
      </c>
      <c r="T23" s="38">
        <f t="shared" si="7"/>
        <v>0</v>
      </c>
      <c r="U23" s="26">
        <v>0</v>
      </c>
      <c r="V23" s="38">
        <f t="shared" si="8"/>
        <v>0</v>
      </c>
      <c r="W23" s="26">
        <v>0</v>
      </c>
      <c r="X23" s="38">
        <f t="shared" si="9"/>
        <v>0</v>
      </c>
      <c r="Y23" s="26">
        <v>0</v>
      </c>
      <c r="Z23" s="38">
        <f t="shared" si="10"/>
        <v>0</v>
      </c>
      <c r="AB23" s="34">
        <f t="shared" si="11"/>
        <v>0</v>
      </c>
      <c r="AC23" s="120">
        <f t="shared" si="12"/>
        <v>0</v>
      </c>
      <c r="AD23" s="35">
        <f t="shared" si="0"/>
        <v>0</v>
      </c>
    </row>
    <row r="24" spans="1:30">
      <c r="A24" s="112"/>
      <c r="E24" s="26">
        <v>0</v>
      </c>
      <c r="F24" s="38">
        <f t="shared" si="1"/>
        <v>0</v>
      </c>
      <c r="G24" s="26">
        <v>0</v>
      </c>
      <c r="H24" s="38">
        <f t="shared" si="1"/>
        <v>0</v>
      </c>
      <c r="I24" s="26">
        <v>0</v>
      </c>
      <c r="J24" s="38">
        <f t="shared" ref="J24" si="53">I24*$D24</f>
        <v>0</v>
      </c>
      <c r="K24" s="26">
        <v>0</v>
      </c>
      <c r="L24" s="38">
        <f t="shared" ref="L24" si="54">K24*$D24</f>
        <v>0</v>
      </c>
      <c r="M24" s="26">
        <v>0</v>
      </c>
      <c r="N24" s="38">
        <f t="shared" ref="N24" si="55">M24*$D24</f>
        <v>0</v>
      </c>
      <c r="O24" s="26">
        <v>0</v>
      </c>
      <c r="P24" s="38">
        <f t="shared" ref="P24" si="56">O24*$D24</f>
        <v>0</v>
      </c>
      <c r="Q24" s="26">
        <v>0</v>
      </c>
      <c r="R24" s="38">
        <f t="shared" si="6"/>
        <v>0</v>
      </c>
      <c r="S24" s="26">
        <v>0</v>
      </c>
      <c r="T24" s="38">
        <f t="shared" si="7"/>
        <v>0</v>
      </c>
      <c r="U24" s="26">
        <v>0</v>
      </c>
      <c r="V24" s="38">
        <f t="shared" si="8"/>
        <v>0</v>
      </c>
      <c r="W24" s="26">
        <v>0</v>
      </c>
      <c r="X24" s="38">
        <f t="shared" si="9"/>
        <v>0</v>
      </c>
      <c r="Y24" s="26">
        <v>0</v>
      </c>
      <c r="Z24" s="38">
        <f t="shared" si="10"/>
        <v>0</v>
      </c>
      <c r="AB24" s="34">
        <f t="shared" si="11"/>
        <v>0</v>
      </c>
      <c r="AC24" s="120">
        <f t="shared" si="12"/>
        <v>0</v>
      </c>
      <c r="AD24" s="35">
        <f t="shared" si="0"/>
        <v>0</v>
      </c>
    </row>
    <row r="25" spans="1:30">
      <c r="A25" s="112"/>
      <c r="E25" s="26">
        <v>0</v>
      </c>
      <c r="F25" s="38">
        <f t="shared" si="1"/>
        <v>0</v>
      </c>
      <c r="G25" s="26">
        <v>0</v>
      </c>
      <c r="H25" s="38">
        <f t="shared" si="1"/>
        <v>0</v>
      </c>
      <c r="I25" s="26">
        <v>0</v>
      </c>
      <c r="J25" s="38">
        <f t="shared" ref="J25" si="57">I25*$D25</f>
        <v>0</v>
      </c>
      <c r="K25" s="26">
        <v>0</v>
      </c>
      <c r="L25" s="38">
        <f t="shared" ref="L25" si="58">K25*$D25</f>
        <v>0</v>
      </c>
      <c r="M25" s="26">
        <v>0</v>
      </c>
      <c r="N25" s="38">
        <f t="shared" ref="N25" si="59">M25*$D25</f>
        <v>0</v>
      </c>
      <c r="O25" s="26">
        <v>0</v>
      </c>
      <c r="P25" s="38">
        <f t="shared" ref="P25" si="60">O25*$D25</f>
        <v>0</v>
      </c>
      <c r="Q25" s="26">
        <v>0</v>
      </c>
      <c r="R25" s="38">
        <f t="shared" si="6"/>
        <v>0</v>
      </c>
      <c r="S25" s="26">
        <v>0</v>
      </c>
      <c r="T25" s="38">
        <f t="shared" si="7"/>
        <v>0</v>
      </c>
      <c r="U25" s="26">
        <v>0</v>
      </c>
      <c r="V25" s="38">
        <f t="shared" si="8"/>
        <v>0</v>
      </c>
      <c r="W25" s="26">
        <v>0</v>
      </c>
      <c r="X25" s="38">
        <f t="shared" si="9"/>
        <v>0</v>
      </c>
      <c r="Y25" s="26">
        <v>0</v>
      </c>
      <c r="Z25" s="38">
        <f t="shared" si="10"/>
        <v>0</v>
      </c>
      <c r="AB25" s="34">
        <f t="shared" si="11"/>
        <v>0</v>
      </c>
      <c r="AC25" s="120">
        <f t="shared" si="12"/>
        <v>0</v>
      </c>
      <c r="AD25" s="35">
        <f t="shared" si="0"/>
        <v>0</v>
      </c>
    </row>
    <row r="26" spans="1:30">
      <c r="A26" s="112"/>
      <c r="E26" s="26">
        <v>0</v>
      </c>
      <c r="F26" s="38">
        <f t="shared" si="1"/>
        <v>0</v>
      </c>
      <c r="G26" s="26">
        <v>0</v>
      </c>
      <c r="H26" s="38">
        <f t="shared" si="1"/>
        <v>0</v>
      </c>
      <c r="I26" s="26">
        <v>0</v>
      </c>
      <c r="J26" s="38">
        <f t="shared" ref="J26" si="61">I26*$D26</f>
        <v>0</v>
      </c>
      <c r="K26" s="26">
        <v>0</v>
      </c>
      <c r="L26" s="38">
        <f t="shared" ref="L26" si="62">K26*$D26</f>
        <v>0</v>
      </c>
      <c r="M26" s="26">
        <v>0</v>
      </c>
      <c r="N26" s="38">
        <f t="shared" ref="N26" si="63">M26*$D26</f>
        <v>0</v>
      </c>
      <c r="O26" s="26">
        <v>0</v>
      </c>
      <c r="P26" s="38">
        <f t="shared" ref="P26" si="64">O26*$D26</f>
        <v>0</v>
      </c>
      <c r="Q26" s="26">
        <v>0</v>
      </c>
      <c r="R26" s="38">
        <f t="shared" si="6"/>
        <v>0</v>
      </c>
      <c r="S26" s="26">
        <v>0</v>
      </c>
      <c r="T26" s="38">
        <f t="shared" si="7"/>
        <v>0</v>
      </c>
      <c r="U26" s="26">
        <v>0</v>
      </c>
      <c r="V26" s="38">
        <f t="shared" si="8"/>
        <v>0</v>
      </c>
      <c r="W26" s="26">
        <v>0</v>
      </c>
      <c r="X26" s="38">
        <f t="shared" si="9"/>
        <v>0</v>
      </c>
      <c r="Y26" s="26">
        <v>0</v>
      </c>
      <c r="Z26" s="38">
        <f t="shared" si="10"/>
        <v>0</v>
      </c>
      <c r="AB26" s="34">
        <f t="shared" si="11"/>
        <v>0</v>
      </c>
      <c r="AC26" s="120">
        <f t="shared" si="12"/>
        <v>0</v>
      </c>
      <c r="AD26" s="35">
        <f t="shared" si="0"/>
        <v>0</v>
      </c>
    </row>
    <row r="27" spans="1:30">
      <c r="A27" s="112"/>
      <c r="E27" s="26">
        <v>0</v>
      </c>
      <c r="F27" s="38">
        <f t="shared" si="1"/>
        <v>0</v>
      </c>
      <c r="G27" s="26">
        <v>0</v>
      </c>
      <c r="H27" s="38">
        <f t="shared" si="1"/>
        <v>0</v>
      </c>
      <c r="I27" s="26">
        <v>0</v>
      </c>
      <c r="J27" s="38">
        <f t="shared" ref="J27" si="65">I27*$D27</f>
        <v>0</v>
      </c>
      <c r="K27" s="26">
        <v>0</v>
      </c>
      <c r="L27" s="38">
        <f t="shared" ref="L27" si="66">K27*$D27</f>
        <v>0</v>
      </c>
      <c r="M27" s="26">
        <v>0</v>
      </c>
      <c r="N27" s="38">
        <f t="shared" ref="N27" si="67">M27*$D27</f>
        <v>0</v>
      </c>
      <c r="O27" s="26">
        <v>0</v>
      </c>
      <c r="P27" s="38">
        <f t="shared" ref="P27" si="68">O27*$D27</f>
        <v>0</v>
      </c>
      <c r="Q27" s="26">
        <v>0</v>
      </c>
      <c r="R27" s="38">
        <f t="shared" si="6"/>
        <v>0</v>
      </c>
      <c r="S27" s="26">
        <v>0</v>
      </c>
      <c r="T27" s="38">
        <f t="shared" si="7"/>
        <v>0</v>
      </c>
      <c r="U27" s="26">
        <v>0</v>
      </c>
      <c r="V27" s="38">
        <f t="shared" si="8"/>
        <v>0</v>
      </c>
      <c r="W27" s="26">
        <v>0</v>
      </c>
      <c r="X27" s="38">
        <f t="shared" si="9"/>
        <v>0</v>
      </c>
      <c r="Y27" s="26">
        <v>0</v>
      </c>
      <c r="Z27" s="38">
        <f t="shared" si="10"/>
        <v>0</v>
      </c>
      <c r="AB27" s="34">
        <f t="shared" si="11"/>
        <v>0</v>
      </c>
      <c r="AC27" s="120">
        <f t="shared" si="12"/>
        <v>0</v>
      </c>
      <c r="AD27" s="35">
        <f t="shared" si="0"/>
        <v>0</v>
      </c>
    </row>
    <row r="28" spans="1:30">
      <c r="A28" s="112"/>
      <c r="E28" s="26">
        <v>0</v>
      </c>
      <c r="F28" s="38">
        <f t="shared" si="1"/>
        <v>0</v>
      </c>
      <c r="G28" s="26">
        <v>0</v>
      </c>
      <c r="H28" s="38">
        <f t="shared" si="1"/>
        <v>0</v>
      </c>
      <c r="I28" s="26">
        <v>0</v>
      </c>
      <c r="J28" s="38">
        <f t="shared" ref="J28" si="69">I28*$D28</f>
        <v>0</v>
      </c>
      <c r="K28" s="26">
        <v>0</v>
      </c>
      <c r="L28" s="38">
        <f t="shared" ref="L28" si="70">K28*$D28</f>
        <v>0</v>
      </c>
      <c r="M28" s="26">
        <v>0</v>
      </c>
      <c r="N28" s="38">
        <f t="shared" ref="N28" si="71">M28*$D28</f>
        <v>0</v>
      </c>
      <c r="O28" s="26">
        <v>0</v>
      </c>
      <c r="P28" s="38">
        <f t="shared" ref="P28" si="72">O28*$D28</f>
        <v>0</v>
      </c>
      <c r="Q28" s="26">
        <v>0</v>
      </c>
      <c r="R28" s="38">
        <f t="shared" si="6"/>
        <v>0</v>
      </c>
      <c r="S28" s="26">
        <v>0</v>
      </c>
      <c r="T28" s="38">
        <f t="shared" si="7"/>
        <v>0</v>
      </c>
      <c r="U28" s="26">
        <v>0</v>
      </c>
      <c r="V28" s="38">
        <f t="shared" si="8"/>
        <v>0</v>
      </c>
      <c r="W28" s="26">
        <v>0</v>
      </c>
      <c r="X28" s="38">
        <f t="shared" si="9"/>
        <v>0</v>
      </c>
      <c r="Y28" s="26">
        <v>0</v>
      </c>
      <c r="Z28" s="38">
        <f t="shared" si="10"/>
        <v>0</v>
      </c>
      <c r="AB28" s="34">
        <f t="shared" si="11"/>
        <v>0</v>
      </c>
      <c r="AC28" s="120">
        <f t="shared" si="12"/>
        <v>0</v>
      </c>
      <c r="AD28" s="35">
        <f t="shared" si="0"/>
        <v>0</v>
      </c>
    </row>
    <row r="29" spans="1:30">
      <c r="A29" s="112"/>
      <c r="E29" s="26">
        <v>0</v>
      </c>
      <c r="F29" s="38">
        <f t="shared" si="1"/>
        <v>0</v>
      </c>
      <c r="G29" s="26">
        <v>0</v>
      </c>
      <c r="H29" s="38">
        <f t="shared" si="1"/>
        <v>0</v>
      </c>
      <c r="I29" s="26">
        <v>0</v>
      </c>
      <c r="J29" s="38">
        <f t="shared" ref="J29" si="73">I29*$D29</f>
        <v>0</v>
      </c>
      <c r="K29" s="26">
        <v>0</v>
      </c>
      <c r="L29" s="38">
        <f t="shared" ref="L29" si="74">K29*$D29</f>
        <v>0</v>
      </c>
      <c r="M29" s="26">
        <v>0</v>
      </c>
      <c r="N29" s="38">
        <f t="shared" ref="N29" si="75">M29*$D29</f>
        <v>0</v>
      </c>
      <c r="O29" s="26">
        <v>0</v>
      </c>
      <c r="P29" s="38">
        <f t="shared" ref="P29" si="76">O29*$D29</f>
        <v>0</v>
      </c>
      <c r="Q29" s="26">
        <v>0</v>
      </c>
      <c r="R29" s="38">
        <f t="shared" si="6"/>
        <v>0</v>
      </c>
      <c r="S29" s="26">
        <v>0</v>
      </c>
      <c r="T29" s="38">
        <f t="shared" si="7"/>
        <v>0</v>
      </c>
      <c r="U29" s="26">
        <v>0</v>
      </c>
      <c r="V29" s="38">
        <f t="shared" si="8"/>
        <v>0</v>
      </c>
      <c r="W29" s="26">
        <v>0</v>
      </c>
      <c r="X29" s="38">
        <f t="shared" si="9"/>
        <v>0</v>
      </c>
      <c r="Y29" s="26">
        <v>0</v>
      </c>
      <c r="Z29" s="38">
        <f t="shared" si="10"/>
        <v>0</v>
      </c>
      <c r="AB29" s="34">
        <f t="shared" si="11"/>
        <v>0</v>
      </c>
      <c r="AC29" s="120">
        <f t="shared" si="12"/>
        <v>0</v>
      </c>
      <c r="AD29" s="35">
        <f t="shared" si="0"/>
        <v>0</v>
      </c>
    </row>
    <row r="30" spans="1:30" hidden="1">
      <c r="A30" s="112"/>
      <c r="E30" s="26">
        <v>0</v>
      </c>
      <c r="F30" s="38">
        <f t="shared" si="1"/>
        <v>0</v>
      </c>
      <c r="G30" s="26">
        <v>0</v>
      </c>
      <c r="H30" s="38">
        <f t="shared" si="1"/>
        <v>0</v>
      </c>
      <c r="I30" s="26">
        <v>0</v>
      </c>
      <c r="J30" s="38">
        <f t="shared" ref="J30" si="77">I30*$D30</f>
        <v>0</v>
      </c>
      <c r="K30" s="26">
        <v>0</v>
      </c>
      <c r="L30" s="38">
        <f t="shared" ref="L30" si="78">K30*$D30</f>
        <v>0</v>
      </c>
      <c r="M30" s="26">
        <v>0</v>
      </c>
      <c r="N30" s="38">
        <f t="shared" ref="N30" si="79">M30*$D30</f>
        <v>0</v>
      </c>
      <c r="O30" s="26">
        <v>0</v>
      </c>
      <c r="P30" s="38">
        <f t="shared" ref="P30" si="80">O30*$D30</f>
        <v>0</v>
      </c>
      <c r="Q30" s="26">
        <v>0</v>
      </c>
      <c r="R30" s="38">
        <f t="shared" si="6"/>
        <v>0</v>
      </c>
      <c r="S30" s="26">
        <v>0</v>
      </c>
      <c r="T30" s="38">
        <f t="shared" si="7"/>
        <v>0</v>
      </c>
      <c r="U30" s="26">
        <v>0</v>
      </c>
      <c r="V30" s="38">
        <f t="shared" si="8"/>
        <v>0</v>
      </c>
      <c r="W30" s="26">
        <v>0</v>
      </c>
      <c r="X30" s="38">
        <f t="shared" si="9"/>
        <v>0</v>
      </c>
      <c r="Y30" s="26">
        <v>0</v>
      </c>
      <c r="Z30" s="38">
        <f t="shared" si="10"/>
        <v>0</v>
      </c>
      <c r="AB30" s="34">
        <f t="shared" si="11"/>
        <v>0</v>
      </c>
      <c r="AC30" s="120">
        <f t="shared" si="12"/>
        <v>0</v>
      </c>
      <c r="AD30" s="35">
        <f t="shared" si="0"/>
        <v>0</v>
      </c>
    </row>
    <row r="31" spans="1:30" hidden="1">
      <c r="A31" s="112"/>
      <c r="E31" s="26">
        <v>0</v>
      </c>
      <c r="F31" s="38">
        <f t="shared" si="1"/>
        <v>0</v>
      </c>
      <c r="G31" s="26">
        <v>0</v>
      </c>
      <c r="H31" s="38">
        <f t="shared" si="1"/>
        <v>0</v>
      </c>
      <c r="I31" s="26">
        <v>0</v>
      </c>
      <c r="J31" s="38">
        <f t="shared" ref="J31" si="81">I31*$D31</f>
        <v>0</v>
      </c>
      <c r="K31" s="26">
        <v>0</v>
      </c>
      <c r="L31" s="38">
        <f t="shared" ref="L31" si="82">K31*$D31</f>
        <v>0</v>
      </c>
      <c r="M31" s="26">
        <v>0</v>
      </c>
      <c r="N31" s="38">
        <f t="shared" ref="N31" si="83">M31*$D31</f>
        <v>0</v>
      </c>
      <c r="O31" s="26">
        <v>0</v>
      </c>
      <c r="P31" s="38">
        <f t="shared" ref="P31" si="84">O31*$D31</f>
        <v>0</v>
      </c>
      <c r="Q31" s="26">
        <v>0</v>
      </c>
      <c r="R31" s="38">
        <f t="shared" si="6"/>
        <v>0</v>
      </c>
      <c r="S31" s="26">
        <v>0</v>
      </c>
      <c r="T31" s="38">
        <f t="shared" si="7"/>
        <v>0</v>
      </c>
      <c r="U31" s="26">
        <v>0</v>
      </c>
      <c r="V31" s="38">
        <f t="shared" si="8"/>
        <v>0</v>
      </c>
      <c r="W31" s="26">
        <v>0</v>
      </c>
      <c r="X31" s="38">
        <f t="shared" si="9"/>
        <v>0</v>
      </c>
      <c r="Y31" s="26">
        <v>0</v>
      </c>
      <c r="Z31" s="38">
        <f t="shared" si="10"/>
        <v>0</v>
      </c>
      <c r="AB31" s="34">
        <f t="shared" si="11"/>
        <v>0</v>
      </c>
      <c r="AC31" s="120">
        <f t="shared" si="12"/>
        <v>0</v>
      </c>
      <c r="AD31" s="35">
        <f t="shared" si="0"/>
        <v>0</v>
      </c>
    </row>
    <row r="32" spans="1:30" hidden="1">
      <c r="A32" s="112"/>
      <c r="E32" s="26">
        <v>0</v>
      </c>
      <c r="F32" s="38">
        <f t="shared" si="1"/>
        <v>0</v>
      </c>
      <c r="G32" s="26">
        <v>0</v>
      </c>
      <c r="H32" s="38">
        <f t="shared" si="1"/>
        <v>0</v>
      </c>
      <c r="I32" s="26">
        <v>0</v>
      </c>
      <c r="J32" s="38">
        <f t="shared" ref="J32" si="85">I32*$D32</f>
        <v>0</v>
      </c>
      <c r="K32" s="26">
        <v>0</v>
      </c>
      <c r="L32" s="38">
        <f t="shared" ref="L32" si="86">K32*$D32</f>
        <v>0</v>
      </c>
      <c r="M32" s="26">
        <v>0</v>
      </c>
      <c r="N32" s="38">
        <f t="shared" ref="N32" si="87">M32*$D32</f>
        <v>0</v>
      </c>
      <c r="O32" s="26">
        <v>0</v>
      </c>
      <c r="P32" s="38">
        <f t="shared" ref="P32" si="88">O32*$D32</f>
        <v>0</v>
      </c>
      <c r="Q32" s="26">
        <v>0</v>
      </c>
      <c r="R32" s="38">
        <f t="shared" si="6"/>
        <v>0</v>
      </c>
      <c r="S32" s="26">
        <v>0</v>
      </c>
      <c r="T32" s="38">
        <f t="shared" si="7"/>
        <v>0</v>
      </c>
      <c r="U32" s="26">
        <v>0</v>
      </c>
      <c r="V32" s="38">
        <f t="shared" si="8"/>
        <v>0</v>
      </c>
      <c r="W32" s="26">
        <v>0</v>
      </c>
      <c r="X32" s="38">
        <f t="shared" si="9"/>
        <v>0</v>
      </c>
      <c r="Y32" s="26">
        <v>0</v>
      </c>
      <c r="Z32" s="38">
        <f t="shared" si="10"/>
        <v>0</v>
      </c>
      <c r="AB32" s="34">
        <f t="shared" si="11"/>
        <v>0</v>
      </c>
      <c r="AC32" s="120">
        <f t="shared" si="12"/>
        <v>0</v>
      </c>
      <c r="AD32" s="35">
        <f t="shared" si="0"/>
        <v>0</v>
      </c>
    </row>
    <row r="33" spans="1:30" hidden="1">
      <c r="A33" s="112"/>
      <c r="E33" s="26">
        <v>0</v>
      </c>
      <c r="F33" s="38">
        <f t="shared" si="1"/>
        <v>0</v>
      </c>
      <c r="G33" s="26">
        <v>0</v>
      </c>
      <c r="H33" s="38">
        <f t="shared" si="1"/>
        <v>0</v>
      </c>
      <c r="I33" s="26">
        <v>0</v>
      </c>
      <c r="J33" s="38">
        <f t="shared" ref="J33" si="89">I33*$D33</f>
        <v>0</v>
      </c>
      <c r="K33" s="26">
        <v>0</v>
      </c>
      <c r="L33" s="38">
        <f t="shared" ref="L33" si="90">K33*$D33</f>
        <v>0</v>
      </c>
      <c r="M33" s="26">
        <v>0</v>
      </c>
      <c r="N33" s="38">
        <f t="shared" ref="N33" si="91">M33*$D33</f>
        <v>0</v>
      </c>
      <c r="O33" s="26">
        <v>0</v>
      </c>
      <c r="P33" s="38">
        <f t="shared" ref="P33" si="92">O33*$D33</f>
        <v>0</v>
      </c>
      <c r="Q33" s="26">
        <v>0</v>
      </c>
      <c r="R33" s="38">
        <f t="shared" si="6"/>
        <v>0</v>
      </c>
      <c r="S33" s="26">
        <v>0</v>
      </c>
      <c r="T33" s="38">
        <f t="shared" si="7"/>
        <v>0</v>
      </c>
      <c r="U33" s="26">
        <v>0</v>
      </c>
      <c r="V33" s="38">
        <f t="shared" si="8"/>
        <v>0</v>
      </c>
      <c r="W33" s="26">
        <v>0</v>
      </c>
      <c r="X33" s="38">
        <f t="shared" si="9"/>
        <v>0</v>
      </c>
      <c r="Y33" s="26">
        <v>0</v>
      </c>
      <c r="Z33" s="38">
        <f t="shared" si="10"/>
        <v>0</v>
      </c>
      <c r="AB33" s="34">
        <f t="shared" si="11"/>
        <v>0</v>
      </c>
      <c r="AC33" s="120">
        <f t="shared" si="12"/>
        <v>0</v>
      </c>
      <c r="AD33" s="35">
        <f t="shared" si="0"/>
        <v>0</v>
      </c>
    </row>
    <row r="34" spans="1:30" hidden="1">
      <c r="A34" s="112"/>
      <c r="E34" s="26">
        <v>0</v>
      </c>
      <c r="F34" s="38">
        <f t="shared" si="1"/>
        <v>0</v>
      </c>
      <c r="G34" s="26">
        <v>0</v>
      </c>
      <c r="H34" s="38">
        <f t="shared" si="1"/>
        <v>0</v>
      </c>
      <c r="I34" s="26">
        <v>0</v>
      </c>
      <c r="J34" s="38">
        <f t="shared" ref="J34" si="93">I34*$D34</f>
        <v>0</v>
      </c>
      <c r="K34" s="26">
        <v>0</v>
      </c>
      <c r="L34" s="38">
        <f t="shared" ref="L34" si="94">K34*$D34</f>
        <v>0</v>
      </c>
      <c r="M34" s="26">
        <v>0</v>
      </c>
      <c r="N34" s="38">
        <f t="shared" ref="N34" si="95">M34*$D34</f>
        <v>0</v>
      </c>
      <c r="O34" s="26">
        <v>0</v>
      </c>
      <c r="P34" s="38">
        <f t="shared" ref="P34" si="96">O34*$D34</f>
        <v>0</v>
      </c>
      <c r="Q34" s="26">
        <v>0</v>
      </c>
      <c r="R34" s="38">
        <f t="shared" si="6"/>
        <v>0</v>
      </c>
      <c r="S34" s="26">
        <v>0</v>
      </c>
      <c r="T34" s="38">
        <f t="shared" si="7"/>
        <v>0</v>
      </c>
      <c r="U34" s="26">
        <v>0</v>
      </c>
      <c r="V34" s="38">
        <f t="shared" si="8"/>
        <v>0</v>
      </c>
      <c r="W34" s="26">
        <v>0</v>
      </c>
      <c r="X34" s="38">
        <f t="shared" si="9"/>
        <v>0</v>
      </c>
      <c r="Y34" s="26">
        <v>0</v>
      </c>
      <c r="Z34" s="38">
        <f t="shared" si="10"/>
        <v>0</v>
      </c>
      <c r="AB34" s="34">
        <f t="shared" si="11"/>
        <v>0</v>
      </c>
      <c r="AC34" s="120">
        <f t="shared" si="12"/>
        <v>0</v>
      </c>
      <c r="AD34" s="35">
        <f t="shared" si="0"/>
        <v>0</v>
      </c>
    </row>
    <row r="35" spans="1:30" hidden="1">
      <c r="A35" s="112"/>
      <c r="E35" s="26">
        <v>0</v>
      </c>
      <c r="F35" s="38">
        <f t="shared" si="1"/>
        <v>0</v>
      </c>
      <c r="G35" s="26">
        <v>0</v>
      </c>
      <c r="H35" s="38">
        <f t="shared" si="1"/>
        <v>0</v>
      </c>
      <c r="I35" s="26">
        <v>0</v>
      </c>
      <c r="J35" s="38">
        <f t="shared" ref="J35" si="97">I35*$D35</f>
        <v>0</v>
      </c>
      <c r="K35" s="26">
        <v>0</v>
      </c>
      <c r="L35" s="38">
        <f t="shared" ref="L35" si="98">K35*$D35</f>
        <v>0</v>
      </c>
      <c r="M35" s="26">
        <v>0</v>
      </c>
      <c r="N35" s="38">
        <f t="shared" ref="N35" si="99">M35*$D35</f>
        <v>0</v>
      </c>
      <c r="O35" s="26">
        <v>0</v>
      </c>
      <c r="P35" s="38">
        <f t="shared" ref="P35" si="100">O35*$D35</f>
        <v>0</v>
      </c>
      <c r="Q35" s="26">
        <v>0</v>
      </c>
      <c r="R35" s="38">
        <f t="shared" si="6"/>
        <v>0</v>
      </c>
      <c r="S35" s="26">
        <v>0</v>
      </c>
      <c r="T35" s="38">
        <f t="shared" si="7"/>
        <v>0</v>
      </c>
      <c r="U35" s="26">
        <v>0</v>
      </c>
      <c r="V35" s="38">
        <f t="shared" si="8"/>
        <v>0</v>
      </c>
      <c r="W35" s="26">
        <v>0</v>
      </c>
      <c r="X35" s="38">
        <f t="shared" si="9"/>
        <v>0</v>
      </c>
      <c r="Y35" s="26">
        <v>0</v>
      </c>
      <c r="Z35" s="38">
        <f t="shared" si="10"/>
        <v>0</v>
      </c>
      <c r="AB35" s="34">
        <f t="shared" si="11"/>
        <v>0</v>
      </c>
      <c r="AC35" s="120">
        <f t="shared" si="12"/>
        <v>0</v>
      </c>
      <c r="AD35" s="35">
        <f t="shared" si="0"/>
        <v>0</v>
      </c>
    </row>
    <row r="36" spans="1:30" hidden="1">
      <c r="A36" s="112"/>
      <c r="E36" s="26">
        <v>0</v>
      </c>
      <c r="F36" s="38">
        <f t="shared" si="1"/>
        <v>0</v>
      </c>
      <c r="G36" s="26">
        <v>0</v>
      </c>
      <c r="H36" s="38">
        <f t="shared" si="1"/>
        <v>0</v>
      </c>
      <c r="I36" s="26">
        <v>0</v>
      </c>
      <c r="J36" s="38">
        <f t="shared" ref="J36" si="101">I36*$D36</f>
        <v>0</v>
      </c>
      <c r="K36" s="26">
        <v>0</v>
      </c>
      <c r="L36" s="38">
        <f t="shared" ref="L36" si="102">K36*$D36</f>
        <v>0</v>
      </c>
      <c r="M36" s="26">
        <v>0</v>
      </c>
      <c r="N36" s="38">
        <f t="shared" ref="N36" si="103">M36*$D36</f>
        <v>0</v>
      </c>
      <c r="O36" s="26">
        <v>0</v>
      </c>
      <c r="P36" s="38">
        <f t="shared" ref="P36" si="104">O36*$D36</f>
        <v>0</v>
      </c>
      <c r="Q36" s="26">
        <v>0</v>
      </c>
      <c r="R36" s="38">
        <f t="shared" si="6"/>
        <v>0</v>
      </c>
      <c r="S36" s="26">
        <v>0</v>
      </c>
      <c r="T36" s="38">
        <f t="shared" si="7"/>
        <v>0</v>
      </c>
      <c r="U36" s="26">
        <v>0</v>
      </c>
      <c r="V36" s="38">
        <f t="shared" si="8"/>
        <v>0</v>
      </c>
      <c r="W36" s="26">
        <v>0</v>
      </c>
      <c r="X36" s="38">
        <f t="shared" si="9"/>
        <v>0</v>
      </c>
      <c r="Y36" s="26">
        <v>0</v>
      </c>
      <c r="Z36" s="38">
        <f t="shared" si="10"/>
        <v>0</v>
      </c>
      <c r="AB36" s="34">
        <f t="shared" si="11"/>
        <v>0</v>
      </c>
      <c r="AC36" s="120">
        <f t="shared" si="12"/>
        <v>0</v>
      </c>
      <c r="AD36" s="35">
        <f t="shared" si="0"/>
        <v>0</v>
      </c>
    </row>
    <row r="37" spans="1:30" hidden="1">
      <c r="A37" s="112"/>
      <c r="E37" s="26">
        <v>0</v>
      </c>
      <c r="F37" s="38">
        <f t="shared" si="1"/>
        <v>0</v>
      </c>
      <c r="G37" s="26">
        <v>0</v>
      </c>
      <c r="H37" s="38">
        <f t="shared" si="1"/>
        <v>0</v>
      </c>
      <c r="I37" s="26">
        <v>0</v>
      </c>
      <c r="J37" s="38">
        <f t="shared" ref="J37" si="105">I37*$D37</f>
        <v>0</v>
      </c>
      <c r="K37" s="26">
        <v>0</v>
      </c>
      <c r="L37" s="38">
        <f t="shared" ref="L37" si="106">K37*$D37</f>
        <v>0</v>
      </c>
      <c r="M37" s="26">
        <v>0</v>
      </c>
      <c r="N37" s="38">
        <f t="shared" ref="N37" si="107">M37*$D37</f>
        <v>0</v>
      </c>
      <c r="O37" s="26">
        <v>0</v>
      </c>
      <c r="P37" s="38">
        <f t="shared" ref="P37" si="108">O37*$D37</f>
        <v>0</v>
      </c>
      <c r="Q37" s="26">
        <v>0</v>
      </c>
      <c r="R37" s="38">
        <f t="shared" si="6"/>
        <v>0</v>
      </c>
      <c r="S37" s="26">
        <v>0</v>
      </c>
      <c r="T37" s="38">
        <f t="shared" si="7"/>
        <v>0</v>
      </c>
      <c r="U37" s="26">
        <v>0</v>
      </c>
      <c r="V37" s="38">
        <f t="shared" si="8"/>
        <v>0</v>
      </c>
      <c r="W37" s="26">
        <v>0</v>
      </c>
      <c r="X37" s="38">
        <f t="shared" si="9"/>
        <v>0</v>
      </c>
      <c r="Y37" s="26">
        <v>0</v>
      </c>
      <c r="Z37" s="38">
        <f t="shared" si="10"/>
        <v>0</v>
      </c>
      <c r="AB37" s="34">
        <f t="shared" si="11"/>
        <v>0</v>
      </c>
      <c r="AC37" s="120">
        <f t="shared" si="12"/>
        <v>0</v>
      </c>
      <c r="AD37" s="35">
        <f t="shared" si="0"/>
        <v>0</v>
      </c>
    </row>
    <row r="38" spans="1:30" hidden="1">
      <c r="A38" s="112"/>
      <c r="E38" s="26">
        <v>0</v>
      </c>
      <c r="F38" s="38">
        <f t="shared" si="1"/>
        <v>0</v>
      </c>
      <c r="G38" s="26">
        <v>0</v>
      </c>
      <c r="H38" s="38">
        <f t="shared" si="1"/>
        <v>0</v>
      </c>
      <c r="I38" s="26">
        <v>0</v>
      </c>
      <c r="J38" s="38">
        <f t="shared" ref="J38" si="109">I38*$D38</f>
        <v>0</v>
      </c>
      <c r="K38" s="26">
        <v>0</v>
      </c>
      <c r="L38" s="38">
        <f t="shared" ref="L38" si="110">K38*$D38</f>
        <v>0</v>
      </c>
      <c r="M38" s="26">
        <v>0</v>
      </c>
      <c r="N38" s="38">
        <f t="shared" ref="N38" si="111">M38*$D38</f>
        <v>0</v>
      </c>
      <c r="O38" s="26">
        <v>0</v>
      </c>
      <c r="P38" s="38">
        <f t="shared" ref="P38" si="112">O38*$D38</f>
        <v>0</v>
      </c>
      <c r="Q38" s="26">
        <v>0</v>
      </c>
      <c r="R38" s="38">
        <f t="shared" si="6"/>
        <v>0</v>
      </c>
      <c r="S38" s="26">
        <v>0</v>
      </c>
      <c r="T38" s="38">
        <f t="shared" si="7"/>
        <v>0</v>
      </c>
      <c r="U38" s="26">
        <v>0</v>
      </c>
      <c r="V38" s="38">
        <f t="shared" si="8"/>
        <v>0</v>
      </c>
      <c r="W38" s="26">
        <v>0</v>
      </c>
      <c r="X38" s="38">
        <f t="shared" si="9"/>
        <v>0</v>
      </c>
      <c r="Y38" s="26">
        <v>0</v>
      </c>
      <c r="Z38" s="38">
        <f t="shared" si="10"/>
        <v>0</v>
      </c>
      <c r="AB38" s="34">
        <f t="shared" si="11"/>
        <v>0</v>
      </c>
      <c r="AC38" s="120">
        <f t="shared" si="12"/>
        <v>0</v>
      </c>
      <c r="AD38" s="35">
        <f t="shared" si="0"/>
        <v>0</v>
      </c>
    </row>
    <row r="39" spans="1:30" ht="15" thickBot="1">
      <c r="A39" s="112"/>
    </row>
    <row r="40" spans="1:30" ht="16.2" thickBot="1">
      <c r="A40" s="545" t="s">
        <v>139</v>
      </c>
      <c r="B40" s="546"/>
      <c r="C40" s="547"/>
      <c r="D40" s="37">
        <f>SUM(D12:D38)</f>
        <v>0</v>
      </c>
      <c r="E40" s="286"/>
      <c r="F40" s="37">
        <f>SUM(F12:F38)</f>
        <v>0</v>
      </c>
      <c r="G40" s="287"/>
      <c r="H40" s="37">
        <f>SUM(H12:H38)</f>
        <v>0</v>
      </c>
      <c r="I40" s="287"/>
      <c r="J40" s="37">
        <f>SUM(J12:J38)</f>
        <v>0</v>
      </c>
      <c r="K40" s="287"/>
      <c r="L40" s="37">
        <f>SUM(L12:L38)</f>
        <v>0</v>
      </c>
      <c r="M40" s="287"/>
      <c r="N40" s="37">
        <f>SUM(N12:N38)</f>
        <v>0</v>
      </c>
      <c r="O40" s="287"/>
      <c r="P40" s="37">
        <f>SUM(P12:P38)</f>
        <v>0</v>
      </c>
      <c r="Q40" s="287"/>
      <c r="R40" s="37">
        <f>SUM(R12:R38)</f>
        <v>0</v>
      </c>
      <c r="S40" s="287"/>
      <c r="T40" s="37">
        <f>SUM(T12:T38)</f>
        <v>0</v>
      </c>
      <c r="U40" s="287"/>
      <c r="V40" s="37">
        <f>SUM(V12:V38)</f>
        <v>0</v>
      </c>
      <c r="W40" s="287"/>
      <c r="X40" s="37">
        <f>SUM(X12:X38)</f>
        <v>0</v>
      </c>
      <c r="Y40" s="287"/>
      <c r="Z40" s="37">
        <f>SUM(Z12:Z38)</f>
        <v>0</v>
      </c>
      <c r="AC40" s="120">
        <f>F40+H40+J40+L40+N40+P40+R40+T40+V40+X40+Z40</f>
        <v>0</v>
      </c>
      <c r="AD40" s="35">
        <f>AC40-D40</f>
        <v>0</v>
      </c>
    </row>
    <row r="41" spans="1:30">
      <c r="D41" s="27"/>
      <c r="E41" s="27"/>
      <c r="F41" s="27"/>
      <c r="G41" s="27"/>
      <c r="H41" s="27"/>
      <c r="I41" s="27"/>
      <c r="J41" s="27"/>
      <c r="K41" s="27"/>
      <c r="L41" s="27"/>
      <c r="M41" s="27"/>
      <c r="N41" s="27"/>
      <c r="O41" s="27"/>
      <c r="P41" s="27"/>
      <c r="Q41" s="27"/>
      <c r="R41" s="27"/>
      <c r="S41" s="27"/>
      <c r="T41" s="27"/>
      <c r="U41" s="27"/>
      <c r="V41" s="27"/>
      <c r="W41" s="27"/>
      <c r="X41" s="27"/>
      <c r="Y41" s="27"/>
      <c r="Z41" s="27"/>
    </row>
    <row r="42" spans="1:30" ht="15" thickBot="1"/>
    <row r="43" spans="1:30" ht="30.6" customHeight="1">
      <c r="A43" s="549" t="s">
        <v>140</v>
      </c>
      <c r="B43" s="550"/>
      <c r="C43" s="550"/>
      <c r="D43" s="551"/>
      <c r="E43" s="464" t="s">
        <v>69</v>
      </c>
      <c r="F43" s="466"/>
      <c r="G43" s="464" t="s">
        <v>70</v>
      </c>
      <c r="H43" s="466"/>
      <c r="I43" s="464" t="s">
        <v>71</v>
      </c>
      <c r="J43" s="466"/>
      <c r="K43" s="464" t="s">
        <v>73</v>
      </c>
      <c r="L43" s="466"/>
      <c r="M43" s="464" t="s">
        <v>74</v>
      </c>
      <c r="N43" s="466"/>
      <c r="O43" s="464" t="s">
        <v>76</v>
      </c>
      <c r="P43" s="466"/>
      <c r="Q43" s="464" t="s">
        <v>197</v>
      </c>
      <c r="R43" s="466"/>
      <c r="S43" s="464" t="s">
        <v>198</v>
      </c>
      <c r="T43" s="466"/>
      <c r="U43" s="464" t="s">
        <v>199</v>
      </c>
      <c r="V43" s="466"/>
      <c r="W43" s="464" t="s">
        <v>200</v>
      </c>
      <c r="X43" s="466"/>
      <c r="Y43" s="464" t="s">
        <v>201</v>
      </c>
      <c r="Z43" s="466"/>
      <c r="AA43" s="19"/>
      <c r="AB43" s="285" t="s">
        <v>86</v>
      </c>
      <c r="AC43" s="548" t="s">
        <v>133</v>
      </c>
      <c r="AD43" s="548" t="s">
        <v>134</v>
      </c>
    </row>
    <row r="44" spans="1:30" ht="28.35" customHeight="1" thickBot="1">
      <c r="A44" s="552"/>
      <c r="B44" s="553"/>
      <c r="C44" s="553"/>
      <c r="D44" s="554"/>
      <c r="E44" s="535" t="str">
        <f>IF(Usage!$B$8=0, "", Usage!$B$8)</f>
        <v>Center Overhead</v>
      </c>
      <c r="F44" s="536"/>
      <c r="G44" s="535" t="str">
        <f>IF(Usage!$B$9=0, "", Usage!$B$9)</f>
        <v/>
      </c>
      <c r="H44" s="536"/>
      <c r="I44" s="535" t="str">
        <f>IF(Usage!$B$10=0, "", Usage!$B$10)</f>
        <v/>
      </c>
      <c r="J44" s="536"/>
      <c r="K44" s="535" t="str">
        <f>IF(Usage!$B$11=0, "", Usage!$B$11)</f>
        <v/>
      </c>
      <c r="L44" s="536"/>
      <c r="M44" s="535" t="str">
        <f>IF(Usage!$B$12=0, "", Usage!$B$12)</f>
        <v/>
      </c>
      <c r="N44" s="536"/>
      <c r="O44" s="535" t="str">
        <f>IF(Usage!$B$13=0, "", Usage!$B$13)</f>
        <v/>
      </c>
      <c r="P44" s="536"/>
      <c r="Q44" s="535" t="str">
        <f>IF(Usage!$B$14=0, "", Usage!$B$14)</f>
        <v/>
      </c>
      <c r="R44" s="536"/>
      <c r="S44" s="535" t="str">
        <f>IF(Usage!$B$15=0, "", Usage!$B$15)</f>
        <v/>
      </c>
      <c r="T44" s="536"/>
      <c r="U44" s="535" t="str">
        <f>IF(Usage!$B$16=0, "", Usage!$B$16)</f>
        <v/>
      </c>
      <c r="V44" s="536"/>
      <c r="W44" s="535" t="str">
        <f>IF(Usage!$B$17=0, "", Usage!$B$17)</f>
        <v/>
      </c>
      <c r="X44" s="536"/>
      <c r="Y44" s="535" t="str">
        <f>IF(Usage!$B$18=0, "", Usage!$B$18)</f>
        <v/>
      </c>
      <c r="Z44" s="536"/>
      <c r="AA44" s="19"/>
      <c r="AB44" s="548" t="s">
        <v>87</v>
      </c>
      <c r="AC44" s="548"/>
      <c r="AD44" s="548"/>
    </row>
    <row r="45" spans="1:30">
      <c r="A45" s="23" t="s">
        <v>56</v>
      </c>
      <c r="B45" s="23" t="s">
        <v>135</v>
      </c>
      <c r="C45" s="23" t="s">
        <v>136</v>
      </c>
      <c r="D45" s="23" t="s">
        <v>137</v>
      </c>
      <c r="E45" s="24" t="s">
        <v>120</v>
      </c>
      <c r="F45" s="25" t="s">
        <v>79</v>
      </c>
      <c r="G45" s="24" t="s">
        <v>138</v>
      </c>
      <c r="H45" s="25" t="s">
        <v>79</v>
      </c>
      <c r="I45" s="24" t="s">
        <v>120</v>
      </c>
      <c r="J45" s="25" t="s">
        <v>79</v>
      </c>
      <c r="K45" s="24" t="s">
        <v>120</v>
      </c>
      <c r="L45" s="25" t="s">
        <v>79</v>
      </c>
      <c r="M45" s="24" t="s">
        <v>138</v>
      </c>
      <c r="N45" s="25" t="s">
        <v>79</v>
      </c>
      <c r="O45" s="24" t="s">
        <v>120</v>
      </c>
      <c r="P45" s="25" t="s">
        <v>79</v>
      </c>
      <c r="Q45" s="24" t="s">
        <v>120</v>
      </c>
      <c r="R45" s="25" t="s">
        <v>79</v>
      </c>
      <c r="S45" s="24" t="s">
        <v>120</v>
      </c>
      <c r="T45" s="25" t="s">
        <v>79</v>
      </c>
      <c r="U45" s="24" t="s">
        <v>120</v>
      </c>
      <c r="V45" s="25" t="s">
        <v>79</v>
      </c>
      <c r="W45" s="24" t="s">
        <v>120</v>
      </c>
      <c r="X45" s="25" t="s">
        <v>79</v>
      </c>
      <c r="Y45" s="24" t="s">
        <v>120</v>
      </c>
      <c r="Z45" s="25" t="s">
        <v>79</v>
      </c>
      <c r="AA45" s="19"/>
      <c r="AB45" s="548"/>
      <c r="AC45" s="548"/>
      <c r="AD45" s="548"/>
    </row>
    <row r="46" spans="1:30">
      <c r="A46" s="112"/>
      <c r="E46" s="26">
        <v>0</v>
      </c>
      <c r="F46" s="38">
        <f>E46*$D46</f>
        <v>0</v>
      </c>
      <c r="G46" s="26">
        <v>0</v>
      </c>
      <c r="H46" s="38">
        <f>G46*$D46</f>
        <v>0</v>
      </c>
      <c r="I46" s="26">
        <v>0</v>
      </c>
      <c r="J46" s="38">
        <f>I46*$D46</f>
        <v>0</v>
      </c>
      <c r="K46" s="26">
        <v>0</v>
      </c>
      <c r="L46" s="38">
        <f>K46*$D46</f>
        <v>0</v>
      </c>
      <c r="M46" s="26">
        <v>0</v>
      </c>
      <c r="N46" s="38">
        <f>M46*$D46</f>
        <v>0</v>
      </c>
      <c r="O46" s="26">
        <v>0</v>
      </c>
      <c r="P46" s="38">
        <f>O46*$D46</f>
        <v>0</v>
      </c>
      <c r="Q46" s="26">
        <v>0</v>
      </c>
      <c r="R46" s="38">
        <f>Q46*$D46</f>
        <v>0</v>
      </c>
      <c r="S46" s="26">
        <v>0</v>
      </c>
      <c r="T46" s="38">
        <f>S46*$D46</f>
        <v>0</v>
      </c>
      <c r="U46" s="26">
        <v>0</v>
      </c>
      <c r="V46" s="38">
        <f>U46*$D46</f>
        <v>0</v>
      </c>
      <c r="W46" s="26">
        <v>0</v>
      </c>
      <c r="X46" s="38">
        <f>W46*$D46</f>
        <v>0</v>
      </c>
      <c r="Y46" s="26">
        <v>0</v>
      </c>
      <c r="Z46" s="38">
        <f>Y46*$D46</f>
        <v>0</v>
      </c>
      <c r="AB46" s="34">
        <f t="shared" ref="AB46:AB68" si="113">E46+G46+I46+K46+M46+O46+Q46+S46+U46+W46+Y46</f>
        <v>0</v>
      </c>
      <c r="AC46" s="120">
        <f t="shared" ref="AC46:AC68" si="114">F46+H46+J46+L46+N46+P46+R46+T46+V46+X46+Z46</f>
        <v>0</v>
      </c>
      <c r="AD46" s="35">
        <f t="shared" ref="AD46:AD68" si="115">AC46-D46</f>
        <v>0</v>
      </c>
    </row>
    <row r="47" spans="1:30">
      <c r="A47" s="112"/>
      <c r="E47" s="26">
        <v>0</v>
      </c>
      <c r="F47" s="38">
        <f t="shared" ref="F47:F68" si="116">E47*$D47</f>
        <v>0</v>
      </c>
      <c r="G47" s="26">
        <v>0</v>
      </c>
      <c r="H47" s="38">
        <f t="shared" ref="H47" si="117">G47*$D47</f>
        <v>0</v>
      </c>
      <c r="I47" s="26">
        <v>0</v>
      </c>
      <c r="J47" s="38">
        <f t="shared" ref="J47" si="118">I47*$D47</f>
        <v>0</v>
      </c>
      <c r="K47" s="26">
        <v>0</v>
      </c>
      <c r="L47" s="38">
        <f t="shared" ref="L47" si="119">K47*$D47</f>
        <v>0</v>
      </c>
      <c r="M47" s="26">
        <v>0</v>
      </c>
      <c r="N47" s="38">
        <f t="shared" ref="N47" si="120">M47*$D47</f>
        <v>0</v>
      </c>
      <c r="O47" s="26">
        <v>0</v>
      </c>
      <c r="P47" s="38">
        <f t="shared" ref="P47" si="121">O47*$D47</f>
        <v>0</v>
      </c>
      <c r="Q47" s="26">
        <v>0</v>
      </c>
      <c r="R47" s="38">
        <f t="shared" ref="R47:R68" si="122">Q47*$D47</f>
        <v>0</v>
      </c>
      <c r="S47" s="26">
        <v>0</v>
      </c>
      <c r="T47" s="38">
        <f t="shared" ref="T47:T68" si="123">S47*$D47</f>
        <v>0</v>
      </c>
      <c r="U47" s="26">
        <v>0</v>
      </c>
      <c r="V47" s="38">
        <f t="shared" ref="V47:V68" si="124">U47*$D47</f>
        <v>0</v>
      </c>
      <c r="W47" s="26">
        <v>0</v>
      </c>
      <c r="X47" s="38">
        <f t="shared" ref="X47:X68" si="125">W47*$D47</f>
        <v>0</v>
      </c>
      <c r="Y47" s="26">
        <v>0</v>
      </c>
      <c r="Z47" s="38">
        <f t="shared" ref="Z47:Z68" si="126">Y47*$D47</f>
        <v>0</v>
      </c>
      <c r="AB47" s="34">
        <f t="shared" si="113"/>
        <v>0</v>
      </c>
      <c r="AC47" s="120">
        <f t="shared" si="114"/>
        <v>0</v>
      </c>
      <c r="AD47" s="35">
        <f t="shared" si="115"/>
        <v>0</v>
      </c>
    </row>
    <row r="48" spans="1:30">
      <c r="A48" s="112"/>
      <c r="E48" s="26">
        <v>0</v>
      </c>
      <c r="F48" s="38">
        <f t="shared" si="116"/>
        <v>0</v>
      </c>
      <c r="G48" s="26">
        <v>0</v>
      </c>
      <c r="H48" s="38">
        <f t="shared" ref="H48" si="127">G48*$D48</f>
        <v>0</v>
      </c>
      <c r="I48" s="26">
        <v>0</v>
      </c>
      <c r="J48" s="38">
        <f t="shared" ref="J48" si="128">I48*$D48</f>
        <v>0</v>
      </c>
      <c r="K48" s="26">
        <v>0</v>
      </c>
      <c r="L48" s="38">
        <f t="shared" ref="L48" si="129">K48*$D48</f>
        <v>0</v>
      </c>
      <c r="M48" s="26">
        <v>0</v>
      </c>
      <c r="N48" s="38">
        <f t="shared" ref="N48" si="130">M48*$D48</f>
        <v>0</v>
      </c>
      <c r="O48" s="26">
        <v>0</v>
      </c>
      <c r="P48" s="38">
        <f t="shared" ref="P48" si="131">O48*$D48</f>
        <v>0</v>
      </c>
      <c r="Q48" s="26">
        <v>0</v>
      </c>
      <c r="R48" s="38">
        <f t="shared" si="122"/>
        <v>0</v>
      </c>
      <c r="S48" s="26">
        <v>0</v>
      </c>
      <c r="T48" s="38">
        <f t="shared" si="123"/>
        <v>0</v>
      </c>
      <c r="U48" s="26">
        <v>0</v>
      </c>
      <c r="V48" s="38">
        <f t="shared" si="124"/>
        <v>0</v>
      </c>
      <c r="W48" s="26">
        <v>0</v>
      </c>
      <c r="X48" s="38">
        <f t="shared" si="125"/>
        <v>0</v>
      </c>
      <c r="Y48" s="26">
        <v>0</v>
      </c>
      <c r="Z48" s="38">
        <f t="shared" si="126"/>
        <v>0</v>
      </c>
      <c r="AB48" s="34">
        <f t="shared" si="113"/>
        <v>0</v>
      </c>
      <c r="AC48" s="120">
        <f t="shared" si="114"/>
        <v>0</v>
      </c>
      <c r="AD48" s="35">
        <f t="shared" si="115"/>
        <v>0</v>
      </c>
    </row>
    <row r="49" spans="1:30">
      <c r="A49" s="112"/>
      <c r="E49" s="26">
        <v>0</v>
      </c>
      <c r="F49" s="38">
        <f t="shared" si="116"/>
        <v>0</v>
      </c>
      <c r="G49" s="26">
        <v>0</v>
      </c>
      <c r="H49" s="38">
        <f t="shared" ref="H49" si="132">G49*$D49</f>
        <v>0</v>
      </c>
      <c r="I49" s="26">
        <v>0</v>
      </c>
      <c r="J49" s="38">
        <f t="shared" ref="J49" si="133">I49*$D49</f>
        <v>0</v>
      </c>
      <c r="K49" s="26">
        <v>0</v>
      </c>
      <c r="L49" s="38">
        <f t="shared" ref="L49" si="134">K49*$D49</f>
        <v>0</v>
      </c>
      <c r="M49" s="26">
        <v>0</v>
      </c>
      <c r="N49" s="38">
        <f t="shared" ref="N49" si="135">M49*$D49</f>
        <v>0</v>
      </c>
      <c r="O49" s="26">
        <v>0</v>
      </c>
      <c r="P49" s="38">
        <f t="shared" ref="P49" si="136">O49*$D49</f>
        <v>0</v>
      </c>
      <c r="Q49" s="26">
        <v>0</v>
      </c>
      <c r="R49" s="38">
        <f t="shared" si="122"/>
        <v>0</v>
      </c>
      <c r="S49" s="26">
        <v>0</v>
      </c>
      <c r="T49" s="38">
        <f t="shared" si="123"/>
        <v>0</v>
      </c>
      <c r="U49" s="26">
        <v>0</v>
      </c>
      <c r="V49" s="38">
        <f t="shared" si="124"/>
        <v>0</v>
      </c>
      <c r="W49" s="26">
        <v>0</v>
      </c>
      <c r="X49" s="38">
        <f t="shared" si="125"/>
        <v>0</v>
      </c>
      <c r="Y49" s="26">
        <v>0</v>
      </c>
      <c r="Z49" s="38">
        <f t="shared" si="126"/>
        <v>0</v>
      </c>
      <c r="AB49" s="34">
        <f t="shared" si="113"/>
        <v>0</v>
      </c>
      <c r="AC49" s="120">
        <f t="shared" si="114"/>
        <v>0</v>
      </c>
      <c r="AD49" s="35">
        <f t="shared" si="115"/>
        <v>0</v>
      </c>
    </row>
    <row r="50" spans="1:30">
      <c r="A50" s="112"/>
      <c r="E50" s="26">
        <v>0</v>
      </c>
      <c r="F50" s="38">
        <f t="shared" si="116"/>
        <v>0</v>
      </c>
      <c r="G50" s="26">
        <v>0</v>
      </c>
      <c r="H50" s="38">
        <f t="shared" ref="H50" si="137">G50*$D50</f>
        <v>0</v>
      </c>
      <c r="I50" s="26">
        <v>0</v>
      </c>
      <c r="J50" s="38">
        <f t="shared" ref="J50" si="138">I50*$D50</f>
        <v>0</v>
      </c>
      <c r="K50" s="26">
        <v>0</v>
      </c>
      <c r="L50" s="38">
        <f t="shared" ref="L50" si="139">K50*$D50</f>
        <v>0</v>
      </c>
      <c r="M50" s="26">
        <v>0</v>
      </c>
      <c r="N50" s="38">
        <f t="shared" ref="N50" si="140">M50*$D50</f>
        <v>0</v>
      </c>
      <c r="O50" s="26">
        <v>0</v>
      </c>
      <c r="P50" s="38">
        <f t="shared" ref="P50" si="141">O50*$D50</f>
        <v>0</v>
      </c>
      <c r="Q50" s="26">
        <v>0</v>
      </c>
      <c r="R50" s="38">
        <f t="shared" si="122"/>
        <v>0</v>
      </c>
      <c r="S50" s="26">
        <v>0</v>
      </c>
      <c r="T50" s="38">
        <f t="shared" si="123"/>
        <v>0</v>
      </c>
      <c r="U50" s="26">
        <v>0</v>
      </c>
      <c r="V50" s="38">
        <f t="shared" si="124"/>
        <v>0</v>
      </c>
      <c r="W50" s="26">
        <v>0</v>
      </c>
      <c r="X50" s="38">
        <f t="shared" si="125"/>
        <v>0</v>
      </c>
      <c r="Y50" s="26">
        <v>0</v>
      </c>
      <c r="Z50" s="38">
        <f t="shared" si="126"/>
        <v>0</v>
      </c>
      <c r="AB50" s="34">
        <f t="shared" si="113"/>
        <v>0</v>
      </c>
      <c r="AC50" s="120">
        <f t="shared" si="114"/>
        <v>0</v>
      </c>
      <c r="AD50" s="35">
        <f t="shared" si="115"/>
        <v>0</v>
      </c>
    </row>
    <row r="51" spans="1:30">
      <c r="A51" s="112"/>
      <c r="E51" s="26">
        <v>0</v>
      </c>
      <c r="F51" s="38">
        <f t="shared" si="116"/>
        <v>0</v>
      </c>
      <c r="G51" s="26">
        <v>0</v>
      </c>
      <c r="H51" s="38">
        <f t="shared" ref="H51" si="142">G51*$D51</f>
        <v>0</v>
      </c>
      <c r="I51" s="26">
        <v>0</v>
      </c>
      <c r="J51" s="38">
        <f t="shared" ref="J51" si="143">I51*$D51</f>
        <v>0</v>
      </c>
      <c r="K51" s="26">
        <v>0</v>
      </c>
      <c r="L51" s="38">
        <f t="shared" ref="L51" si="144">K51*$D51</f>
        <v>0</v>
      </c>
      <c r="M51" s="26">
        <v>0</v>
      </c>
      <c r="N51" s="38">
        <f t="shared" ref="N51" si="145">M51*$D51</f>
        <v>0</v>
      </c>
      <c r="O51" s="26">
        <v>0</v>
      </c>
      <c r="P51" s="38">
        <f t="shared" ref="P51" si="146">O51*$D51</f>
        <v>0</v>
      </c>
      <c r="Q51" s="26">
        <v>0</v>
      </c>
      <c r="R51" s="38">
        <f t="shared" si="122"/>
        <v>0</v>
      </c>
      <c r="S51" s="26">
        <v>0</v>
      </c>
      <c r="T51" s="38">
        <f t="shared" si="123"/>
        <v>0</v>
      </c>
      <c r="U51" s="26">
        <v>0</v>
      </c>
      <c r="V51" s="38">
        <f t="shared" si="124"/>
        <v>0</v>
      </c>
      <c r="W51" s="26">
        <v>0</v>
      </c>
      <c r="X51" s="38">
        <f t="shared" si="125"/>
        <v>0</v>
      </c>
      <c r="Y51" s="26">
        <v>0</v>
      </c>
      <c r="Z51" s="38">
        <f t="shared" si="126"/>
        <v>0</v>
      </c>
      <c r="AB51" s="34">
        <f t="shared" si="113"/>
        <v>0</v>
      </c>
      <c r="AC51" s="120">
        <f t="shared" si="114"/>
        <v>0</v>
      </c>
      <c r="AD51" s="35">
        <f t="shared" si="115"/>
        <v>0</v>
      </c>
    </row>
    <row r="52" spans="1:30">
      <c r="A52" s="112"/>
      <c r="E52" s="26">
        <v>0</v>
      </c>
      <c r="F52" s="38">
        <f t="shared" si="116"/>
        <v>0</v>
      </c>
      <c r="G52" s="26">
        <v>0</v>
      </c>
      <c r="H52" s="38">
        <f t="shared" ref="H52" si="147">G52*$D52</f>
        <v>0</v>
      </c>
      <c r="I52" s="26">
        <v>0</v>
      </c>
      <c r="J52" s="38">
        <f t="shared" ref="J52" si="148">I52*$D52</f>
        <v>0</v>
      </c>
      <c r="K52" s="26">
        <v>0</v>
      </c>
      <c r="L52" s="38">
        <f t="shared" ref="L52" si="149">K52*$D52</f>
        <v>0</v>
      </c>
      <c r="M52" s="26">
        <v>0</v>
      </c>
      <c r="N52" s="38">
        <f t="shared" ref="N52" si="150">M52*$D52</f>
        <v>0</v>
      </c>
      <c r="O52" s="26">
        <v>0</v>
      </c>
      <c r="P52" s="38">
        <f t="shared" ref="P52" si="151">O52*$D52</f>
        <v>0</v>
      </c>
      <c r="Q52" s="26">
        <v>0</v>
      </c>
      <c r="R52" s="38">
        <f t="shared" si="122"/>
        <v>0</v>
      </c>
      <c r="S52" s="26">
        <v>0</v>
      </c>
      <c r="T52" s="38">
        <f t="shared" si="123"/>
        <v>0</v>
      </c>
      <c r="U52" s="26">
        <v>0</v>
      </c>
      <c r="V52" s="38">
        <f t="shared" si="124"/>
        <v>0</v>
      </c>
      <c r="W52" s="26">
        <v>0</v>
      </c>
      <c r="X52" s="38">
        <f t="shared" si="125"/>
        <v>0</v>
      </c>
      <c r="Y52" s="26">
        <v>0</v>
      </c>
      <c r="Z52" s="38">
        <f t="shared" si="126"/>
        <v>0</v>
      </c>
      <c r="AB52" s="34">
        <f t="shared" si="113"/>
        <v>0</v>
      </c>
      <c r="AC52" s="120">
        <f t="shared" si="114"/>
        <v>0</v>
      </c>
      <c r="AD52" s="35">
        <f t="shared" si="115"/>
        <v>0</v>
      </c>
    </row>
    <row r="53" spans="1:30">
      <c r="A53" s="112"/>
      <c r="E53" s="26">
        <v>0</v>
      </c>
      <c r="F53" s="38">
        <f t="shared" si="116"/>
        <v>0</v>
      </c>
      <c r="G53" s="26">
        <v>0</v>
      </c>
      <c r="H53" s="38">
        <f t="shared" ref="H53" si="152">G53*$D53</f>
        <v>0</v>
      </c>
      <c r="I53" s="26">
        <v>0</v>
      </c>
      <c r="J53" s="38">
        <f t="shared" ref="J53" si="153">I53*$D53</f>
        <v>0</v>
      </c>
      <c r="K53" s="26">
        <v>0</v>
      </c>
      <c r="L53" s="38">
        <f t="shared" ref="L53" si="154">K53*$D53</f>
        <v>0</v>
      </c>
      <c r="M53" s="26">
        <v>0</v>
      </c>
      <c r="N53" s="38">
        <f t="shared" ref="N53" si="155">M53*$D53</f>
        <v>0</v>
      </c>
      <c r="O53" s="26">
        <v>0</v>
      </c>
      <c r="P53" s="38">
        <f t="shared" ref="P53" si="156">O53*$D53</f>
        <v>0</v>
      </c>
      <c r="Q53" s="26">
        <v>0</v>
      </c>
      <c r="R53" s="38">
        <f t="shared" si="122"/>
        <v>0</v>
      </c>
      <c r="S53" s="26">
        <v>0</v>
      </c>
      <c r="T53" s="38">
        <f t="shared" si="123"/>
        <v>0</v>
      </c>
      <c r="U53" s="26">
        <v>0</v>
      </c>
      <c r="V53" s="38">
        <f t="shared" si="124"/>
        <v>0</v>
      </c>
      <c r="W53" s="26">
        <v>0</v>
      </c>
      <c r="X53" s="38">
        <f t="shared" si="125"/>
        <v>0</v>
      </c>
      <c r="Y53" s="26">
        <v>0</v>
      </c>
      <c r="Z53" s="38">
        <f t="shared" si="126"/>
        <v>0</v>
      </c>
      <c r="AB53" s="34">
        <f t="shared" si="113"/>
        <v>0</v>
      </c>
      <c r="AC53" s="120">
        <f t="shared" si="114"/>
        <v>0</v>
      </c>
      <c r="AD53" s="35">
        <f t="shared" si="115"/>
        <v>0</v>
      </c>
    </row>
    <row r="54" spans="1:30">
      <c r="A54" s="112"/>
      <c r="E54" s="26">
        <v>0</v>
      </c>
      <c r="F54" s="38">
        <f t="shared" si="116"/>
        <v>0</v>
      </c>
      <c r="G54" s="26">
        <v>0</v>
      </c>
      <c r="H54" s="38">
        <f t="shared" ref="H54" si="157">G54*$D54</f>
        <v>0</v>
      </c>
      <c r="I54" s="26">
        <v>0</v>
      </c>
      <c r="J54" s="38">
        <f t="shared" ref="J54" si="158">I54*$D54</f>
        <v>0</v>
      </c>
      <c r="K54" s="26">
        <v>0</v>
      </c>
      <c r="L54" s="38">
        <f t="shared" ref="L54" si="159">K54*$D54</f>
        <v>0</v>
      </c>
      <c r="M54" s="26">
        <v>0</v>
      </c>
      <c r="N54" s="38">
        <f t="shared" ref="N54" si="160">M54*$D54</f>
        <v>0</v>
      </c>
      <c r="O54" s="26">
        <v>0</v>
      </c>
      <c r="P54" s="38">
        <f t="shared" ref="P54" si="161">O54*$D54</f>
        <v>0</v>
      </c>
      <c r="Q54" s="26">
        <v>0</v>
      </c>
      <c r="R54" s="38">
        <f t="shared" si="122"/>
        <v>0</v>
      </c>
      <c r="S54" s="26">
        <v>0</v>
      </c>
      <c r="T54" s="38">
        <f t="shared" si="123"/>
        <v>0</v>
      </c>
      <c r="U54" s="26">
        <v>0</v>
      </c>
      <c r="V54" s="38">
        <f t="shared" si="124"/>
        <v>0</v>
      </c>
      <c r="W54" s="26">
        <v>0</v>
      </c>
      <c r="X54" s="38">
        <f t="shared" si="125"/>
        <v>0</v>
      </c>
      <c r="Y54" s="26">
        <v>0</v>
      </c>
      <c r="Z54" s="38">
        <f t="shared" si="126"/>
        <v>0</v>
      </c>
      <c r="AB54" s="34">
        <f t="shared" si="113"/>
        <v>0</v>
      </c>
      <c r="AC54" s="120">
        <f t="shared" si="114"/>
        <v>0</v>
      </c>
      <c r="AD54" s="35">
        <f t="shared" si="115"/>
        <v>0</v>
      </c>
    </row>
    <row r="55" spans="1:30">
      <c r="A55" s="112"/>
      <c r="E55" s="26">
        <v>0</v>
      </c>
      <c r="F55" s="38">
        <f t="shared" si="116"/>
        <v>0</v>
      </c>
      <c r="G55" s="26">
        <v>0</v>
      </c>
      <c r="H55" s="38">
        <f t="shared" ref="H55" si="162">G55*$D55</f>
        <v>0</v>
      </c>
      <c r="I55" s="26">
        <v>0</v>
      </c>
      <c r="J55" s="38">
        <f t="shared" ref="J55" si="163">I55*$D55</f>
        <v>0</v>
      </c>
      <c r="K55" s="26">
        <v>0</v>
      </c>
      <c r="L55" s="38">
        <f t="shared" ref="L55" si="164">K55*$D55</f>
        <v>0</v>
      </c>
      <c r="M55" s="26">
        <v>0</v>
      </c>
      <c r="N55" s="38">
        <f t="shared" ref="N55" si="165">M55*$D55</f>
        <v>0</v>
      </c>
      <c r="O55" s="26">
        <v>0</v>
      </c>
      <c r="P55" s="38">
        <f t="shared" ref="P55" si="166">O55*$D55</f>
        <v>0</v>
      </c>
      <c r="Q55" s="26">
        <v>0</v>
      </c>
      <c r="R55" s="38">
        <f t="shared" si="122"/>
        <v>0</v>
      </c>
      <c r="S55" s="26">
        <v>0</v>
      </c>
      <c r="T55" s="38">
        <f t="shared" si="123"/>
        <v>0</v>
      </c>
      <c r="U55" s="26">
        <v>0</v>
      </c>
      <c r="V55" s="38">
        <f t="shared" si="124"/>
        <v>0</v>
      </c>
      <c r="W55" s="26">
        <v>0</v>
      </c>
      <c r="X55" s="38">
        <f t="shared" si="125"/>
        <v>0</v>
      </c>
      <c r="Y55" s="26">
        <v>0</v>
      </c>
      <c r="Z55" s="38">
        <f t="shared" si="126"/>
        <v>0</v>
      </c>
      <c r="AB55" s="34">
        <f t="shared" si="113"/>
        <v>0</v>
      </c>
      <c r="AC55" s="120">
        <f t="shared" si="114"/>
        <v>0</v>
      </c>
      <c r="AD55" s="35">
        <f t="shared" si="115"/>
        <v>0</v>
      </c>
    </row>
    <row r="56" spans="1:30">
      <c r="A56" s="112"/>
      <c r="E56" s="26">
        <v>0</v>
      </c>
      <c r="F56" s="38">
        <f t="shared" si="116"/>
        <v>0</v>
      </c>
      <c r="G56" s="26">
        <v>0</v>
      </c>
      <c r="H56" s="38">
        <f t="shared" ref="H56" si="167">G56*$D56</f>
        <v>0</v>
      </c>
      <c r="I56" s="26">
        <v>0</v>
      </c>
      <c r="J56" s="38">
        <f t="shared" ref="J56" si="168">I56*$D56</f>
        <v>0</v>
      </c>
      <c r="K56" s="26">
        <v>0</v>
      </c>
      <c r="L56" s="38">
        <f t="shared" ref="L56" si="169">K56*$D56</f>
        <v>0</v>
      </c>
      <c r="M56" s="26">
        <v>0</v>
      </c>
      <c r="N56" s="38">
        <f t="shared" ref="N56" si="170">M56*$D56</f>
        <v>0</v>
      </c>
      <c r="O56" s="26">
        <v>0</v>
      </c>
      <c r="P56" s="38">
        <f t="shared" ref="P56" si="171">O56*$D56</f>
        <v>0</v>
      </c>
      <c r="Q56" s="26">
        <v>0</v>
      </c>
      <c r="R56" s="38">
        <f t="shared" si="122"/>
        <v>0</v>
      </c>
      <c r="S56" s="26">
        <v>0</v>
      </c>
      <c r="T56" s="38">
        <f t="shared" si="123"/>
        <v>0</v>
      </c>
      <c r="U56" s="26">
        <v>0</v>
      </c>
      <c r="V56" s="38">
        <f t="shared" si="124"/>
        <v>0</v>
      </c>
      <c r="W56" s="26">
        <v>0</v>
      </c>
      <c r="X56" s="38">
        <f t="shared" si="125"/>
        <v>0</v>
      </c>
      <c r="Y56" s="26">
        <v>0</v>
      </c>
      <c r="Z56" s="38">
        <f t="shared" si="126"/>
        <v>0</v>
      </c>
      <c r="AB56" s="34">
        <f t="shared" si="113"/>
        <v>0</v>
      </c>
      <c r="AC56" s="120">
        <f t="shared" si="114"/>
        <v>0</v>
      </c>
      <c r="AD56" s="35">
        <f t="shared" si="115"/>
        <v>0</v>
      </c>
    </row>
    <row r="57" spans="1:30">
      <c r="A57" s="112"/>
      <c r="E57" s="26">
        <v>0</v>
      </c>
      <c r="F57" s="38">
        <f t="shared" si="116"/>
        <v>0</v>
      </c>
      <c r="G57" s="26">
        <v>0</v>
      </c>
      <c r="H57" s="38">
        <f t="shared" ref="H57" si="172">G57*$D57</f>
        <v>0</v>
      </c>
      <c r="I57" s="26">
        <v>0</v>
      </c>
      <c r="J57" s="38">
        <f t="shared" ref="J57" si="173">I57*$D57</f>
        <v>0</v>
      </c>
      <c r="K57" s="26">
        <v>0</v>
      </c>
      <c r="L57" s="38">
        <f t="shared" ref="L57" si="174">K57*$D57</f>
        <v>0</v>
      </c>
      <c r="M57" s="26">
        <v>0</v>
      </c>
      <c r="N57" s="38">
        <f t="shared" ref="N57" si="175">M57*$D57</f>
        <v>0</v>
      </c>
      <c r="O57" s="26">
        <v>0</v>
      </c>
      <c r="P57" s="38">
        <f t="shared" ref="P57" si="176">O57*$D57</f>
        <v>0</v>
      </c>
      <c r="Q57" s="26">
        <v>0</v>
      </c>
      <c r="R57" s="38">
        <f t="shared" si="122"/>
        <v>0</v>
      </c>
      <c r="S57" s="26">
        <v>0</v>
      </c>
      <c r="T57" s="38">
        <f t="shared" si="123"/>
        <v>0</v>
      </c>
      <c r="U57" s="26">
        <v>0</v>
      </c>
      <c r="V57" s="38">
        <f t="shared" si="124"/>
        <v>0</v>
      </c>
      <c r="W57" s="26">
        <v>0</v>
      </c>
      <c r="X57" s="38">
        <f t="shared" si="125"/>
        <v>0</v>
      </c>
      <c r="Y57" s="26">
        <v>0</v>
      </c>
      <c r="Z57" s="38">
        <f t="shared" si="126"/>
        <v>0</v>
      </c>
      <c r="AB57" s="34">
        <f t="shared" si="113"/>
        <v>0</v>
      </c>
      <c r="AC57" s="120">
        <f t="shared" si="114"/>
        <v>0</v>
      </c>
      <c r="AD57" s="35">
        <f t="shared" si="115"/>
        <v>0</v>
      </c>
    </row>
    <row r="58" spans="1:30">
      <c r="A58" s="112"/>
      <c r="E58" s="26">
        <v>0</v>
      </c>
      <c r="F58" s="38">
        <f t="shared" si="116"/>
        <v>0</v>
      </c>
      <c r="G58" s="26">
        <v>0</v>
      </c>
      <c r="H58" s="38">
        <f t="shared" ref="H58" si="177">G58*$D58</f>
        <v>0</v>
      </c>
      <c r="I58" s="26">
        <v>0</v>
      </c>
      <c r="J58" s="38">
        <f t="shared" ref="J58" si="178">I58*$D58</f>
        <v>0</v>
      </c>
      <c r="K58" s="26">
        <v>0</v>
      </c>
      <c r="L58" s="38">
        <f t="shared" ref="L58" si="179">K58*$D58</f>
        <v>0</v>
      </c>
      <c r="M58" s="26">
        <v>0</v>
      </c>
      <c r="N58" s="38">
        <f t="shared" ref="N58" si="180">M58*$D58</f>
        <v>0</v>
      </c>
      <c r="O58" s="26">
        <v>0</v>
      </c>
      <c r="P58" s="38">
        <f t="shared" ref="P58" si="181">O58*$D58</f>
        <v>0</v>
      </c>
      <c r="Q58" s="26">
        <v>0</v>
      </c>
      <c r="R58" s="38">
        <f t="shared" si="122"/>
        <v>0</v>
      </c>
      <c r="S58" s="26">
        <v>0</v>
      </c>
      <c r="T58" s="38">
        <f t="shared" si="123"/>
        <v>0</v>
      </c>
      <c r="U58" s="26">
        <v>0</v>
      </c>
      <c r="V58" s="38">
        <f t="shared" si="124"/>
        <v>0</v>
      </c>
      <c r="W58" s="26">
        <v>0</v>
      </c>
      <c r="X58" s="38">
        <f t="shared" si="125"/>
        <v>0</v>
      </c>
      <c r="Y58" s="26">
        <v>0</v>
      </c>
      <c r="Z58" s="38">
        <f t="shared" si="126"/>
        <v>0</v>
      </c>
      <c r="AB58" s="34">
        <f t="shared" si="113"/>
        <v>0</v>
      </c>
      <c r="AC58" s="120">
        <f t="shared" si="114"/>
        <v>0</v>
      </c>
      <c r="AD58" s="35">
        <f t="shared" si="115"/>
        <v>0</v>
      </c>
    </row>
    <row r="59" spans="1:30">
      <c r="A59" s="112"/>
      <c r="E59" s="26">
        <v>0</v>
      </c>
      <c r="F59" s="38">
        <f t="shared" si="116"/>
        <v>0</v>
      </c>
      <c r="G59" s="26">
        <v>0</v>
      </c>
      <c r="H59" s="38">
        <f t="shared" ref="H59" si="182">G59*$D59</f>
        <v>0</v>
      </c>
      <c r="I59" s="26">
        <v>0</v>
      </c>
      <c r="J59" s="38">
        <f t="shared" ref="J59" si="183">I59*$D59</f>
        <v>0</v>
      </c>
      <c r="K59" s="26">
        <v>0</v>
      </c>
      <c r="L59" s="38">
        <f t="shared" ref="L59" si="184">K59*$D59</f>
        <v>0</v>
      </c>
      <c r="M59" s="26">
        <v>0</v>
      </c>
      <c r="N59" s="38">
        <f t="shared" ref="N59" si="185">M59*$D59</f>
        <v>0</v>
      </c>
      <c r="O59" s="26">
        <v>0</v>
      </c>
      <c r="P59" s="38">
        <f t="shared" ref="P59" si="186">O59*$D59</f>
        <v>0</v>
      </c>
      <c r="Q59" s="26">
        <v>0</v>
      </c>
      <c r="R59" s="38">
        <f t="shared" si="122"/>
        <v>0</v>
      </c>
      <c r="S59" s="26">
        <v>0</v>
      </c>
      <c r="T59" s="38">
        <f t="shared" si="123"/>
        <v>0</v>
      </c>
      <c r="U59" s="26">
        <v>0</v>
      </c>
      <c r="V59" s="38">
        <f t="shared" si="124"/>
        <v>0</v>
      </c>
      <c r="W59" s="26">
        <v>0</v>
      </c>
      <c r="X59" s="38">
        <f t="shared" si="125"/>
        <v>0</v>
      </c>
      <c r="Y59" s="26">
        <v>0</v>
      </c>
      <c r="Z59" s="38">
        <f t="shared" si="126"/>
        <v>0</v>
      </c>
      <c r="AB59" s="34">
        <f t="shared" si="113"/>
        <v>0</v>
      </c>
      <c r="AC59" s="120">
        <f t="shared" si="114"/>
        <v>0</v>
      </c>
      <c r="AD59" s="35">
        <f t="shared" si="115"/>
        <v>0</v>
      </c>
    </row>
    <row r="60" spans="1:30" hidden="1">
      <c r="A60" s="112"/>
      <c r="E60" s="26">
        <v>0</v>
      </c>
      <c r="F60" s="38">
        <f t="shared" si="116"/>
        <v>0</v>
      </c>
      <c r="G60" s="26">
        <v>0</v>
      </c>
      <c r="H60" s="38">
        <f t="shared" ref="H60" si="187">G60*$D60</f>
        <v>0</v>
      </c>
      <c r="I60" s="26">
        <v>0</v>
      </c>
      <c r="J60" s="38">
        <f t="shared" ref="J60" si="188">I60*$D60</f>
        <v>0</v>
      </c>
      <c r="K60" s="26">
        <v>0</v>
      </c>
      <c r="L60" s="38">
        <f t="shared" ref="L60" si="189">K60*$D60</f>
        <v>0</v>
      </c>
      <c r="M60" s="26">
        <v>0</v>
      </c>
      <c r="N60" s="38">
        <f t="shared" ref="N60" si="190">M60*$D60</f>
        <v>0</v>
      </c>
      <c r="O60" s="26">
        <v>0</v>
      </c>
      <c r="P60" s="38">
        <f t="shared" ref="P60" si="191">O60*$D60</f>
        <v>0</v>
      </c>
      <c r="Q60" s="26">
        <v>0</v>
      </c>
      <c r="R60" s="38">
        <f t="shared" si="122"/>
        <v>0</v>
      </c>
      <c r="S60" s="26">
        <v>0</v>
      </c>
      <c r="T60" s="38">
        <f t="shared" si="123"/>
        <v>0</v>
      </c>
      <c r="U60" s="26">
        <v>0</v>
      </c>
      <c r="V60" s="38">
        <f t="shared" si="124"/>
        <v>0</v>
      </c>
      <c r="W60" s="26">
        <v>0</v>
      </c>
      <c r="X60" s="38">
        <f t="shared" si="125"/>
        <v>0</v>
      </c>
      <c r="Y60" s="26">
        <v>0</v>
      </c>
      <c r="Z60" s="38">
        <f t="shared" si="126"/>
        <v>0</v>
      </c>
      <c r="AB60" s="34">
        <f t="shared" si="113"/>
        <v>0</v>
      </c>
      <c r="AC60" s="120">
        <f t="shared" si="114"/>
        <v>0</v>
      </c>
      <c r="AD60" s="35">
        <f t="shared" si="115"/>
        <v>0</v>
      </c>
    </row>
    <row r="61" spans="1:30" hidden="1">
      <c r="A61" s="112"/>
      <c r="E61" s="26">
        <v>0</v>
      </c>
      <c r="F61" s="38">
        <f t="shared" si="116"/>
        <v>0</v>
      </c>
      <c r="G61" s="26">
        <v>0</v>
      </c>
      <c r="H61" s="38">
        <f t="shared" ref="H61" si="192">G61*$D61</f>
        <v>0</v>
      </c>
      <c r="I61" s="26">
        <v>0</v>
      </c>
      <c r="J61" s="38">
        <f t="shared" ref="J61" si="193">I61*$D61</f>
        <v>0</v>
      </c>
      <c r="K61" s="26">
        <v>0</v>
      </c>
      <c r="L61" s="38">
        <f t="shared" ref="L61" si="194">K61*$D61</f>
        <v>0</v>
      </c>
      <c r="M61" s="26">
        <v>0</v>
      </c>
      <c r="N61" s="38">
        <f t="shared" ref="N61" si="195">M61*$D61</f>
        <v>0</v>
      </c>
      <c r="O61" s="26">
        <v>0</v>
      </c>
      <c r="P61" s="38">
        <f t="shared" ref="P61" si="196">O61*$D61</f>
        <v>0</v>
      </c>
      <c r="Q61" s="26">
        <v>0</v>
      </c>
      <c r="R61" s="38">
        <f t="shared" si="122"/>
        <v>0</v>
      </c>
      <c r="S61" s="26">
        <v>0</v>
      </c>
      <c r="T61" s="38">
        <f t="shared" si="123"/>
        <v>0</v>
      </c>
      <c r="U61" s="26">
        <v>0</v>
      </c>
      <c r="V61" s="38">
        <f t="shared" si="124"/>
        <v>0</v>
      </c>
      <c r="W61" s="26">
        <v>0</v>
      </c>
      <c r="X61" s="38">
        <f t="shared" si="125"/>
        <v>0</v>
      </c>
      <c r="Y61" s="26">
        <v>0</v>
      </c>
      <c r="Z61" s="38">
        <f t="shared" si="126"/>
        <v>0</v>
      </c>
      <c r="AB61" s="34">
        <f t="shared" si="113"/>
        <v>0</v>
      </c>
      <c r="AC61" s="120">
        <f t="shared" si="114"/>
        <v>0</v>
      </c>
      <c r="AD61" s="35">
        <f t="shared" si="115"/>
        <v>0</v>
      </c>
    </row>
    <row r="62" spans="1:30" hidden="1">
      <c r="A62" s="112"/>
      <c r="E62" s="26">
        <v>0</v>
      </c>
      <c r="F62" s="38">
        <f t="shared" si="116"/>
        <v>0</v>
      </c>
      <c r="G62" s="26">
        <v>0</v>
      </c>
      <c r="H62" s="38">
        <f t="shared" ref="H62" si="197">G62*$D62</f>
        <v>0</v>
      </c>
      <c r="I62" s="26">
        <v>0</v>
      </c>
      <c r="J62" s="38">
        <f t="shared" ref="J62" si="198">I62*$D62</f>
        <v>0</v>
      </c>
      <c r="K62" s="26">
        <v>0</v>
      </c>
      <c r="L62" s="38">
        <f t="shared" ref="L62" si="199">K62*$D62</f>
        <v>0</v>
      </c>
      <c r="M62" s="26">
        <v>0</v>
      </c>
      <c r="N62" s="38">
        <f t="shared" ref="N62" si="200">M62*$D62</f>
        <v>0</v>
      </c>
      <c r="O62" s="26">
        <v>0</v>
      </c>
      <c r="P62" s="38">
        <f t="shared" ref="P62" si="201">O62*$D62</f>
        <v>0</v>
      </c>
      <c r="Q62" s="26">
        <v>0</v>
      </c>
      <c r="R62" s="38">
        <f t="shared" si="122"/>
        <v>0</v>
      </c>
      <c r="S62" s="26">
        <v>0</v>
      </c>
      <c r="T62" s="38">
        <f t="shared" si="123"/>
        <v>0</v>
      </c>
      <c r="U62" s="26">
        <v>0</v>
      </c>
      <c r="V62" s="38">
        <f t="shared" si="124"/>
        <v>0</v>
      </c>
      <c r="W62" s="26">
        <v>0</v>
      </c>
      <c r="X62" s="38">
        <f t="shared" si="125"/>
        <v>0</v>
      </c>
      <c r="Y62" s="26">
        <v>0</v>
      </c>
      <c r="Z62" s="38">
        <f t="shared" si="126"/>
        <v>0</v>
      </c>
      <c r="AB62" s="34">
        <f t="shared" si="113"/>
        <v>0</v>
      </c>
      <c r="AC62" s="120">
        <f t="shared" si="114"/>
        <v>0</v>
      </c>
      <c r="AD62" s="35">
        <f t="shared" si="115"/>
        <v>0</v>
      </c>
    </row>
    <row r="63" spans="1:30" hidden="1">
      <c r="A63" s="112"/>
      <c r="E63" s="26">
        <v>0</v>
      </c>
      <c r="F63" s="38">
        <f t="shared" si="116"/>
        <v>0</v>
      </c>
      <c r="G63" s="26">
        <v>0</v>
      </c>
      <c r="H63" s="38">
        <f t="shared" ref="H63" si="202">G63*$D63</f>
        <v>0</v>
      </c>
      <c r="I63" s="26">
        <v>0</v>
      </c>
      <c r="J63" s="38">
        <f t="shared" ref="J63" si="203">I63*$D63</f>
        <v>0</v>
      </c>
      <c r="K63" s="26">
        <v>0</v>
      </c>
      <c r="L63" s="38">
        <f t="shared" ref="L63" si="204">K63*$D63</f>
        <v>0</v>
      </c>
      <c r="M63" s="26">
        <v>0</v>
      </c>
      <c r="N63" s="38">
        <f t="shared" ref="N63" si="205">M63*$D63</f>
        <v>0</v>
      </c>
      <c r="O63" s="26">
        <v>0</v>
      </c>
      <c r="P63" s="38">
        <f t="shared" ref="P63" si="206">O63*$D63</f>
        <v>0</v>
      </c>
      <c r="Q63" s="26">
        <v>0</v>
      </c>
      <c r="R63" s="38">
        <f t="shared" si="122"/>
        <v>0</v>
      </c>
      <c r="S63" s="26">
        <v>0</v>
      </c>
      <c r="T63" s="38">
        <f t="shared" si="123"/>
        <v>0</v>
      </c>
      <c r="U63" s="26">
        <v>0</v>
      </c>
      <c r="V63" s="38">
        <f t="shared" si="124"/>
        <v>0</v>
      </c>
      <c r="W63" s="26">
        <v>0</v>
      </c>
      <c r="X63" s="38">
        <f t="shared" si="125"/>
        <v>0</v>
      </c>
      <c r="Y63" s="26">
        <v>0</v>
      </c>
      <c r="Z63" s="38">
        <f t="shared" si="126"/>
        <v>0</v>
      </c>
      <c r="AB63" s="34">
        <f t="shared" si="113"/>
        <v>0</v>
      </c>
      <c r="AC63" s="120">
        <f t="shared" si="114"/>
        <v>0</v>
      </c>
      <c r="AD63" s="35">
        <f t="shared" si="115"/>
        <v>0</v>
      </c>
    </row>
    <row r="64" spans="1:30" hidden="1">
      <c r="A64" s="112"/>
      <c r="E64" s="26">
        <v>0</v>
      </c>
      <c r="F64" s="38">
        <f t="shared" si="116"/>
        <v>0</v>
      </c>
      <c r="G64" s="26">
        <v>0</v>
      </c>
      <c r="H64" s="38">
        <f t="shared" ref="H64" si="207">G64*$D64</f>
        <v>0</v>
      </c>
      <c r="I64" s="26">
        <v>0</v>
      </c>
      <c r="J64" s="38">
        <f t="shared" ref="J64" si="208">I64*$D64</f>
        <v>0</v>
      </c>
      <c r="K64" s="26">
        <v>0</v>
      </c>
      <c r="L64" s="38">
        <f t="shared" ref="L64" si="209">K64*$D64</f>
        <v>0</v>
      </c>
      <c r="M64" s="26">
        <v>0</v>
      </c>
      <c r="N64" s="38">
        <f t="shared" ref="N64" si="210">M64*$D64</f>
        <v>0</v>
      </c>
      <c r="O64" s="26">
        <v>0</v>
      </c>
      <c r="P64" s="38">
        <f t="shared" ref="P64" si="211">O64*$D64</f>
        <v>0</v>
      </c>
      <c r="Q64" s="26">
        <v>0</v>
      </c>
      <c r="R64" s="38">
        <f t="shared" si="122"/>
        <v>0</v>
      </c>
      <c r="S64" s="26">
        <v>0</v>
      </c>
      <c r="T64" s="38">
        <f t="shared" si="123"/>
        <v>0</v>
      </c>
      <c r="U64" s="26">
        <v>0</v>
      </c>
      <c r="V64" s="38">
        <f t="shared" si="124"/>
        <v>0</v>
      </c>
      <c r="W64" s="26">
        <v>0</v>
      </c>
      <c r="X64" s="38">
        <f t="shared" si="125"/>
        <v>0</v>
      </c>
      <c r="Y64" s="26">
        <v>0</v>
      </c>
      <c r="Z64" s="38">
        <f t="shared" si="126"/>
        <v>0</v>
      </c>
      <c r="AB64" s="34">
        <f t="shared" si="113"/>
        <v>0</v>
      </c>
      <c r="AC64" s="120">
        <f t="shared" si="114"/>
        <v>0</v>
      </c>
      <c r="AD64" s="35">
        <f t="shared" si="115"/>
        <v>0</v>
      </c>
    </row>
    <row r="65" spans="1:30" hidden="1">
      <c r="A65" s="112"/>
      <c r="E65" s="26">
        <v>0</v>
      </c>
      <c r="F65" s="38">
        <f t="shared" si="116"/>
        <v>0</v>
      </c>
      <c r="G65" s="26">
        <v>0</v>
      </c>
      <c r="H65" s="38">
        <f t="shared" ref="H65" si="212">G65*$D65</f>
        <v>0</v>
      </c>
      <c r="I65" s="26">
        <v>0</v>
      </c>
      <c r="J65" s="38">
        <f t="shared" ref="J65" si="213">I65*$D65</f>
        <v>0</v>
      </c>
      <c r="K65" s="26">
        <v>0</v>
      </c>
      <c r="L65" s="38">
        <f t="shared" ref="L65" si="214">K65*$D65</f>
        <v>0</v>
      </c>
      <c r="M65" s="26">
        <v>0</v>
      </c>
      <c r="N65" s="38">
        <f t="shared" ref="N65" si="215">M65*$D65</f>
        <v>0</v>
      </c>
      <c r="O65" s="26">
        <v>0</v>
      </c>
      <c r="P65" s="38">
        <f t="shared" ref="P65" si="216">O65*$D65</f>
        <v>0</v>
      </c>
      <c r="Q65" s="26">
        <v>0</v>
      </c>
      <c r="R65" s="38">
        <f t="shared" si="122"/>
        <v>0</v>
      </c>
      <c r="S65" s="26">
        <v>0</v>
      </c>
      <c r="T65" s="38">
        <f t="shared" si="123"/>
        <v>0</v>
      </c>
      <c r="U65" s="26">
        <v>0</v>
      </c>
      <c r="V65" s="38">
        <f t="shared" si="124"/>
        <v>0</v>
      </c>
      <c r="W65" s="26">
        <v>0</v>
      </c>
      <c r="X65" s="38">
        <f t="shared" si="125"/>
        <v>0</v>
      </c>
      <c r="Y65" s="26">
        <v>0</v>
      </c>
      <c r="Z65" s="38">
        <f t="shared" si="126"/>
        <v>0</v>
      </c>
      <c r="AB65" s="34">
        <f t="shared" si="113"/>
        <v>0</v>
      </c>
      <c r="AC65" s="120">
        <f t="shared" si="114"/>
        <v>0</v>
      </c>
      <c r="AD65" s="35">
        <f t="shared" si="115"/>
        <v>0</v>
      </c>
    </row>
    <row r="66" spans="1:30" hidden="1">
      <c r="A66" s="112"/>
      <c r="E66" s="26">
        <v>0</v>
      </c>
      <c r="F66" s="38">
        <f t="shared" si="116"/>
        <v>0</v>
      </c>
      <c r="G66" s="26">
        <v>0</v>
      </c>
      <c r="H66" s="38">
        <f t="shared" ref="H66" si="217">G66*$D66</f>
        <v>0</v>
      </c>
      <c r="I66" s="26">
        <v>0</v>
      </c>
      <c r="J66" s="38">
        <f t="shared" ref="J66" si="218">I66*$D66</f>
        <v>0</v>
      </c>
      <c r="K66" s="26">
        <v>0</v>
      </c>
      <c r="L66" s="38">
        <f t="shared" ref="L66" si="219">K66*$D66</f>
        <v>0</v>
      </c>
      <c r="M66" s="26">
        <v>0</v>
      </c>
      <c r="N66" s="38">
        <f t="shared" ref="N66" si="220">M66*$D66</f>
        <v>0</v>
      </c>
      <c r="O66" s="26">
        <v>0</v>
      </c>
      <c r="P66" s="38">
        <f t="shared" ref="P66" si="221">O66*$D66</f>
        <v>0</v>
      </c>
      <c r="Q66" s="26">
        <v>0</v>
      </c>
      <c r="R66" s="38">
        <f t="shared" si="122"/>
        <v>0</v>
      </c>
      <c r="S66" s="26">
        <v>0</v>
      </c>
      <c r="T66" s="38">
        <f t="shared" si="123"/>
        <v>0</v>
      </c>
      <c r="U66" s="26">
        <v>0</v>
      </c>
      <c r="V66" s="38">
        <f t="shared" si="124"/>
        <v>0</v>
      </c>
      <c r="W66" s="26">
        <v>0</v>
      </c>
      <c r="X66" s="38">
        <f t="shared" si="125"/>
        <v>0</v>
      </c>
      <c r="Y66" s="26">
        <v>0</v>
      </c>
      <c r="Z66" s="38">
        <f t="shared" si="126"/>
        <v>0</v>
      </c>
      <c r="AB66" s="34">
        <f t="shared" si="113"/>
        <v>0</v>
      </c>
      <c r="AC66" s="120">
        <f t="shared" si="114"/>
        <v>0</v>
      </c>
      <c r="AD66" s="35">
        <f t="shared" si="115"/>
        <v>0</v>
      </c>
    </row>
    <row r="67" spans="1:30" hidden="1">
      <c r="A67" s="112"/>
      <c r="E67" s="26">
        <v>0</v>
      </c>
      <c r="F67" s="38">
        <f t="shared" si="116"/>
        <v>0</v>
      </c>
      <c r="G67" s="26">
        <v>0</v>
      </c>
      <c r="H67" s="38">
        <f t="shared" ref="H67" si="222">G67*$D67</f>
        <v>0</v>
      </c>
      <c r="I67" s="26">
        <v>0</v>
      </c>
      <c r="J67" s="38">
        <f t="shared" ref="J67" si="223">I67*$D67</f>
        <v>0</v>
      </c>
      <c r="K67" s="26">
        <v>0</v>
      </c>
      <c r="L67" s="38">
        <f t="shared" ref="L67" si="224">K67*$D67</f>
        <v>0</v>
      </c>
      <c r="M67" s="26">
        <v>0</v>
      </c>
      <c r="N67" s="38">
        <f t="shared" ref="N67" si="225">M67*$D67</f>
        <v>0</v>
      </c>
      <c r="O67" s="26">
        <v>0</v>
      </c>
      <c r="P67" s="38">
        <f t="shared" ref="P67" si="226">O67*$D67</f>
        <v>0</v>
      </c>
      <c r="Q67" s="26">
        <v>0</v>
      </c>
      <c r="R67" s="38">
        <f t="shared" si="122"/>
        <v>0</v>
      </c>
      <c r="S67" s="26">
        <v>0</v>
      </c>
      <c r="T67" s="38">
        <f t="shared" si="123"/>
        <v>0</v>
      </c>
      <c r="U67" s="26">
        <v>0</v>
      </c>
      <c r="V67" s="38">
        <f t="shared" si="124"/>
        <v>0</v>
      </c>
      <c r="W67" s="26">
        <v>0</v>
      </c>
      <c r="X67" s="38">
        <f t="shared" si="125"/>
        <v>0</v>
      </c>
      <c r="Y67" s="26">
        <v>0</v>
      </c>
      <c r="Z67" s="38">
        <f t="shared" si="126"/>
        <v>0</v>
      </c>
      <c r="AB67" s="34">
        <f t="shared" si="113"/>
        <v>0</v>
      </c>
      <c r="AC67" s="120">
        <f t="shared" si="114"/>
        <v>0</v>
      </c>
      <c r="AD67" s="35">
        <f t="shared" si="115"/>
        <v>0</v>
      </c>
    </row>
    <row r="68" spans="1:30" hidden="1">
      <c r="A68" s="112"/>
      <c r="E68" s="26">
        <v>0</v>
      </c>
      <c r="F68" s="38">
        <f t="shared" si="116"/>
        <v>0</v>
      </c>
      <c r="G68" s="26">
        <v>0</v>
      </c>
      <c r="H68" s="38">
        <f t="shared" ref="H68" si="227">G68*$D68</f>
        <v>0</v>
      </c>
      <c r="I68" s="26">
        <v>0</v>
      </c>
      <c r="J68" s="38">
        <f t="shared" ref="J68" si="228">I68*$D68</f>
        <v>0</v>
      </c>
      <c r="K68" s="26">
        <v>0</v>
      </c>
      <c r="L68" s="38">
        <f t="shared" ref="L68" si="229">K68*$D68</f>
        <v>0</v>
      </c>
      <c r="M68" s="26">
        <v>0</v>
      </c>
      <c r="N68" s="38">
        <f t="shared" ref="N68" si="230">M68*$D68</f>
        <v>0</v>
      </c>
      <c r="O68" s="26">
        <v>0</v>
      </c>
      <c r="P68" s="38">
        <f t="shared" ref="P68" si="231">O68*$D68</f>
        <v>0</v>
      </c>
      <c r="Q68" s="26">
        <v>0</v>
      </c>
      <c r="R68" s="38">
        <f t="shared" si="122"/>
        <v>0</v>
      </c>
      <c r="S68" s="26">
        <v>0</v>
      </c>
      <c r="T68" s="38">
        <f t="shared" si="123"/>
        <v>0</v>
      </c>
      <c r="U68" s="26">
        <v>0</v>
      </c>
      <c r="V68" s="38">
        <f t="shared" si="124"/>
        <v>0</v>
      </c>
      <c r="W68" s="26">
        <v>0</v>
      </c>
      <c r="X68" s="38">
        <f t="shared" si="125"/>
        <v>0</v>
      </c>
      <c r="Y68" s="26">
        <v>0</v>
      </c>
      <c r="Z68" s="38">
        <f t="shared" si="126"/>
        <v>0</v>
      </c>
      <c r="AB68" s="34">
        <f t="shared" si="113"/>
        <v>0</v>
      </c>
      <c r="AC68" s="120">
        <f t="shared" si="114"/>
        <v>0</v>
      </c>
      <c r="AD68" s="35">
        <f t="shared" si="115"/>
        <v>0</v>
      </c>
    </row>
    <row r="69" spans="1:30" ht="15" thickBot="1">
      <c r="A69" s="112"/>
    </row>
    <row r="70" spans="1:30" ht="16.2" thickBot="1">
      <c r="A70" s="545" t="s">
        <v>141</v>
      </c>
      <c r="B70" s="546"/>
      <c r="C70" s="547"/>
      <c r="D70" s="37">
        <f>SUM(D46:D68)</f>
        <v>0</v>
      </c>
      <c r="E70" s="286"/>
      <c r="F70" s="37">
        <f>SUM(F46:F68)</f>
        <v>0</v>
      </c>
      <c r="G70" s="287"/>
      <c r="H70" s="37">
        <f>SUM(H46:H68)</f>
        <v>0</v>
      </c>
      <c r="I70" s="287"/>
      <c r="J70" s="37">
        <f>SUM(J46:J68)</f>
        <v>0</v>
      </c>
      <c r="K70" s="287"/>
      <c r="L70" s="37">
        <f>SUM(L46:L68)</f>
        <v>0</v>
      </c>
      <c r="M70" s="287"/>
      <c r="N70" s="37">
        <f>SUM(N46:N68)</f>
        <v>0</v>
      </c>
      <c r="O70" s="287"/>
      <c r="P70" s="37">
        <f>SUM(P46:P68)</f>
        <v>0</v>
      </c>
      <c r="Q70" s="287"/>
      <c r="R70" s="37">
        <f>SUM(R46:R68)</f>
        <v>0</v>
      </c>
      <c r="S70" s="287"/>
      <c r="T70" s="37">
        <f>SUM(T46:T68)</f>
        <v>0</v>
      </c>
      <c r="U70" s="287"/>
      <c r="V70" s="37">
        <f>SUM(V46:V68)</f>
        <v>0</v>
      </c>
      <c r="W70" s="287"/>
      <c r="X70" s="37">
        <f>SUM(X46:X68)</f>
        <v>0</v>
      </c>
      <c r="Y70" s="287"/>
      <c r="Z70" s="37">
        <f>SUM(Z46:Z68)</f>
        <v>0</v>
      </c>
      <c r="AC70" s="120">
        <f>F70+H70+J70+L70+N70+P70+R70+T70+V70+X70+Z70</f>
        <v>0</v>
      </c>
      <c r="AD70" s="35">
        <f>AC70-D70</f>
        <v>0</v>
      </c>
    </row>
    <row r="72" spans="1:30" ht="15" thickBot="1"/>
    <row r="73" spans="1:30" ht="30.6" customHeight="1">
      <c r="A73" s="549" t="s">
        <v>142</v>
      </c>
      <c r="B73" s="550"/>
      <c r="C73" s="550"/>
      <c r="D73" s="551"/>
      <c r="E73" s="464" t="s">
        <v>69</v>
      </c>
      <c r="F73" s="466"/>
      <c r="G73" s="464" t="s">
        <v>70</v>
      </c>
      <c r="H73" s="466"/>
      <c r="I73" s="464" t="s">
        <v>71</v>
      </c>
      <c r="J73" s="466"/>
      <c r="K73" s="464" t="s">
        <v>73</v>
      </c>
      <c r="L73" s="466"/>
      <c r="M73" s="464" t="s">
        <v>74</v>
      </c>
      <c r="N73" s="466"/>
      <c r="O73" s="464" t="s">
        <v>76</v>
      </c>
      <c r="P73" s="466"/>
      <c r="Q73" s="464" t="s">
        <v>197</v>
      </c>
      <c r="R73" s="466"/>
      <c r="S73" s="464" t="s">
        <v>198</v>
      </c>
      <c r="T73" s="466"/>
      <c r="U73" s="464" t="s">
        <v>199</v>
      </c>
      <c r="V73" s="466"/>
      <c r="W73" s="464" t="s">
        <v>200</v>
      </c>
      <c r="X73" s="466"/>
      <c r="Y73" s="464" t="s">
        <v>201</v>
      </c>
      <c r="Z73" s="466"/>
      <c r="AA73" s="19"/>
      <c r="AB73" s="285" t="s">
        <v>86</v>
      </c>
      <c r="AC73" s="548" t="s">
        <v>133</v>
      </c>
      <c r="AD73" s="548" t="s">
        <v>134</v>
      </c>
    </row>
    <row r="74" spans="1:30" ht="28.35" customHeight="1" thickBot="1">
      <c r="A74" s="552"/>
      <c r="B74" s="553"/>
      <c r="C74" s="553"/>
      <c r="D74" s="554"/>
      <c r="E74" s="535" t="str">
        <f>IF(Usage!$B$8=0, "", Usage!$B$8)</f>
        <v>Center Overhead</v>
      </c>
      <c r="F74" s="536"/>
      <c r="G74" s="535" t="str">
        <f>IF(Usage!$B$9=0, "", Usage!$B$9)</f>
        <v/>
      </c>
      <c r="H74" s="536"/>
      <c r="I74" s="535" t="str">
        <f>IF(Usage!$B$10=0, "", Usage!$B$10)</f>
        <v/>
      </c>
      <c r="J74" s="536"/>
      <c r="K74" s="535" t="str">
        <f>IF(Usage!$B$11=0, "", Usage!$B$11)</f>
        <v/>
      </c>
      <c r="L74" s="536"/>
      <c r="M74" s="535" t="str">
        <f>IF(Usage!$B$12=0, "", Usage!$B$12)</f>
        <v/>
      </c>
      <c r="N74" s="536"/>
      <c r="O74" s="535" t="str">
        <f>IF(Usage!$B$13=0, "", Usage!$B$13)</f>
        <v/>
      </c>
      <c r="P74" s="536"/>
      <c r="Q74" s="535" t="str">
        <f>IF(Usage!$B$14=0, "", Usage!$B$14)</f>
        <v/>
      </c>
      <c r="R74" s="536"/>
      <c r="S74" s="535" t="str">
        <f>IF(Usage!$B$15=0, "", Usage!$B$15)</f>
        <v/>
      </c>
      <c r="T74" s="536"/>
      <c r="U74" s="535" t="str">
        <f>IF(Usage!$B$16=0, "", Usage!$B$16)</f>
        <v/>
      </c>
      <c r="V74" s="536"/>
      <c r="W74" s="535" t="str">
        <f>IF(Usage!$B$17=0, "", Usage!$B$17)</f>
        <v/>
      </c>
      <c r="X74" s="536"/>
      <c r="Y74" s="535" t="str">
        <f>IF(Usage!$B$18=0, "", Usage!$B$18)</f>
        <v/>
      </c>
      <c r="Z74" s="536"/>
      <c r="AA74" s="19"/>
      <c r="AB74" s="548" t="s">
        <v>87</v>
      </c>
      <c r="AC74" s="548"/>
      <c r="AD74" s="548"/>
    </row>
    <row r="75" spans="1:30">
      <c r="A75" s="23" t="s">
        <v>56</v>
      </c>
      <c r="B75" s="23" t="s">
        <v>135</v>
      </c>
      <c r="C75" s="23" t="s">
        <v>136</v>
      </c>
      <c r="D75" s="23" t="s">
        <v>137</v>
      </c>
      <c r="E75" s="24" t="s">
        <v>120</v>
      </c>
      <c r="F75" s="25" t="s">
        <v>79</v>
      </c>
      <c r="G75" s="24" t="s">
        <v>138</v>
      </c>
      <c r="H75" s="25" t="s">
        <v>79</v>
      </c>
      <c r="I75" s="24" t="s">
        <v>120</v>
      </c>
      <c r="J75" s="25" t="s">
        <v>79</v>
      </c>
      <c r="K75" s="24" t="s">
        <v>120</v>
      </c>
      <c r="L75" s="25" t="s">
        <v>79</v>
      </c>
      <c r="M75" s="24" t="s">
        <v>138</v>
      </c>
      <c r="N75" s="25" t="s">
        <v>79</v>
      </c>
      <c r="O75" s="24" t="s">
        <v>120</v>
      </c>
      <c r="P75" s="25" t="s">
        <v>79</v>
      </c>
      <c r="Q75" s="24" t="s">
        <v>120</v>
      </c>
      <c r="R75" s="25" t="s">
        <v>79</v>
      </c>
      <c r="S75" s="24" t="s">
        <v>120</v>
      </c>
      <c r="T75" s="25" t="s">
        <v>79</v>
      </c>
      <c r="U75" s="24" t="s">
        <v>120</v>
      </c>
      <c r="V75" s="25" t="s">
        <v>79</v>
      </c>
      <c r="W75" s="24" t="s">
        <v>120</v>
      </c>
      <c r="X75" s="25" t="s">
        <v>79</v>
      </c>
      <c r="Y75" s="24" t="s">
        <v>120</v>
      </c>
      <c r="Z75" s="25" t="s">
        <v>79</v>
      </c>
      <c r="AA75" s="19"/>
      <c r="AB75" s="548"/>
      <c r="AC75" s="548"/>
      <c r="AD75" s="548"/>
    </row>
    <row r="76" spans="1:30">
      <c r="A76" s="112"/>
      <c r="E76" s="26">
        <v>0</v>
      </c>
      <c r="F76" s="38">
        <f>E76*$D76</f>
        <v>0</v>
      </c>
      <c r="G76" s="26">
        <v>0</v>
      </c>
      <c r="H76" s="38">
        <f>G76*$D76</f>
        <v>0</v>
      </c>
      <c r="I76" s="26">
        <v>0</v>
      </c>
      <c r="J76" s="38">
        <f>I76*$D76</f>
        <v>0</v>
      </c>
      <c r="K76" s="26">
        <v>0</v>
      </c>
      <c r="L76" s="38">
        <f>K76*$D76</f>
        <v>0</v>
      </c>
      <c r="M76" s="26">
        <v>0</v>
      </c>
      <c r="N76" s="38">
        <f>M76*$D76</f>
        <v>0</v>
      </c>
      <c r="O76" s="26">
        <v>0</v>
      </c>
      <c r="P76" s="38">
        <f>O76*$D76</f>
        <v>0</v>
      </c>
      <c r="Q76" s="26">
        <v>0</v>
      </c>
      <c r="R76" s="38">
        <f>Q76*$D76</f>
        <v>0</v>
      </c>
      <c r="S76" s="26">
        <v>0</v>
      </c>
      <c r="T76" s="38">
        <f>S76*$D76</f>
        <v>0</v>
      </c>
      <c r="U76" s="26">
        <v>0</v>
      </c>
      <c r="V76" s="38">
        <f>U76*$D76</f>
        <v>0</v>
      </c>
      <c r="W76" s="26">
        <v>0</v>
      </c>
      <c r="X76" s="38">
        <f>W76*$D76</f>
        <v>0</v>
      </c>
      <c r="Y76" s="26">
        <v>0</v>
      </c>
      <c r="Z76" s="38">
        <f>Y76*$D76</f>
        <v>0</v>
      </c>
      <c r="AB76" s="34">
        <f t="shared" ref="AB76:AB88" si="232">E76+G76+I76+K76+M76+O76+Q76+S76+U76+W76+Y76</f>
        <v>0</v>
      </c>
      <c r="AC76" s="120">
        <f t="shared" ref="AC76:AC88" si="233">F76+H76+J76+L76+N76+P76+R76+T76+V76+X76+Z76</f>
        <v>0</v>
      </c>
      <c r="AD76" s="35">
        <f t="shared" ref="AD76:AD88" si="234">AC76-D76</f>
        <v>0</v>
      </c>
    </row>
    <row r="77" spans="1:30">
      <c r="A77" s="112"/>
      <c r="E77" s="26">
        <v>0</v>
      </c>
      <c r="F77" s="38">
        <f t="shared" ref="F77:F88" si="235">E77*$D77</f>
        <v>0</v>
      </c>
      <c r="G77" s="26">
        <v>0</v>
      </c>
      <c r="H77" s="38">
        <f t="shared" ref="H77" si="236">G77*$D77</f>
        <v>0</v>
      </c>
      <c r="I77" s="26">
        <v>0</v>
      </c>
      <c r="J77" s="38">
        <f t="shared" ref="J77" si="237">I77*$D77</f>
        <v>0</v>
      </c>
      <c r="K77" s="26">
        <v>0</v>
      </c>
      <c r="L77" s="38">
        <f t="shared" ref="L77" si="238">K77*$D77</f>
        <v>0</v>
      </c>
      <c r="M77" s="26">
        <v>0</v>
      </c>
      <c r="N77" s="38">
        <f t="shared" ref="N77" si="239">M77*$D77</f>
        <v>0</v>
      </c>
      <c r="O77" s="26">
        <v>0</v>
      </c>
      <c r="P77" s="38">
        <f t="shared" ref="P77" si="240">O77*$D77</f>
        <v>0</v>
      </c>
      <c r="Q77" s="26">
        <v>0</v>
      </c>
      <c r="R77" s="38">
        <f t="shared" ref="R77:R88" si="241">Q77*$D77</f>
        <v>0</v>
      </c>
      <c r="S77" s="26">
        <v>0</v>
      </c>
      <c r="T77" s="38">
        <f t="shared" ref="T77:T88" si="242">S77*$D77</f>
        <v>0</v>
      </c>
      <c r="U77" s="26">
        <v>0</v>
      </c>
      <c r="V77" s="38">
        <f t="shared" ref="V77:V88" si="243">U77*$D77</f>
        <v>0</v>
      </c>
      <c r="W77" s="26">
        <v>0</v>
      </c>
      <c r="X77" s="38">
        <f t="shared" ref="X77:X88" si="244">W77*$D77</f>
        <v>0</v>
      </c>
      <c r="Y77" s="26">
        <v>0</v>
      </c>
      <c r="Z77" s="38">
        <f t="shared" ref="Z77:Z88" si="245">Y77*$D77</f>
        <v>0</v>
      </c>
      <c r="AB77" s="34">
        <f t="shared" si="232"/>
        <v>0</v>
      </c>
      <c r="AC77" s="120">
        <f t="shared" si="233"/>
        <v>0</v>
      </c>
      <c r="AD77" s="35">
        <f t="shared" si="234"/>
        <v>0</v>
      </c>
    </row>
    <row r="78" spans="1:30">
      <c r="A78" s="112"/>
      <c r="E78" s="26">
        <v>0</v>
      </c>
      <c r="F78" s="38">
        <f t="shared" si="235"/>
        <v>0</v>
      </c>
      <c r="G78" s="26">
        <v>0</v>
      </c>
      <c r="H78" s="38">
        <f t="shared" ref="H78" si="246">G78*$D78</f>
        <v>0</v>
      </c>
      <c r="I78" s="26">
        <v>0</v>
      </c>
      <c r="J78" s="38">
        <f t="shared" ref="J78" si="247">I78*$D78</f>
        <v>0</v>
      </c>
      <c r="K78" s="26">
        <v>0</v>
      </c>
      <c r="L78" s="38">
        <f t="shared" ref="L78" si="248">K78*$D78</f>
        <v>0</v>
      </c>
      <c r="M78" s="26">
        <v>0</v>
      </c>
      <c r="N78" s="38">
        <f t="shared" ref="N78" si="249">M78*$D78</f>
        <v>0</v>
      </c>
      <c r="O78" s="26">
        <v>0</v>
      </c>
      <c r="P78" s="38">
        <f t="shared" ref="P78" si="250">O78*$D78</f>
        <v>0</v>
      </c>
      <c r="Q78" s="26">
        <v>0</v>
      </c>
      <c r="R78" s="38">
        <f t="shared" si="241"/>
        <v>0</v>
      </c>
      <c r="S78" s="26">
        <v>0</v>
      </c>
      <c r="T78" s="38">
        <f t="shared" si="242"/>
        <v>0</v>
      </c>
      <c r="U78" s="26">
        <v>0</v>
      </c>
      <c r="V78" s="38">
        <f t="shared" si="243"/>
        <v>0</v>
      </c>
      <c r="W78" s="26">
        <v>0</v>
      </c>
      <c r="X78" s="38">
        <f t="shared" si="244"/>
        <v>0</v>
      </c>
      <c r="Y78" s="26">
        <v>0</v>
      </c>
      <c r="Z78" s="38">
        <f t="shared" si="245"/>
        <v>0</v>
      </c>
      <c r="AB78" s="34">
        <f t="shared" si="232"/>
        <v>0</v>
      </c>
      <c r="AC78" s="120">
        <f t="shared" si="233"/>
        <v>0</v>
      </c>
      <c r="AD78" s="35">
        <f t="shared" si="234"/>
        <v>0</v>
      </c>
    </row>
    <row r="79" spans="1:30">
      <c r="A79" s="112"/>
      <c r="E79" s="26">
        <v>0</v>
      </c>
      <c r="F79" s="38">
        <f t="shared" si="235"/>
        <v>0</v>
      </c>
      <c r="G79" s="26">
        <v>0</v>
      </c>
      <c r="H79" s="38">
        <f t="shared" ref="H79" si="251">G79*$D79</f>
        <v>0</v>
      </c>
      <c r="I79" s="26">
        <v>0</v>
      </c>
      <c r="J79" s="38">
        <f t="shared" ref="J79" si="252">I79*$D79</f>
        <v>0</v>
      </c>
      <c r="K79" s="26">
        <v>0</v>
      </c>
      <c r="L79" s="38">
        <f t="shared" ref="L79" si="253">K79*$D79</f>
        <v>0</v>
      </c>
      <c r="M79" s="26">
        <v>0</v>
      </c>
      <c r="N79" s="38">
        <f t="shared" ref="N79" si="254">M79*$D79</f>
        <v>0</v>
      </c>
      <c r="O79" s="26">
        <v>0</v>
      </c>
      <c r="P79" s="38">
        <f t="shared" ref="P79" si="255">O79*$D79</f>
        <v>0</v>
      </c>
      <c r="Q79" s="26">
        <v>0</v>
      </c>
      <c r="R79" s="38">
        <f t="shared" si="241"/>
        <v>0</v>
      </c>
      <c r="S79" s="26">
        <v>0</v>
      </c>
      <c r="T79" s="38">
        <f t="shared" si="242"/>
        <v>0</v>
      </c>
      <c r="U79" s="26">
        <v>0</v>
      </c>
      <c r="V79" s="38">
        <f t="shared" si="243"/>
        <v>0</v>
      </c>
      <c r="W79" s="26">
        <v>0</v>
      </c>
      <c r="X79" s="38">
        <f t="shared" si="244"/>
        <v>0</v>
      </c>
      <c r="Y79" s="26">
        <v>0</v>
      </c>
      <c r="Z79" s="38">
        <f t="shared" si="245"/>
        <v>0</v>
      </c>
      <c r="AB79" s="34">
        <f t="shared" si="232"/>
        <v>0</v>
      </c>
      <c r="AC79" s="120">
        <f t="shared" si="233"/>
        <v>0</v>
      </c>
      <c r="AD79" s="35">
        <f t="shared" si="234"/>
        <v>0</v>
      </c>
    </row>
    <row r="80" spans="1:30">
      <c r="A80" s="112"/>
      <c r="E80" s="26">
        <v>0</v>
      </c>
      <c r="F80" s="38">
        <f t="shared" si="235"/>
        <v>0</v>
      </c>
      <c r="G80" s="26">
        <v>0</v>
      </c>
      <c r="H80" s="38">
        <f t="shared" ref="H80" si="256">G80*$D80</f>
        <v>0</v>
      </c>
      <c r="I80" s="26">
        <v>0</v>
      </c>
      <c r="J80" s="38">
        <f t="shared" ref="J80" si="257">I80*$D80</f>
        <v>0</v>
      </c>
      <c r="K80" s="26">
        <v>0</v>
      </c>
      <c r="L80" s="38">
        <f t="shared" ref="L80" si="258">K80*$D80</f>
        <v>0</v>
      </c>
      <c r="M80" s="26">
        <v>0</v>
      </c>
      <c r="N80" s="38">
        <f t="shared" ref="N80" si="259">M80*$D80</f>
        <v>0</v>
      </c>
      <c r="O80" s="26">
        <v>0</v>
      </c>
      <c r="P80" s="38">
        <f t="shared" ref="P80" si="260">O80*$D80</f>
        <v>0</v>
      </c>
      <c r="Q80" s="26">
        <v>0</v>
      </c>
      <c r="R80" s="38">
        <f t="shared" si="241"/>
        <v>0</v>
      </c>
      <c r="S80" s="26">
        <v>0</v>
      </c>
      <c r="T80" s="38">
        <f t="shared" si="242"/>
        <v>0</v>
      </c>
      <c r="U80" s="26">
        <v>0</v>
      </c>
      <c r="V80" s="38">
        <f t="shared" si="243"/>
        <v>0</v>
      </c>
      <c r="W80" s="26">
        <v>0</v>
      </c>
      <c r="X80" s="38">
        <f t="shared" si="244"/>
        <v>0</v>
      </c>
      <c r="Y80" s="26">
        <v>0</v>
      </c>
      <c r="Z80" s="38">
        <f t="shared" si="245"/>
        <v>0</v>
      </c>
      <c r="AB80" s="34">
        <f t="shared" si="232"/>
        <v>0</v>
      </c>
      <c r="AC80" s="120">
        <f t="shared" si="233"/>
        <v>0</v>
      </c>
      <c r="AD80" s="35">
        <f t="shared" si="234"/>
        <v>0</v>
      </c>
    </row>
    <row r="81" spans="1:30">
      <c r="A81" s="112"/>
      <c r="E81" s="26">
        <v>0</v>
      </c>
      <c r="F81" s="38">
        <f t="shared" si="235"/>
        <v>0</v>
      </c>
      <c r="G81" s="26">
        <v>0</v>
      </c>
      <c r="H81" s="38">
        <f t="shared" ref="H81" si="261">G81*$D81</f>
        <v>0</v>
      </c>
      <c r="I81" s="26">
        <v>0</v>
      </c>
      <c r="J81" s="38">
        <f t="shared" ref="J81" si="262">I81*$D81</f>
        <v>0</v>
      </c>
      <c r="K81" s="26">
        <v>0</v>
      </c>
      <c r="L81" s="38">
        <f t="shared" ref="L81" si="263">K81*$D81</f>
        <v>0</v>
      </c>
      <c r="M81" s="26">
        <v>0</v>
      </c>
      <c r="N81" s="38">
        <f t="shared" ref="N81" si="264">M81*$D81</f>
        <v>0</v>
      </c>
      <c r="O81" s="26">
        <v>0</v>
      </c>
      <c r="P81" s="38">
        <f t="shared" ref="P81" si="265">O81*$D81</f>
        <v>0</v>
      </c>
      <c r="Q81" s="26">
        <v>0</v>
      </c>
      <c r="R81" s="38">
        <f t="shared" si="241"/>
        <v>0</v>
      </c>
      <c r="S81" s="26">
        <v>0</v>
      </c>
      <c r="T81" s="38">
        <f t="shared" si="242"/>
        <v>0</v>
      </c>
      <c r="U81" s="26">
        <v>0</v>
      </c>
      <c r="V81" s="38">
        <f t="shared" si="243"/>
        <v>0</v>
      </c>
      <c r="W81" s="26">
        <v>0</v>
      </c>
      <c r="X81" s="38">
        <f t="shared" si="244"/>
        <v>0</v>
      </c>
      <c r="Y81" s="26">
        <v>0</v>
      </c>
      <c r="Z81" s="38">
        <f t="shared" si="245"/>
        <v>0</v>
      </c>
      <c r="AB81" s="34">
        <f t="shared" si="232"/>
        <v>0</v>
      </c>
      <c r="AC81" s="120">
        <f t="shared" si="233"/>
        <v>0</v>
      </c>
      <c r="AD81" s="35">
        <f t="shared" si="234"/>
        <v>0</v>
      </c>
    </row>
    <row r="82" spans="1:30">
      <c r="A82" s="112"/>
      <c r="E82" s="26">
        <v>0</v>
      </c>
      <c r="F82" s="38">
        <f t="shared" si="235"/>
        <v>0</v>
      </c>
      <c r="G82" s="26">
        <v>0</v>
      </c>
      <c r="H82" s="38">
        <f t="shared" ref="H82" si="266">G82*$D82</f>
        <v>0</v>
      </c>
      <c r="I82" s="26">
        <v>0</v>
      </c>
      <c r="J82" s="38">
        <f t="shared" ref="J82" si="267">I82*$D82</f>
        <v>0</v>
      </c>
      <c r="K82" s="26">
        <v>0</v>
      </c>
      <c r="L82" s="38">
        <f t="shared" ref="L82" si="268">K82*$D82</f>
        <v>0</v>
      </c>
      <c r="M82" s="26">
        <v>0</v>
      </c>
      <c r="N82" s="38">
        <f t="shared" ref="N82" si="269">M82*$D82</f>
        <v>0</v>
      </c>
      <c r="O82" s="26">
        <v>0</v>
      </c>
      <c r="P82" s="38">
        <f t="shared" ref="P82" si="270">O82*$D82</f>
        <v>0</v>
      </c>
      <c r="Q82" s="26">
        <v>0</v>
      </c>
      <c r="R82" s="38">
        <f t="shared" si="241"/>
        <v>0</v>
      </c>
      <c r="S82" s="26">
        <v>0</v>
      </c>
      <c r="T82" s="38">
        <f t="shared" si="242"/>
        <v>0</v>
      </c>
      <c r="U82" s="26">
        <v>0</v>
      </c>
      <c r="V82" s="38">
        <f t="shared" si="243"/>
        <v>0</v>
      </c>
      <c r="W82" s="26">
        <v>0</v>
      </c>
      <c r="X82" s="38">
        <f t="shared" si="244"/>
        <v>0</v>
      </c>
      <c r="Y82" s="26">
        <v>0</v>
      </c>
      <c r="Z82" s="38">
        <f t="shared" si="245"/>
        <v>0</v>
      </c>
      <c r="AB82" s="34">
        <f t="shared" si="232"/>
        <v>0</v>
      </c>
      <c r="AC82" s="120">
        <f t="shared" si="233"/>
        <v>0</v>
      </c>
      <c r="AD82" s="35">
        <f t="shared" si="234"/>
        <v>0</v>
      </c>
    </row>
    <row r="83" spans="1:30">
      <c r="A83" s="112"/>
      <c r="E83" s="26">
        <v>0</v>
      </c>
      <c r="F83" s="38">
        <f t="shared" si="235"/>
        <v>0</v>
      </c>
      <c r="G83" s="26">
        <v>0</v>
      </c>
      <c r="H83" s="38">
        <f t="shared" ref="H83" si="271">G83*$D83</f>
        <v>0</v>
      </c>
      <c r="I83" s="26">
        <v>0</v>
      </c>
      <c r="J83" s="38">
        <f t="shared" ref="J83" si="272">I83*$D83</f>
        <v>0</v>
      </c>
      <c r="K83" s="26">
        <v>0</v>
      </c>
      <c r="L83" s="38">
        <f t="shared" ref="L83" si="273">K83*$D83</f>
        <v>0</v>
      </c>
      <c r="M83" s="26">
        <v>0</v>
      </c>
      <c r="N83" s="38">
        <f t="shared" ref="N83" si="274">M83*$D83</f>
        <v>0</v>
      </c>
      <c r="O83" s="26">
        <v>0</v>
      </c>
      <c r="P83" s="38">
        <f t="shared" ref="P83" si="275">O83*$D83</f>
        <v>0</v>
      </c>
      <c r="Q83" s="26">
        <v>0</v>
      </c>
      <c r="R83" s="38">
        <f t="shared" si="241"/>
        <v>0</v>
      </c>
      <c r="S83" s="26">
        <v>0</v>
      </c>
      <c r="T83" s="38">
        <f t="shared" si="242"/>
        <v>0</v>
      </c>
      <c r="U83" s="26">
        <v>0</v>
      </c>
      <c r="V83" s="38">
        <f t="shared" si="243"/>
        <v>0</v>
      </c>
      <c r="W83" s="26">
        <v>0</v>
      </c>
      <c r="X83" s="38">
        <f t="shared" si="244"/>
        <v>0</v>
      </c>
      <c r="Y83" s="26">
        <v>0</v>
      </c>
      <c r="Z83" s="38">
        <f t="shared" si="245"/>
        <v>0</v>
      </c>
      <c r="AB83" s="34">
        <f t="shared" si="232"/>
        <v>0</v>
      </c>
      <c r="AC83" s="120">
        <f t="shared" si="233"/>
        <v>0</v>
      </c>
      <c r="AD83" s="35">
        <f t="shared" si="234"/>
        <v>0</v>
      </c>
    </row>
    <row r="84" spans="1:30">
      <c r="A84" s="112"/>
      <c r="E84" s="26">
        <v>0</v>
      </c>
      <c r="F84" s="38">
        <f t="shared" si="235"/>
        <v>0</v>
      </c>
      <c r="G84" s="26">
        <v>0</v>
      </c>
      <c r="H84" s="38">
        <f t="shared" ref="H84" si="276">G84*$D84</f>
        <v>0</v>
      </c>
      <c r="I84" s="26">
        <v>0</v>
      </c>
      <c r="J84" s="38">
        <f t="shared" ref="J84" si="277">I84*$D84</f>
        <v>0</v>
      </c>
      <c r="K84" s="26">
        <v>0</v>
      </c>
      <c r="L84" s="38">
        <f t="shared" ref="L84" si="278">K84*$D84</f>
        <v>0</v>
      </c>
      <c r="M84" s="26">
        <v>0</v>
      </c>
      <c r="N84" s="38">
        <f t="shared" ref="N84" si="279">M84*$D84</f>
        <v>0</v>
      </c>
      <c r="O84" s="26">
        <v>0</v>
      </c>
      <c r="P84" s="38">
        <f t="shared" ref="P84" si="280">O84*$D84</f>
        <v>0</v>
      </c>
      <c r="Q84" s="26">
        <v>0</v>
      </c>
      <c r="R84" s="38">
        <f t="shared" si="241"/>
        <v>0</v>
      </c>
      <c r="S84" s="26">
        <v>0</v>
      </c>
      <c r="T84" s="38">
        <f t="shared" si="242"/>
        <v>0</v>
      </c>
      <c r="U84" s="26">
        <v>0</v>
      </c>
      <c r="V84" s="38">
        <f t="shared" si="243"/>
        <v>0</v>
      </c>
      <c r="W84" s="26">
        <v>0</v>
      </c>
      <c r="X84" s="38">
        <f t="shared" si="244"/>
        <v>0</v>
      </c>
      <c r="Y84" s="26">
        <v>0</v>
      </c>
      <c r="Z84" s="38">
        <f t="shared" si="245"/>
        <v>0</v>
      </c>
      <c r="AB84" s="34">
        <f t="shared" si="232"/>
        <v>0</v>
      </c>
      <c r="AC84" s="120">
        <f t="shared" si="233"/>
        <v>0</v>
      </c>
      <c r="AD84" s="35">
        <f t="shared" si="234"/>
        <v>0</v>
      </c>
    </row>
    <row r="85" spans="1:30" hidden="1">
      <c r="A85" s="112"/>
      <c r="E85" s="26">
        <v>0</v>
      </c>
      <c r="F85" s="38">
        <f t="shared" si="235"/>
        <v>0</v>
      </c>
      <c r="G85" s="26">
        <v>0</v>
      </c>
      <c r="H85" s="38">
        <f t="shared" ref="H85" si="281">G85*$D85</f>
        <v>0</v>
      </c>
      <c r="I85" s="26">
        <v>0</v>
      </c>
      <c r="J85" s="38">
        <f t="shared" ref="J85" si="282">I85*$D85</f>
        <v>0</v>
      </c>
      <c r="K85" s="26">
        <v>0</v>
      </c>
      <c r="L85" s="38">
        <f t="shared" ref="L85" si="283">K85*$D85</f>
        <v>0</v>
      </c>
      <c r="M85" s="26">
        <v>0</v>
      </c>
      <c r="N85" s="38">
        <f t="shared" ref="N85" si="284">M85*$D85</f>
        <v>0</v>
      </c>
      <c r="O85" s="26">
        <v>0</v>
      </c>
      <c r="P85" s="38">
        <f t="shared" ref="P85" si="285">O85*$D85</f>
        <v>0</v>
      </c>
      <c r="Q85" s="26">
        <v>0</v>
      </c>
      <c r="R85" s="38">
        <f t="shared" si="241"/>
        <v>0</v>
      </c>
      <c r="S85" s="26">
        <v>0</v>
      </c>
      <c r="T85" s="38">
        <f t="shared" si="242"/>
        <v>0</v>
      </c>
      <c r="U85" s="26">
        <v>0</v>
      </c>
      <c r="V85" s="38">
        <f t="shared" si="243"/>
        <v>0</v>
      </c>
      <c r="W85" s="26">
        <v>0</v>
      </c>
      <c r="X85" s="38">
        <f t="shared" si="244"/>
        <v>0</v>
      </c>
      <c r="Y85" s="26">
        <v>0</v>
      </c>
      <c r="Z85" s="38">
        <f t="shared" si="245"/>
        <v>0</v>
      </c>
      <c r="AB85" s="34">
        <f t="shared" si="232"/>
        <v>0</v>
      </c>
      <c r="AC85" s="120">
        <f t="shared" si="233"/>
        <v>0</v>
      </c>
      <c r="AD85" s="35">
        <f t="shared" si="234"/>
        <v>0</v>
      </c>
    </row>
    <row r="86" spans="1:30" hidden="1">
      <c r="A86" s="112"/>
      <c r="E86" s="26">
        <v>0</v>
      </c>
      <c r="F86" s="38">
        <f t="shared" si="235"/>
        <v>0</v>
      </c>
      <c r="G86" s="26">
        <v>0</v>
      </c>
      <c r="H86" s="38">
        <f t="shared" ref="H86" si="286">G86*$D86</f>
        <v>0</v>
      </c>
      <c r="I86" s="26">
        <v>0</v>
      </c>
      <c r="J86" s="38">
        <f t="shared" ref="J86" si="287">I86*$D86</f>
        <v>0</v>
      </c>
      <c r="K86" s="26">
        <v>0</v>
      </c>
      <c r="L86" s="38">
        <f t="shared" ref="L86" si="288">K86*$D86</f>
        <v>0</v>
      </c>
      <c r="M86" s="26">
        <v>0</v>
      </c>
      <c r="N86" s="38">
        <f t="shared" ref="N86" si="289">M86*$D86</f>
        <v>0</v>
      </c>
      <c r="O86" s="26">
        <v>0</v>
      </c>
      <c r="P86" s="38">
        <f t="shared" ref="P86" si="290">O86*$D86</f>
        <v>0</v>
      </c>
      <c r="Q86" s="26">
        <v>0</v>
      </c>
      <c r="R86" s="38">
        <f t="shared" si="241"/>
        <v>0</v>
      </c>
      <c r="S86" s="26">
        <v>0</v>
      </c>
      <c r="T86" s="38">
        <f t="shared" si="242"/>
        <v>0</v>
      </c>
      <c r="U86" s="26">
        <v>0</v>
      </c>
      <c r="V86" s="38">
        <f t="shared" si="243"/>
        <v>0</v>
      </c>
      <c r="W86" s="26">
        <v>0</v>
      </c>
      <c r="X86" s="38">
        <f t="shared" si="244"/>
        <v>0</v>
      </c>
      <c r="Y86" s="26">
        <v>0</v>
      </c>
      <c r="Z86" s="38">
        <f t="shared" si="245"/>
        <v>0</v>
      </c>
      <c r="AB86" s="34">
        <f t="shared" si="232"/>
        <v>0</v>
      </c>
      <c r="AC86" s="120">
        <f t="shared" si="233"/>
        <v>0</v>
      </c>
      <c r="AD86" s="35">
        <f t="shared" si="234"/>
        <v>0</v>
      </c>
    </row>
    <row r="87" spans="1:30" hidden="1">
      <c r="A87" s="112"/>
      <c r="E87" s="26">
        <v>0</v>
      </c>
      <c r="F87" s="38">
        <f t="shared" si="235"/>
        <v>0</v>
      </c>
      <c r="G87" s="26">
        <v>0</v>
      </c>
      <c r="H87" s="38">
        <f t="shared" ref="H87" si="291">G87*$D87</f>
        <v>0</v>
      </c>
      <c r="I87" s="26">
        <v>0</v>
      </c>
      <c r="J87" s="38">
        <f t="shared" ref="J87" si="292">I87*$D87</f>
        <v>0</v>
      </c>
      <c r="K87" s="26">
        <v>0</v>
      </c>
      <c r="L87" s="38">
        <f t="shared" ref="L87" si="293">K87*$D87</f>
        <v>0</v>
      </c>
      <c r="M87" s="26">
        <v>0</v>
      </c>
      <c r="N87" s="38">
        <f t="shared" ref="N87" si="294">M87*$D87</f>
        <v>0</v>
      </c>
      <c r="O87" s="26">
        <v>0</v>
      </c>
      <c r="P87" s="38">
        <f t="shared" ref="P87" si="295">O87*$D87</f>
        <v>0</v>
      </c>
      <c r="Q87" s="26">
        <v>0</v>
      </c>
      <c r="R87" s="38">
        <f t="shared" si="241"/>
        <v>0</v>
      </c>
      <c r="S87" s="26">
        <v>0</v>
      </c>
      <c r="T87" s="38">
        <f t="shared" si="242"/>
        <v>0</v>
      </c>
      <c r="U87" s="26">
        <v>0</v>
      </c>
      <c r="V87" s="38">
        <f t="shared" si="243"/>
        <v>0</v>
      </c>
      <c r="W87" s="26">
        <v>0</v>
      </c>
      <c r="X87" s="38">
        <f t="shared" si="244"/>
        <v>0</v>
      </c>
      <c r="Y87" s="26">
        <v>0</v>
      </c>
      <c r="Z87" s="38">
        <f t="shared" si="245"/>
        <v>0</v>
      </c>
      <c r="AB87" s="34">
        <f t="shared" si="232"/>
        <v>0</v>
      </c>
      <c r="AC87" s="120">
        <f t="shared" si="233"/>
        <v>0</v>
      </c>
      <c r="AD87" s="35">
        <f t="shared" si="234"/>
        <v>0</v>
      </c>
    </row>
    <row r="88" spans="1:30" hidden="1">
      <c r="A88" s="112"/>
      <c r="E88" s="26">
        <v>0</v>
      </c>
      <c r="F88" s="38">
        <f t="shared" si="235"/>
        <v>0</v>
      </c>
      <c r="G88" s="26">
        <v>0</v>
      </c>
      <c r="H88" s="38">
        <f t="shared" ref="H88" si="296">G88*$D88</f>
        <v>0</v>
      </c>
      <c r="I88" s="26">
        <v>0</v>
      </c>
      <c r="J88" s="38">
        <f t="shared" ref="J88" si="297">I88*$D88</f>
        <v>0</v>
      </c>
      <c r="K88" s="26">
        <v>0</v>
      </c>
      <c r="L88" s="38">
        <f t="shared" ref="L88" si="298">K88*$D88</f>
        <v>0</v>
      </c>
      <c r="M88" s="26">
        <v>0</v>
      </c>
      <c r="N88" s="38">
        <f t="shared" ref="N88" si="299">M88*$D88</f>
        <v>0</v>
      </c>
      <c r="O88" s="26">
        <v>0</v>
      </c>
      <c r="P88" s="38">
        <f t="shared" ref="P88" si="300">O88*$D88</f>
        <v>0</v>
      </c>
      <c r="Q88" s="26">
        <v>0</v>
      </c>
      <c r="R88" s="38">
        <f t="shared" si="241"/>
        <v>0</v>
      </c>
      <c r="S88" s="26">
        <v>0</v>
      </c>
      <c r="T88" s="38">
        <f t="shared" si="242"/>
        <v>0</v>
      </c>
      <c r="U88" s="26">
        <v>0</v>
      </c>
      <c r="V88" s="38">
        <f t="shared" si="243"/>
        <v>0</v>
      </c>
      <c r="W88" s="26">
        <v>0</v>
      </c>
      <c r="X88" s="38">
        <f t="shared" si="244"/>
        <v>0</v>
      </c>
      <c r="Y88" s="26">
        <v>0</v>
      </c>
      <c r="Z88" s="38">
        <f t="shared" si="245"/>
        <v>0</v>
      </c>
      <c r="AB88" s="34">
        <f t="shared" si="232"/>
        <v>0</v>
      </c>
      <c r="AC88" s="120">
        <f t="shared" si="233"/>
        <v>0</v>
      </c>
      <c r="AD88" s="35">
        <f t="shared" si="234"/>
        <v>0</v>
      </c>
    </row>
    <row r="89" spans="1:30" ht="15" thickBot="1">
      <c r="A89" s="112"/>
    </row>
    <row r="90" spans="1:30" ht="16.2" thickBot="1">
      <c r="A90" s="545" t="s">
        <v>143</v>
      </c>
      <c r="B90" s="546"/>
      <c r="C90" s="547"/>
      <c r="D90" s="37">
        <f>SUM(D76:D88)</f>
        <v>0</v>
      </c>
      <c r="E90" s="286"/>
      <c r="F90" s="37">
        <f>SUM(F76:F88)</f>
        <v>0</v>
      </c>
      <c r="G90" s="287"/>
      <c r="H90" s="37">
        <f>SUM(H76:H88)</f>
        <v>0</v>
      </c>
      <c r="I90" s="287"/>
      <c r="J90" s="37">
        <f>SUM(J76:J88)</f>
        <v>0</v>
      </c>
      <c r="K90" s="287"/>
      <c r="L90" s="37">
        <f>SUM(L76:L88)</f>
        <v>0</v>
      </c>
      <c r="M90" s="287"/>
      <c r="N90" s="37">
        <f>SUM(N76:N88)</f>
        <v>0</v>
      </c>
      <c r="O90" s="287"/>
      <c r="P90" s="37">
        <f>SUM(P76:P88)</f>
        <v>0</v>
      </c>
      <c r="Q90" s="287"/>
      <c r="R90" s="37">
        <f>SUM(R76:R88)</f>
        <v>0</v>
      </c>
      <c r="S90" s="287"/>
      <c r="T90" s="37">
        <f>SUM(T76:T88)</f>
        <v>0</v>
      </c>
      <c r="U90" s="287"/>
      <c r="V90" s="37">
        <f>SUM(V76:V88)</f>
        <v>0</v>
      </c>
      <c r="W90" s="287"/>
      <c r="X90" s="37">
        <f>SUM(X76:X88)</f>
        <v>0</v>
      </c>
      <c r="Y90" s="287"/>
      <c r="Z90" s="37">
        <f>SUM(Z76:Z88)</f>
        <v>0</v>
      </c>
      <c r="AC90" s="120">
        <f>F90+H90+J90+L90+N90+P90+R90+T90+V90+X90+Z90</f>
        <v>0</v>
      </c>
      <c r="AD90" s="35">
        <f>AC90-D90</f>
        <v>0</v>
      </c>
    </row>
    <row r="91" spans="1:30" s="30" customFormat="1" ht="15.6">
      <c r="A91" s="28"/>
      <c r="B91" s="28"/>
      <c r="C91" s="28"/>
      <c r="D91" s="29"/>
      <c r="E91" s="29"/>
      <c r="F91" s="29"/>
      <c r="G91" s="29"/>
      <c r="H91" s="29"/>
      <c r="I91" s="29"/>
      <c r="J91" s="29"/>
      <c r="K91" s="29"/>
      <c r="L91" s="29"/>
      <c r="M91" s="29"/>
      <c r="N91" s="29"/>
      <c r="O91" s="29"/>
      <c r="P91" s="29"/>
      <c r="Q91" s="29"/>
      <c r="R91" s="29"/>
      <c r="S91" s="29"/>
      <c r="T91" s="29"/>
      <c r="U91" s="29"/>
      <c r="V91" s="29"/>
      <c r="W91" s="29"/>
      <c r="X91" s="29"/>
      <c r="Y91" s="29"/>
      <c r="Z91" s="29"/>
      <c r="AC91" s="288"/>
      <c r="AD91" s="288"/>
    </row>
    <row r="92" spans="1:30" ht="15" thickBot="1"/>
    <row r="93" spans="1:30" ht="39" customHeight="1">
      <c r="A93" s="549" t="s">
        <v>144</v>
      </c>
      <c r="B93" s="550"/>
      <c r="C93" s="550"/>
      <c r="D93" s="551"/>
      <c r="E93" s="464" t="s">
        <v>69</v>
      </c>
      <c r="F93" s="466"/>
      <c r="G93" s="464" t="s">
        <v>70</v>
      </c>
      <c r="H93" s="466"/>
      <c r="I93" s="464" t="s">
        <v>71</v>
      </c>
      <c r="J93" s="466"/>
      <c r="K93" s="464" t="s">
        <v>73</v>
      </c>
      <c r="L93" s="466"/>
      <c r="M93" s="464" t="s">
        <v>74</v>
      </c>
      <c r="N93" s="466"/>
      <c r="O93" s="464" t="s">
        <v>76</v>
      </c>
      <c r="P93" s="466"/>
      <c r="Q93" s="464" t="s">
        <v>197</v>
      </c>
      <c r="R93" s="466"/>
      <c r="S93" s="464" t="s">
        <v>198</v>
      </c>
      <c r="T93" s="466"/>
      <c r="U93" s="464" t="s">
        <v>199</v>
      </c>
      <c r="V93" s="466"/>
      <c r="W93" s="464" t="s">
        <v>200</v>
      </c>
      <c r="X93" s="466"/>
      <c r="Y93" s="464" t="s">
        <v>201</v>
      </c>
      <c r="Z93" s="466"/>
      <c r="AA93" s="19"/>
      <c r="AB93" s="285" t="s">
        <v>86</v>
      </c>
      <c r="AC93" s="548" t="s">
        <v>133</v>
      </c>
      <c r="AD93" s="548" t="s">
        <v>134</v>
      </c>
    </row>
    <row r="94" spans="1:30" ht="28.35" customHeight="1" thickBot="1">
      <c r="A94" s="552"/>
      <c r="B94" s="553"/>
      <c r="C94" s="553"/>
      <c r="D94" s="554"/>
      <c r="E94" s="535" t="str">
        <f>IF(Usage!$B$8=0, "", Usage!$B$8)</f>
        <v>Center Overhead</v>
      </c>
      <c r="F94" s="536"/>
      <c r="G94" s="535" t="str">
        <f>IF(Usage!$B$9=0, "", Usage!$B$9)</f>
        <v/>
      </c>
      <c r="H94" s="536"/>
      <c r="I94" s="535" t="str">
        <f>IF(Usage!$B$10=0, "", Usage!$B$10)</f>
        <v/>
      </c>
      <c r="J94" s="536"/>
      <c r="K94" s="535" t="str">
        <f>IF(Usage!$B$11=0, "", Usage!$B$11)</f>
        <v/>
      </c>
      <c r="L94" s="536"/>
      <c r="M94" s="535" t="str">
        <f>IF(Usage!$B$12=0, "", Usage!$B$12)</f>
        <v/>
      </c>
      <c r="N94" s="536"/>
      <c r="O94" s="535" t="str">
        <f>IF(Usage!$B$13=0, "", Usage!$B$13)</f>
        <v/>
      </c>
      <c r="P94" s="536"/>
      <c r="Q94" s="535" t="str">
        <f>IF(Usage!$B$14=0, "", Usage!$B$14)</f>
        <v/>
      </c>
      <c r="R94" s="536"/>
      <c r="S94" s="535" t="str">
        <f>IF(Usage!$B$15=0, "", Usage!$B$15)</f>
        <v/>
      </c>
      <c r="T94" s="536"/>
      <c r="U94" s="535" t="str">
        <f>IF(Usage!$B$16=0, "", Usage!$B$16)</f>
        <v/>
      </c>
      <c r="V94" s="536"/>
      <c r="W94" s="535" t="str">
        <f>IF(Usage!$B$17=0, "", Usage!$B$17)</f>
        <v/>
      </c>
      <c r="X94" s="536"/>
      <c r="Y94" s="535" t="str">
        <f>IF(Usage!$B$18=0, "", Usage!$B$18)</f>
        <v/>
      </c>
      <c r="Z94" s="536"/>
      <c r="AA94" s="19"/>
      <c r="AB94" s="548" t="s">
        <v>87</v>
      </c>
      <c r="AC94" s="548"/>
      <c r="AD94" s="548"/>
    </row>
    <row r="95" spans="1:30">
      <c r="A95" s="23" t="s">
        <v>56</v>
      </c>
      <c r="B95" s="23" t="s">
        <v>135</v>
      </c>
      <c r="C95" s="23" t="s">
        <v>136</v>
      </c>
      <c r="D95" s="23" t="s">
        <v>137</v>
      </c>
      <c r="E95" s="24" t="s">
        <v>120</v>
      </c>
      <c r="F95" s="25" t="s">
        <v>79</v>
      </c>
      <c r="G95" s="24" t="s">
        <v>138</v>
      </c>
      <c r="H95" s="25" t="s">
        <v>79</v>
      </c>
      <c r="I95" s="24" t="s">
        <v>120</v>
      </c>
      <c r="J95" s="25" t="s">
        <v>79</v>
      </c>
      <c r="K95" s="24" t="s">
        <v>120</v>
      </c>
      <c r="L95" s="25" t="s">
        <v>79</v>
      </c>
      <c r="M95" s="24" t="s">
        <v>138</v>
      </c>
      <c r="N95" s="25" t="s">
        <v>79</v>
      </c>
      <c r="O95" s="24" t="s">
        <v>120</v>
      </c>
      <c r="P95" s="25" t="s">
        <v>79</v>
      </c>
      <c r="Q95" s="24" t="s">
        <v>120</v>
      </c>
      <c r="R95" s="25" t="s">
        <v>79</v>
      </c>
      <c r="S95" s="24" t="s">
        <v>120</v>
      </c>
      <c r="T95" s="25" t="s">
        <v>79</v>
      </c>
      <c r="U95" s="24" t="s">
        <v>120</v>
      </c>
      <c r="V95" s="25" t="s">
        <v>79</v>
      </c>
      <c r="W95" s="24" t="s">
        <v>120</v>
      </c>
      <c r="X95" s="25" t="s">
        <v>79</v>
      </c>
      <c r="Y95" s="24" t="s">
        <v>120</v>
      </c>
      <c r="Z95" s="25" t="s">
        <v>79</v>
      </c>
      <c r="AA95" s="19"/>
      <c r="AB95" s="548"/>
      <c r="AC95" s="548"/>
      <c r="AD95" s="548"/>
    </row>
    <row r="96" spans="1:30">
      <c r="A96" s="112"/>
      <c r="E96" s="26">
        <v>0</v>
      </c>
      <c r="F96" s="38">
        <f>E96*$D96</f>
        <v>0</v>
      </c>
      <c r="G96" s="26">
        <v>0</v>
      </c>
      <c r="H96" s="38">
        <f>G96*$D96</f>
        <v>0</v>
      </c>
      <c r="I96" s="26">
        <v>0</v>
      </c>
      <c r="J96" s="38">
        <f>I96*$D96</f>
        <v>0</v>
      </c>
      <c r="K96" s="26">
        <v>0</v>
      </c>
      <c r="L96" s="38">
        <f>K96*$D96</f>
        <v>0</v>
      </c>
      <c r="M96" s="26">
        <v>0</v>
      </c>
      <c r="N96" s="38">
        <f>M96*$D96</f>
        <v>0</v>
      </c>
      <c r="O96" s="26">
        <v>0</v>
      </c>
      <c r="P96" s="38">
        <f>O96*$D96</f>
        <v>0</v>
      </c>
      <c r="Q96" s="26">
        <v>0</v>
      </c>
      <c r="R96" s="38">
        <f>Q96*$D96</f>
        <v>0</v>
      </c>
      <c r="S96" s="26">
        <v>0</v>
      </c>
      <c r="T96" s="38">
        <f>S96*$D96</f>
        <v>0</v>
      </c>
      <c r="U96" s="26">
        <v>0</v>
      </c>
      <c r="V96" s="38">
        <f>U96*$D96</f>
        <v>0</v>
      </c>
      <c r="W96" s="26">
        <v>0</v>
      </c>
      <c r="X96" s="38">
        <f>W96*$D96</f>
        <v>0</v>
      </c>
      <c r="Y96" s="26">
        <v>0</v>
      </c>
      <c r="Z96" s="38">
        <f>Y96*$D96</f>
        <v>0</v>
      </c>
      <c r="AB96" s="34">
        <f t="shared" ref="AB96:AB134" si="301">E96+G96+I96+K96+M96+O96+Q96+S96+U96+W96+Y96</f>
        <v>0</v>
      </c>
      <c r="AC96" s="120">
        <f t="shared" ref="AC96:AC134" si="302">F96+H96+J96+L96+N96+P96+R96+T96+V96+X96+Z96</f>
        <v>0</v>
      </c>
      <c r="AD96" s="35">
        <f t="shared" ref="AD96:AD134" si="303">AC96-D96</f>
        <v>0</v>
      </c>
    </row>
    <row r="97" spans="1:30">
      <c r="A97" s="112"/>
      <c r="E97" s="26">
        <v>0</v>
      </c>
      <c r="F97" s="38">
        <f t="shared" ref="F97:F134" si="304">E97*$D97</f>
        <v>0</v>
      </c>
      <c r="G97" s="26">
        <v>0</v>
      </c>
      <c r="H97" s="38">
        <f t="shared" ref="H97:J97" si="305">G97*$D97</f>
        <v>0</v>
      </c>
      <c r="I97" s="26">
        <v>0</v>
      </c>
      <c r="J97" s="38">
        <f t="shared" si="305"/>
        <v>0</v>
      </c>
      <c r="K97" s="26">
        <v>0</v>
      </c>
      <c r="L97" s="38">
        <f t="shared" ref="L97" si="306">K97*$D97</f>
        <v>0</v>
      </c>
      <c r="M97" s="26">
        <v>0</v>
      </c>
      <c r="N97" s="38">
        <f t="shared" ref="N97" si="307">M97*$D97</f>
        <v>0</v>
      </c>
      <c r="O97" s="26">
        <v>0</v>
      </c>
      <c r="P97" s="38">
        <f t="shared" ref="P97" si="308">O97*$D97</f>
        <v>0</v>
      </c>
      <c r="Q97" s="26">
        <v>0</v>
      </c>
      <c r="R97" s="38">
        <f t="shared" ref="R97:R134" si="309">Q97*$D97</f>
        <v>0</v>
      </c>
      <c r="S97" s="26">
        <v>0</v>
      </c>
      <c r="T97" s="38">
        <f t="shared" ref="T97:T134" si="310">S97*$D97</f>
        <v>0</v>
      </c>
      <c r="U97" s="26">
        <v>0</v>
      </c>
      <c r="V97" s="38">
        <f t="shared" ref="V97:V134" si="311">U97*$D97</f>
        <v>0</v>
      </c>
      <c r="W97" s="26">
        <v>0</v>
      </c>
      <c r="X97" s="38">
        <f t="shared" ref="X97:X134" si="312">W97*$D97</f>
        <v>0</v>
      </c>
      <c r="Y97" s="26">
        <v>0</v>
      </c>
      <c r="Z97" s="38">
        <f t="shared" ref="Z97:Z134" si="313">Y97*$D97</f>
        <v>0</v>
      </c>
      <c r="AB97" s="34">
        <f t="shared" si="301"/>
        <v>0</v>
      </c>
      <c r="AC97" s="120">
        <f t="shared" si="302"/>
        <v>0</v>
      </c>
      <c r="AD97" s="35">
        <f t="shared" si="303"/>
        <v>0</v>
      </c>
    </row>
    <row r="98" spans="1:30">
      <c r="A98" s="112"/>
      <c r="E98" s="26">
        <v>0</v>
      </c>
      <c r="F98" s="38">
        <f t="shared" si="304"/>
        <v>0</v>
      </c>
      <c r="G98" s="26">
        <v>0</v>
      </c>
      <c r="H98" s="38">
        <f t="shared" ref="H98:J98" si="314">G98*$D98</f>
        <v>0</v>
      </c>
      <c r="I98" s="26">
        <v>0</v>
      </c>
      <c r="J98" s="38">
        <f t="shared" si="314"/>
        <v>0</v>
      </c>
      <c r="K98" s="26">
        <v>0</v>
      </c>
      <c r="L98" s="38">
        <f t="shared" ref="L98" si="315">K98*$D98</f>
        <v>0</v>
      </c>
      <c r="M98" s="26">
        <v>0</v>
      </c>
      <c r="N98" s="38">
        <f t="shared" ref="N98" si="316">M98*$D98</f>
        <v>0</v>
      </c>
      <c r="O98" s="26">
        <v>0</v>
      </c>
      <c r="P98" s="38">
        <f t="shared" ref="P98" si="317">O98*$D98</f>
        <v>0</v>
      </c>
      <c r="Q98" s="26">
        <v>0</v>
      </c>
      <c r="R98" s="38">
        <f t="shared" si="309"/>
        <v>0</v>
      </c>
      <c r="S98" s="26">
        <v>0</v>
      </c>
      <c r="T98" s="38">
        <f t="shared" si="310"/>
        <v>0</v>
      </c>
      <c r="U98" s="26">
        <v>0</v>
      </c>
      <c r="V98" s="38">
        <f t="shared" si="311"/>
        <v>0</v>
      </c>
      <c r="W98" s="26">
        <v>0</v>
      </c>
      <c r="X98" s="38">
        <f t="shared" si="312"/>
        <v>0</v>
      </c>
      <c r="Y98" s="26">
        <v>0</v>
      </c>
      <c r="Z98" s="38">
        <f t="shared" si="313"/>
        <v>0</v>
      </c>
      <c r="AB98" s="34">
        <f t="shared" si="301"/>
        <v>0</v>
      </c>
      <c r="AC98" s="120">
        <f t="shared" si="302"/>
        <v>0</v>
      </c>
      <c r="AD98" s="35">
        <f t="shared" si="303"/>
        <v>0</v>
      </c>
    </row>
    <row r="99" spans="1:30">
      <c r="A99" s="112"/>
      <c r="E99" s="26">
        <v>0</v>
      </c>
      <c r="F99" s="38">
        <f t="shared" si="304"/>
        <v>0</v>
      </c>
      <c r="G99" s="26">
        <v>0</v>
      </c>
      <c r="H99" s="38">
        <f t="shared" ref="H99:J99" si="318">G99*$D99</f>
        <v>0</v>
      </c>
      <c r="I99" s="26">
        <v>0</v>
      </c>
      <c r="J99" s="38">
        <f t="shared" si="318"/>
        <v>0</v>
      </c>
      <c r="K99" s="26">
        <v>0</v>
      </c>
      <c r="L99" s="38">
        <f t="shared" ref="L99" si="319">K99*$D99</f>
        <v>0</v>
      </c>
      <c r="M99" s="26">
        <v>0</v>
      </c>
      <c r="N99" s="38">
        <f t="shared" ref="N99" si="320">M99*$D99</f>
        <v>0</v>
      </c>
      <c r="O99" s="26">
        <v>0</v>
      </c>
      <c r="P99" s="38">
        <f t="shared" ref="P99" si="321">O99*$D99</f>
        <v>0</v>
      </c>
      <c r="Q99" s="26">
        <v>0</v>
      </c>
      <c r="R99" s="38">
        <f t="shared" si="309"/>
        <v>0</v>
      </c>
      <c r="S99" s="26">
        <v>0</v>
      </c>
      <c r="T99" s="38">
        <f t="shared" si="310"/>
        <v>0</v>
      </c>
      <c r="U99" s="26">
        <v>0</v>
      </c>
      <c r="V99" s="38">
        <f t="shared" si="311"/>
        <v>0</v>
      </c>
      <c r="W99" s="26">
        <v>0</v>
      </c>
      <c r="X99" s="38">
        <f t="shared" si="312"/>
        <v>0</v>
      </c>
      <c r="Y99" s="26">
        <v>0</v>
      </c>
      <c r="Z99" s="38">
        <f t="shared" si="313"/>
        <v>0</v>
      </c>
      <c r="AB99" s="34">
        <f t="shared" si="301"/>
        <v>0</v>
      </c>
      <c r="AC99" s="120">
        <f t="shared" si="302"/>
        <v>0</v>
      </c>
      <c r="AD99" s="35">
        <f t="shared" si="303"/>
        <v>0</v>
      </c>
    </row>
    <row r="100" spans="1:30">
      <c r="A100" s="112"/>
      <c r="E100" s="26">
        <v>0</v>
      </c>
      <c r="F100" s="38">
        <f t="shared" si="304"/>
        <v>0</v>
      </c>
      <c r="G100" s="26">
        <v>0</v>
      </c>
      <c r="H100" s="38">
        <f t="shared" ref="H100:J100" si="322">G100*$D100</f>
        <v>0</v>
      </c>
      <c r="I100" s="26">
        <v>0</v>
      </c>
      <c r="J100" s="38">
        <f t="shared" si="322"/>
        <v>0</v>
      </c>
      <c r="K100" s="26">
        <v>0</v>
      </c>
      <c r="L100" s="38">
        <f t="shared" ref="L100" si="323">K100*$D100</f>
        <v>0</v>
      </c>
      <c r="M100" s="26">
        <v>0</v>
      </c>
      <c r="N100" s="38">
        <f t="shared" ref="N100" si="324">M100*$D100</f>
        <v>0</v>
      </c>
      <c r="O100" s="26">
        <v>0</v>
      </c>
      <c r="P100" s="38">
        <f t="shared" ref="P100" si="325">O100*$D100</f>
        <v>0</v>
      </c>
      <c r="Q100" s="26">
        <v>0</v>
      </c>
      <c r="R100" s="38">
        <f t="shared" si="309"/>
        <v>0</v>
      </c>
      <c r="S100" s="26">
        <v>0</v>
      </c>
      <c r="T100" s="38">
        <f t="shared" si="310"/>
        <v>0</v>
      </c>
      <c r="U100" s="26">
        <v>0</v>
      </c>
      <c r="V100" s="38">
        <f t="shared" si="311"/>
        <v>0</v>
      </c>
      <c r="W100" s="26">
        <v>0</v>
      </c>
      <c r="X100" s="38">
        <f t="shared" si="312"/>
        <v>0</v>
      </c>
      <c r="Y100" s="26">
        <v>0</v>
      </c>
      <c r="Z100" s="38">
        <f t="shared" si="313"/>
        <v>0</v>
      </c>
      <c r="AB100" s="34">
        <f t="shared" si="301"/>
        <v>0</v>
      </c>
      <c r="AC100" s="120">
        <f t="shared" si="302"/>
        <v>0</v>
      </c>
      <c r="AD100" s="35">
        <f t="shared" si="303"/>
        <v>0</v>
      </c>
    </row>
    <row r="101" spans="1:30">
      <c r="A101" s="112"/>
      <c r="E101" s="26">
        <v>0</v>
      </c>
      <c r="F101" s="38">
        <f t="shared" si="304"/>
        <v>0</v>
      </c>
      <c r="G101" s="26">
        <v>0</v>
      </c>
      <c r="H101" s="38">
        <f t="shared" ref="H101:J101" si="326">G101*$D101</f>
        <v>0</v>
      </c>
      <c r="I101" s="26">
        <v>0</v>
      </c>
      <c r="J101" s="38">
        <f t="shared" si="326"/>
        <v>0</v>
      </c>
      <c r="K101" s="26">
        <v>0</v>
      </c>
      <c r="L101" s="38">
        <f t="shared" ref="L101" si="327">K101*$D101</f>
        <v>0</v>
      </c>
      <c r="M101" s="26">
        <v>0</v>
      </c>
      <c r="N101" s="38">
        <f t="shared" ref="N101" si="328">M101*$D101</f>
        <v>0</v>
      </c>
      <c r="O101" s="26">
        <v>0</v>
      </c>
      <c r="P101" s="38">
        <f t="shared" ref="P101" si="329">O101*$D101</f>
        <v>0</v>
      </c>
      <c r="Q101" s="26">
        <v>0</v>
      </c>
      <c r="R101" s="38">
        <f t="shared" si="309"/>
        <v>0</v>
      </c>
      <c r="S101" s="26">
        <v>0</v>
      </c>
      <c r="T101" s="38">
        <f t="shared" si="310"/>
        <v>0</v>
      </c>
      <c r="U101" s="26">
        <v>0</v>
      </c>
      <c r="V101" s="38">
        <f t="shared" si="311"/>
        <v>0</v>
      </c>
      <c r="W101" s="26">
        <v>0</v>
      </c>
      <c r="X101" s="38">
        <f t="shared" si="312"/>
        <v>0</v>
      </c>
      <c r="Y101" s="26">
        <v>0</v>
      </c>
      <c r="Z101" s="38">
        <f t="shared" si="313"/>
        <v>0</v>
      </c>
      <c r="AB101" s="34">
        <f t="shared" si="301"/>
        <v>0</v>
      </c>
      <c r="AC101" s="120">
        <f t="shared" si="302"/>
        <v>0</v>
      </c>
      <c r="AD101" s="35">
        <f t="shared" si="303"/>
        <v>0</v>
      </c>
    </row>
    <row r="102" spans="1:30">
      <c r="A102" s="112"/>
      <c r="E102" s="26">
        <v>0</v>
      </c>
      <c r="F102" s="38">
        <f t="shared" si="304"/>
        <v>0</v>
      </c>
      <c r="G102" s="26">
        <v>0</v>
      </c>
      <c r="H102" s="38">
        <f t="shared" ref="H102:J102" si="330">G102*$D102</f>
        <v>0</v>
      </c>
      <c r="I102" s="26">
        <v>0</v>
      </c>
      <c r="J102" s="38">
        <f t="shared" si="330"/>
        <v>0</v>
      </c>
      <c r="K102" s="26">
        <v>0</v>
      </c>
      <c r="L102" s="38">
        <f t="shared" ref="L102" si="331">K102*$D102</f>
        <v>0</v>
      </c>
      <c r="M102" s="26">
        <v>0</v>
      </c>
      <c r="N102" s="38">
        <f t="shared" ref="N102" si="332">M102*$D102</f>
        <v>0</v>
      </c>
      <c r="O102" s="26">
        <v>0</v>
      </c>
      <c r="P102" s="38">
        <f t="shared" ref="P102" si="333">O102*$D102</f>
        <v>0</v>
      </c>
      <c r="Q102" s="26">
        <v>0</v>
      </c>
      <c r="R102" s="38">
        <f t="shared" si="309"/>
        <v>0</v>
      </c>
      <c r="S102" s="26">
        <v>0</v>
      </c>
      <c r="T102" s="38">
        <f t="shared" si="310"/>
        <v>0</v>
      </c>
      <c r="U102" s="26">
        <v>0</v>
      </c>
      <c r="V102" s="38">
        <f t="shared" si="311"/>
        <v>0</v>
      </c>
      <c r="W102" s="26">
        <v>0</v>
      </c>
      <c r="X102" s="38">
        <f t="shared" si="312"/>
        <v>0</v>
      </c>
      <c r="Y102" s="26">
        <v>0</v>
      </c>
      <c r="Z102" s="38">
        <f t="shared" si="313"/>
        <v>0</v>
      </c>
      <c r="AB102" s="34">
        <f t="shared" si="301"/>
        <v>0</v>
      </c>
      <c r="AC102" s="120">
        <f t="shared" si="302"/>
        <v>0</v>
      </c>
      <c r="AD102" s="35">
        <f t="shared" si="303"/>
        <v>0</v>
      </c>
    </row>
    <row r="103" spans="1:30">
      <c r="A103" s="112"/>
      <c r="E103" s="26">
        <v>0</v>
      </c>
      <c r="F103" s="38">
        <f t="shared" si="304"/>
        <v>0</v>
      </c>
      <c r="G103" s="26">
        <v>0</v>
      </c>
      <c r="H103" s="38">
        <f t="shared" ref="H103:J103" si="334">G103*$D103</f>
        <v>0</v>
      </c>
      <c r="I103" s="26">
        <v>0</v>
      </c>
      <c r="J103" s="38">
        <f t="shared" si="334"/>
        <v>0</v>
      </c>
      <c r="K103" s="26">
        <v>0</v>
      </c>
      <c r="L103" s="38">
        <f t="shared" ref="L103" si="335">K103*$D103</f>
        <v>0</v>
      </c>
      <c r="M103" s="26">
        <v>0</v>
      </c>
      <c r="N103" s="38">
        <f t="shared" ref="N103" si="336">M103*$D103</f>
        <v>0</v>
      </c>
      <c r="O103" s="26">
        <v>0</v>
      </c>
      <c r="P103" s="38">
        <f t="shared" ref="P103" si="337">O103*$D103</f>
        <v>0</v>
      </c>
      <c r="Q103" s="26">
        <v>0</v>
      </c>
      <c r="R103" s="38">
        <f t="shared" si="309"/>
        <v>0</v>
      </c>
      <c r="S103" s="26">
        <v>0</v>
      </c>
      <c r="T103" s="38">
        <f t="shared" si="310"/>
        <v>0</v>
      </c>
      <c r="U103" s="26">
        <v>0</v>
      </c>
      <c r="V103" s="38">
        <f t="shared" si="311"/>
        <v>0</v>
      </c>
      <c r="W103" s="26">
        <v>0</v>
      </c>
      <c r="X103" s="38">
        <f t="shared" si="312"/>
        <v>0</v>
      </c>
      <c r="Y103" s="26">
        <v>0</v>
      </c>
      <c r="Z103" s="38">
        <f t="shared" si="313"/>
        <v>0</v>
      </c>
      <c r="AB103" s="34">
        <f t="shared" si="301"/>
        <v>0</v>
      </c>
      <c r="AC103" s="120">
        <f t="shared" si="302"/>
        <v>0</v>
      </c>
      <c r="AD103" s="35">
        <f t="shared" si="303"/>
        <v>0</v>
      </c>
    </row>
    <row r="104" spans="1:30">
      <c r="A104" s="112"/>
      <c r="E104" s="26">
        <v>0</v>
      </c>
      <c r="F104" s="38">
        <f t="shared" si="304"/>
        <v>0</v>
      </c>
      <c r="G104" s="26">
        <v>0</v>
      </c>
      <c r="H104" s="38">
        <f t="shared" ref="H104:J104" si="338">G104*$D104</f>
        <v>0</v>
      </c>
      <c r="I104" s="26">
        <v>0</v>
      </c>
      <c r="J104" s="38">
        <f t="shared" si="338"/>
        <v>0</v>
      </c>
      <c r="K104" s="26">
        <v>0</v>
      </c>
      <c r="L104" s="38">
        <f t="shared" ref="L104" si="339">K104*$D104</f>
        <v>0</v>
      </c>
      <c r="M104" s="26">
        <v>0</v>
      </c>
      <c r="N104" s="38">
        <f t="shared" ref="N104" si="340">M104*$D104</f>
        <v>0</v>
      </c>
      <c r="O104" s="26">
        <v>0</v>
      </c>
      <c r="P104" s="38">
        <f t="shared" ref="P104" si="341">O104*$D104</f>
        <v>0</v>
      </c>
      <c r="Q104" s="26">
        <v>0</v>
      </c>
      <c r="R104" s="38">
        <f t="shared" si="309"/>
        <v>0</v>
      </c>
      <c r="S104" s="26">
        <v>0</v>
      </c>
      <c r="T104" s="38">
        <f t="shared" si="310"/>
        <v>0</v>
      </c>
      <c r="U104" s="26">
        <v>0</v>
      </c>
      <c r="V104" s="38">
        <f t="shared" si="311"/>
        <v>0</v>
      </c>
      <c r="W104" s="26">
        <v>0</v>
      </c>
      <c r="X104" s="38">
        <f t="shared" si="312"/>
        <v>0</v>
      </c>
      <c r="Y104" s="26">
        <v>0</v>
      </c>
      <c r="Z104" s="38">
        <f t="shared" si="313"/>
        <v>0</v>
      </c>
      <c r="AB104" s="34">
        <f t="shared" si="301"/>
        <v>0</v>
      </c>
      <c r="AC104" s="120">
        <f t="shared" si="302"/>
        <v>0</v>
      </c>
      <c r="AD104" s="35">
        <f t="shared" si="303"/>
        <v>0</v>
      </c>
    </row>
    <row r="105" spans="1:30">
      <c r="A105" s="112"/>
      <c r="E105" s="26">
        <v>0</v>
      </c>
      <c r="F105" s="38">
        <f t="shared" si="304"/>
        <v>0</v>
      </c>
      <c r="G105" s="26">
        <v>0</v>
      </c>
      <c r="H105" s="38">
        <f t="shared" ref="H105:J105" si="342">G105*$D105</f>
        <v>0</v>
      </c>
      <c r="I105" s="26">
        <v>0</v>
      </c>
      <c r="J105" s="38">
        <f t="shared" si="342"/>
        <v>0</v>
      </c>
      <c r="K105" s="26">
        <v>0</v>
      </c>
      <c r="L105" s="38">
        <f t="shared" ref="L105" si="343">K105*$D105</f>
        <v>0</v>
      </c>
      <c r="M105" s="26">
        <v>0</v>
      </c>
      <c r="N105" s="38">
        <f t="shared" ref="N105" si="344">M105*$D105</f>
        <v>0</v>
      </c>
      <c r="O105" s="26">
        <v>0</v>
      </c>
      <c r="P105" s="38">
        <f t="shared" ref="P105" si="345">O105*$D105</f>
        <v>0</v>
      </c>
      <c r="Q105" s="26">
        <v>0</v>
      </c>
      <c r="R105" s="38">
        <f t="shared" si="309"/>
        <v>0</v>
      </c>
      <c r="S105" s="26">
        <v>0</v>
      </c>
      <c r="T105" s="38">
        <f t="shared" si="310"/>
        <v>0</v>
      </c>
      <c r="U105" s="26">
        <v>0</v>
      </c>
      <c r="V105" s="38">
        <f t="shared" si="311"/>
        <v>0</v>
      </c>
      <c r="W105" s="26">
        <v>0</v>
      </c>
      <c r="X105" s="38">
        <f t="shared" si="312"/>
        <v>0</v>
      </c>
      <c r="Y105" s="26">
        <v>0</v>
      </c>
      <c r="Z105" s="38">
        <f t="shared" si="313"/>
        <v>0</v>
      </c>
      <c r="AB105" s="34">
        <f t="shared" si="301"/>
        <v>0</v>
      </c>
      <c r="AC105" s="120">
        <f t="shared" si="302"/>
        <v>0</v>
      </c>
      <c r="AD105" s="35">
        <f t="shared" si="303"/>
        <v>0</v>
      </c>
    </row>
    <row r="106" spans="1:30">
      <c r="A106" s="112"/>
      <c r="E106" s="26">
        <v>0</v>
      </c>
      <c r="F106" s="38">
        <f t="shared" si="304"/>
        <v>0</v>
      </c>
      <c r="G106" s="26">
        <v>0</v>
      </c>
      <c r="H106" s="38">
        <f t="shared" ref="H106:J106" si="346">G106*$D106</f>
        <v>0</v>
      </c>
      <c r="I106" s="26">
        <v>0</v>
      </c>
      <c r="J106" s="38">
        <f t="shared" si="346"/>
        <v>0</v>
      </c>
      <c r="K106" s="26">
        <v>0</v>
      </c>
      <c r="L106" s="38">
        <f t="shared" ref="L106" si="347">K106*$D106</f>
        <v>0</v>
      </c>
      <c r="M106" s="26">
        <v>0</v>
      </c>
      <c r="N106" s="38">
        <f t="shared" ref="N106" si="348">M106*$D106</f>
        <v>0</v>
      </c>
      <c r="O106" s="26">
        <v>0</v>
      </c>
      <c r="P106" s="38">
        <f t="shared" ref="P106" si="349">O106*$D106</f>
        <v>0</v>
      </c>
      <c r="Q106" s="26">
        <v>0</v>
      </c>
      <c r="R106" s="38">
        <f t="shared" si="309"/>
        <v>0</v>
      </c>
      <c r="S106" s="26">
        <v>0</v>
      </c>
      <c r="T106" s="38">
        <f t="shared" si="310"/>
        <v>0</v>
      </c>
      <c r="U106" s="26">
        <v>0</v>
      </c>
      <c r="V106" s="38">
        <f t="shared" si="311"/>
        <v>0</v>
      </c>
      <c r="W106" s="26">
        <v>0</v>
      </c>
      <c r="X106" s="38">
        <f t="shared" si="312"/>
        <v>0</v>
      </c>
      <c r="Y106" s="26">
        <v>0</v>
      </c>
      <c r="Z106" s="38">
        <f t="shared" si="313"/>
        <v>0</v>
      </c>
      <c r="AB106" s="34">
        <f t="shared" si="301"/>
        <v>0</v>
      </c>
      <c r="AC106" s="120">
        <f t="shared" si="302"/>
        <v>0</v>
      </c>
      <c r="AD106" s="35">
        <f t="shared" si="303"/>
        <v>0</v>
      </c>
    </row>
    <row r="107" spans="1:30">
      <c r="A107" s="112"/>
      <c r="E107" s="26">
        <v>0</v>
      </c>
      <c r="F107" s="38">
        <f t="shared" si="304"/>
        <v>0</v>
      </c>
      <c r="G107" s="26">
        <v>0</v>
      </c>
      <c r="H107" s="38">
        <f t="shared" ref="H107:J107" si="350">G107*$D107</f>
        <v>0</v>
      </c>
      <c r="I107" s="26">
        <v>0</v>
      </c>
      <c r="J107" s="38">
        <f t="shared" si="350"/>
        <v>0</v>
      </c>
      <c r="K107" s="26">
        <v>0</v>
      </c>
      <c r="L107" s="38">
        <f t="shared" ref="L107" si="351">K107*$D107</f>
        <v>0</v>
      </c>
      <c r="M107" s="26">
        <v>0</v>
      </c>
      <c r="N107" s="38">
        <f t="shared" ref="N107" si="352">M107*$D107</f>
        <v>0</v>
      </c>
      <c r="O107" s="26">
        <v>0</v>
      </c>
      <c r="P107" s="38">
        <f t="shared" ref="P107" si="353">O107*$D107</f>
        <v>0</v>
      </c>
      <c r="Q107" s="26">
        <v>0</v>
      </c>
      <c r="R107" s="38">
        <f t="shared" si="309"/>
        <v>0</v>
      </c>
      <c r="S107" s="26">
        <v>0</v>
      </c>
      <c r="T107" s="38">
        <f t="shared" si="310"/>
        <v>0</v>
      </c>
      <c r="U107" s="26">
        <v>0</v>
      </c>
      <c r="V107" s="38">
        <f t="shared" si="311"/>
        <v>0</v>
      </c>
      <c r="W107" s="26">
        <v>0</v>
      </c>
      <c r="X107" s="38">
        <f t="shared" si="312"/>
        <v>0</v>
      </c>
      <c r="Y107" s="26">
        <v>0</v>
      </c>
      <c r="Z107" s="38">
        <f t="shared" si="313"/>
        <v>0</v>
      </c>
      <c r="AB107" s="34">
        <f t="shared" si="301"/>
        <v>0</v>
      </c>
      <c r="AC107" s="120">
        <f t="shared" si="302"/>
        <v>0</v>
      </c>
      <c r="AD107" s="35">
        <f t="shared" si="303"/>
        <v>0</v>
      </c>
    </row>
    <row r="108" spans="1:30">
      <c r="A108" s="112"/>
      <c r="E108" s="26">
        <v>0</v>
      </c>
      <c r="F108" s="38">
        <f t="shared" si="304"/>
        <v>0</v>
      </c>
      <c r="G108" s="26">
        <v>0</v>
      </c>
      <c r="H108" s="38">
        <f t="shared" ref="H108:J108" si="354">G108*$D108</f>
        <v>0</v>
      </c>
      <c r="I108" s="26">
        <v>0</v>
      </c>
      <c r="J108" s="38">
        <f t="shared" si="354"/>
        <v>0</v>
      </c>
      <c r="K108" s="26">
        <v>0</v>
      </c>
      <c r="L108" s="38">
        <f t="shared" ref="L108" si="355">K108*$D108</f>
        <v>0</v>
      </c>
      <c r="M108" s="26">
        <v>0</v>
      </c>
      <c r="N108" s="38">
        <f t="shared" ref="N108" si="356">M108*$D108</f>
        <v>0</v>
      </c>
      <c r="O108" s="26">
        <v>0</v>
      </c>
      <c r="P108" s="38">
        <f t="shared" ref="P108" si="357">O108*$D108</f>
        <v>0</v>
      </c>
      <c r="Q108" s="26">
        <v>0</v>
      </c>
      <c r="R108" s="38">
        <f t="shared" si="309"/>
        <v>0</v>
      </c>
      <c r="S108" s="26">
        <v>0</v>
      </c>
      <c r="T108" s="38">
        <f t="shared" si="310"/>
        <v>0</v>
      </c>
      <c r="U108" s="26">
        <v>0</v>
      </c>
      <c r="V108" s="38">
        <f t="shared" si="311"/>
        <v>0</v>
      </c>
      <c r="W108" s="26">
        <v>0</v>
      </c>
      <c r="X108" s="38">
        <f t="shared" si="312"/>
        <v>0</v>
      </c>
      <c r="Y108" s="26">
        <v>0</v>
      </c>
      <c r="Z108" s="38">
        <f t="shared" si="313"/>
        <v>0</v>
      </c>
      <c r="AB108" s="34">
        <f t="shared" si="301"/>
        <v>0</v>
      </c>
      <c r="AC108" s="120">
        <f t="shared" si="302"/>
        <v>0</v>
      </c>
      <c r="AD108" s="35">
        <f t="shared" si="303"/>
        <v>0</v>
      </c>
    </row>
    <row r="109" spans="1:30">
      <c r="A109" s="112"/>
      <c r="E109" s="26">
        <v>0</v>
      </c>
      <c r="F109" s="38">
        <f t="shared" si="304"/>
        <v>0</v>
      </c>
      <c r="G109" s="26">
        <v>0</v>
      </c>
      <c r="H109" s="38">
        <f t="shared" ref="H109:J109" si="358">G109*$D109</f>
        <v>0</v>
      </c>
      <c r="I109" s="26">
        <v>0</v>
      </c>
      <c r="J109" s="38">
        <f t="shared" si="358"/>
        <v>0</v>
      </c>
      <c r="K109" s="26">
        <v>0</v>
      </c>
      <c r="L109" s="38">
        <f t="shared" ref="L109" si="359">K109*$D109</f>
        <v>0</v>
      </c>
      <c r="M109" s="26">
        <v>0</v>
      </c>
      <c r="N109" s="38">
        <f t="shared" ref="N109" si="360">M109*$D109</f>
        <v>0</v>
      </c>
      <c r="O109" s="26">
        <v>0</v>
      </c>
      <c r="P109" s="38">
        <f t="shared" ref="P109" si="361">O109*$D109</f>
        <v>0</v>
      </c>
      <c r="Q109" s="26">
        <v>0</v>
      </c>
      <c r="R109" s="38">
        <f t="shared" si="309"/>
        <v>0</v>
      </c>
      <c r="S109" s="26">
        <v>0</v>
      </c>
      <c r="T109" s="38">
        <f t="shared" si="310"/>
        <v>0</v>
      </c>
      <c r="U109" s="26">
        <v>0</v>
      </c>
      <c r="V109" s="38">
        <f t="shared" si="311"/>
        <v>0</v>
      </c>
      <c r="W109" s="26">
        <v>0</v>
      </c>
      <c r="X109" s="38">
        <f t="shared" si="312"/>
        <v>0</v>
      </c>
      <c r="Y109" s="26">
        <v>0</v>
      </c>
      <c r="Z109" s="38">
        <f t="shared" si="313"/>
        <v>0</v>
      </c>
      <c r="AB109" s="34">
        <f t="shared" si="301"/>
        <v>0</v>
      </c>
      <c r="AC109" s="120">
        <f t="shared" si="302"/>
        <v>0</v>
      </c>
      <c r="AD109" s="35">
        <f t="shared" si="303"/>
        <v>0</v>
      </c>
    </row>
    <row r="110" spans="1:30">
      <c r="A110" s="112"/>
      <c r="E110" s="26">
        <v>0</v>
      </c>
      <c r="F110" s="38">
        <f t="shared" si="304"/>
        <v>0</v>
      </c>
      <c r="G110" s="26">
        <v>0</v>
      </c>
      <c r="H110" s="38">
        <f t="shared" ref="H110:J110" si="362">G110*$D110</f>
        <v>0</v>
      </c>
      <c r="I110" s="26">
        <v>0</v>
      </c>
      <c r="J110" s="38">
        <f t="shared" si="362"/>
        <v>0</v>
      </c>
      <c r="K110" s="26">
        <v>0</v>
      </c>
      <c r="L110" s="38">
        <f t="shared" ref="L110" si="363">K110*$D110</f>
        <v>0</v>
      </c>
      <c r="M110" s="26">
        <v>0</v>
      </c>
      <c r="N110" s="38">
        <f t="shared" ref="N110" si="364">M110*$D110</f>
        <v>0</v>
      </c>
      <c r="O110" s="26">
        <v>0</v>
      </c>
      <c r="P110" s="38">
        <f t="shared" ref="P110" si="365">O110*$D110</f>
        <v>0</v>
      </c>
      <c r="Q110" s="26">
        <v>0</v>
      </c>
      <c r="R110" s="38">
        <f t="shared" si="309"/>
        <v>0</v>
      </c>
      <c r="S110" s="26">
        <v>0</v>
      </c>
      <c r="T110" s="38">
        <f t="shared" si="310"/>
        <v>0</v>
      </c>
      <c r="U110" s="26">
        <v>0</v>
      </c>
      <c r="V110" s="38">
        <f t="shared" si="311"/>
        <v>0</v>
      </c>
      <c r="W110" s="26">
        <v>0</v>
      </c>
      <c r="X110" s="38">
        <f t="shared" si="312"/>
        <v>0</v>
      </c>
      <c r="Y110" s="26">
        <v>0</v>
      </c>
      <c r="Z110" s="38">
        <f t="shared" si="313"/>
        <v>0</v>
      </c>
      <c r="AB110" s="34">
        <f t="shared" si="301"/>
        <v>0</v>
      </c>
      <c r="AC110" s="120">
        <f t="shared" si="302"/>
        <v>0</v>
      </c>
      <c r="AD110" s="35">
        <f t="shared" si="303"/>
        <v>0</v>
      </c>
    </row>
    <row r="111" spans="1:30">
      <c r="A111" s="112"/>
      <c r="E111" s="26">
        <v>0</v>
      </c>
      <c r="F111" s="38">
        <f t="shared" si="304"/>
        <v>0</v>
      </c>
      <c r="G111" s="26">
        <v>0</v>
      </c>
      <c r="H111" s="38">
        <f t="shared" ref="H111:J111" si="366">G111*$D111</f>
        <v>0</v>
      </c>
      <c r="I111" s="26">
        <v>0</v>
      </c>
      <c r="J111" s="38">
        <f t="shared" si="366"/>
        <v>0</v>
      </c>
      <c r="K111" s="26">
        <v>0</v>
      </c>
      <c r="L111" s="38">
        <f t="shared" ref="L111" si="367">K111*$D111</f>
        <v>0</v>
      </c>
      <c r="M111" s="26">
        <v>0</v>
      </c>
      <c r="N111" s="38">
        <f t="shared" ref="N111" si="368">M111*$D111</f>
        <v>0</v>
      </c>
      <c r="O111" s="26">
        <v>0</v>
      </c>
      <c r="P111" s="38">
        <f t="shared" ref="P111" si="369">O111*$D111</f>
        <v>0</v>
      </c>
      <c r="Q111" s="26">
        <v>0</v>
      </c>
      <c r="R111" s="38">
        <f t="shared" si="309"/>
        <v>0</v>
      </c>
      <c r="S111" s="26">
        <v>0</v>
      </c>
      <c r="T111" s="38">
        <f t="shared" si="310"/>
        <v>0</v>
      </c>
      <c r="U111" s="26">
        <v>0</v>
      </c>
      <c r="V111" s="38">
        <f t="shared" si="311"/>
        <v>0</v>
      </c>
      <c r="W111" s="26">
        <v>0</v>
      </c>
      <c r="X111" s="38">
        <f t="shared" si="312"/>
        <v>0</v>
      </c>
      <c r="Y111" s="26">
        <v>0</v>
      </c>
      <c r="Z111" s="38">
        <f t="shared" si="313"/>
        <v>0</v>
      </c>
      <c r="AB111" s="34">
        <f t="shared" si="301"/>
        <v>0</v>
      </c>
      <c r="AC111" s="120">
        <f t="shared" si="302"/>
        <v>0</v>
      </c>
      <c r="AD111" s="35">
        <f t="shared" si="303"/>
        <v>0</v>
      </c>
    </row>
    <row r="112" spans="1:30">
      <c r="A112" s="112"/>
      <c r="E112" s="26">
        <v>0</v>
      </c>
      <c r="F112" s="38">
        <f t="shared" si="304"/>
        <v>0</v>
      </c>
      <c r="G112" s="26">
        <v>0</v>
      </c>
      <c r="H112" s="38">
        <f t="shared" ref="H112:J112" si="370">G112*$D112</f>
        <v>0</v>
      </c>
      <c r="I112" s="26">
        <v>0</v>
      </c>
      <c r="J112" s="38">
        <f t="shared" si="370"/>
        <v>0</v>
      </c>
      <c r="K112" s="26">
        <v>0</v>
      </c>
      <c r="L112" s="38">
        <f t="shared" ref="L112" si="371">K112*$D112</f>
        <v>0</v>
      </c>
      <c r="M112" s="26">
        <v>0</v>
      </c>
      <c r="N112" s="38">
        <f t="shared" ref="N112" si="372">M112*$D112</f>
        <v>0</v>
      </c>
      <c r="O112" s="26">
        <v>0</v>
      </c>
      <c r="P112" s="38">
        <f t="shared" ref="P112" si="373">O112*$D112</f>
        <v>0</v>
      </c>
      <c r="Q112" s="26">
        <v>0</v>
      </c>
      <c r="R112" s="38">
        <f t="shared" si="309"/>
        <v>0</v>
      </c>
      <c r="S112" s="26">
        <v>0</v>
      </c>
      <c r="T112" s="38">
        <f t="shared" si="310"/>
        <v>0</v>
      </c>
      <c r="U112" s="26">
        <v>0</v>
      </c>
      <c r="V112" s="38">
        <f t="shared" si="311"/>
        <v>0</v>
      </c>
      <c r="W112" s="26">
        <v>0</v>
      </c>
      <c r="X112" s="38">
        <f t="shared" si="312"/>
        <v>0</v>
      </c>
      <c r="Y112" s="26">
        <v>0</v>
      </c>
      <c r="Z112" s="38">
        <f t="shared" si="313"/>
        <v>0</v>
      </c>
      <c r="AB112" s="34">
        <f t="shared" si="301"/>
        <v>0</v>
      </c>
      <c r="AC112" s="120">
        <f t="shared" si="302"/>
        <v>0</v>
      </c>
      <c r="AD112" s="35">
        <f t="shared" si="303"/>
        <v>0</v>
      </c>
    </row>
    <row r="113" spans="1:30">
      <c r="A113" s="112"/>
      <c r="E113" s="26">
        <v>0</v>
      </c>
      <c r="F113" s="38">
        <f t="shared" si="304"/>
        <v>0</v>
      </c>
      <c r="G113" s="26">
        <v>0</v>
      </c>
      <c r="H113" s="38">
        <f t="shared" ref="H113:J113" si="374">G113*$D113</f>
        <v>0</v>
      </c>
      <c r="I113" s="26">
        <v>0</v>
      </c>
      <c r="J113" s="38">
        <f t="shared" si="374"/>
        <v>0</v>
      </c>
      <c r="K113" s="26">
        <v>0</v>
      </c>
      <c r="L113" s="38">
        <f t="shared" ref="L113" si="375">K113*$D113</f>
        <v>0</v>
      </c>
      <c r="M113" s="26">
        <v>0</v>
      </c>
      <c r="N113" s="38">
        <f t="shared" ref="N113" si="376">M113*$D113</f>
        <v>0</v>
      </c>
      <c r="O113" s="26">
        <v>0</v>
      </c>
      <c r="P113" s="38">
        <f t="shared" ref="P113" si="377">O113*$D113</f>
        <v>0</v>
      </c>
      <c r="Q113" s="26">
        <v>0</v>
      </c>
      <c r="R113" s="38">
        <f t="shared" si="309"/>
        <v>0</v>
      </c>
      <c r="S113" s="26">
        <v>0</v>
      </c>
      <c r="T113" s="38">
        <f t="shared" si="310"/>
        <v>0</v>
      </c>
      <c r="U113" s="26">
        <v>0</v>
      </c>
      <c r="V113" s="38">
        <f t="shared" si="311"/>
        <v>0</v>
      </c>
      <c r="W113" s="26">
        <v>0</v>
      </c>
      <c r="X113" s="38">
        <f t="shared" si="312"/>
        <v>0</v>
      </c>
      <c r="Y113" s="26">
        <v>0</v>
      </c>
      <c r="Z113" s="38">
        <f t="shared" si="313"/>
        <v>0</v>
      </c>
      <c r="AB113" s="34">
        <f t="shared" si="301"/>
        <v>0</v>
      </c>
      <c r="AC113" s="120">
        <f t="shared" si="302"/>
        <v>0</v>
      </c>
      <c r="AD113" s="35">
        <f t="shared" si="303"/>
        <v>0</v>
      </c>
    </row>
    <row r="114" spans="1:30">
      <c r="A114" s="112"/>
      <c r="E114" s="26">
        <v>0</v>
      </c>
      <c r="F114" s="38">
        <f t="shared" si="304"/>
        <v>0</v>
      </c>
      <c r="G114" s="26">
        <v>0</v>
      </c>
      <c r="H114" s="38">
        <f t="shared" ref="H114:J114" si="378">G114*$D114</f>
        <v>0</v>
      </c>
      <c r="I114" s="26">
        <v>0</v>
      </c>
      <c r="J114" s="38">
        <f t="shared" si="378"/>
        <v>0</v>
      </c>
      <c r="K114" s="26">
        <v>0</v>
      </c>
      <c r="L114" s="38">
        <f t="shared" ref="L114" si="379">K114*$D114</f>
        <v>0</v>
      </c>
      <c r="M114" s="26">
        <v>0</v>
      </c>
      <c r="N114" s="38">
        <f t="shared" ref="N114" si="380">M114*$D114</f>
        <v>0</v>
      </c>
      <c r="O114" s="26">
        <v>0</v>
      </c>
      <c r="P114" s="38">
        <f t="shared" ref="P114" si="381">O114*$D114</f>
        <v>0</v>
      </c>
      <c r="Q114" s="26">
        <v>0</v>
      </c>
      <c r="R114" s="38">
        <f t="shared" si="309"/>
        <v>0</v>
      </c>
      <c r="S114" s="26">
        <v>0</v>
      </c>
      <c r="T114" s="38">
        <f t="shared" si="310"/>
        <v>0</v>
      </c>
      <c r="U114" s="26">
        <v>0</v>
      </c>
      <c r="V114" s="38">
        <f t="shared" si="311"/>
        <v>0</v>
      </c>
      <c r="W114" s="26">
        <v>0</v>
      </c>
      <c r="X114" s="38">
        <f t="shared" si="312"/>
        <v>0</v>
      </c>
      <c r="Y114" s="26">
        <v>0</v>
      </c>
      <c r="Z114" s="38">
        <f t="shared" si="313"/>
        <v>0</v>
      </c>
      <c r="AB114" s="34">
        <f t="shared" si="301"/>
        <v>0</v>
      </c>
      <c r="AC114" s="120">
        <f t="shared" si="302"/>
        <v>0</v>
      </c>
      <c r="AD114" s="35">
        <f t="shared" si="303"/>
        <v>0</v>
      </c>
    </row>
    <row r="115" spans="1:30">
      <c r="A115" s="112"/>
      <c r="E115" s="26">
        <v>0</v>
      </c>
      <c r="F115" s="38">
        <f t="shared" si="304"/>
        <v>0</v>
      </c>
      <c r="G115" s="26">
        <v>0</v>
      </c>
      <c r="H115" s="38">
        <f t="shared" ref="H115:J115" si="382">G115*$D115</f>
        <v>0</v>
      </c>
      <c r="I115" s="26">
        <v>0</v>
      </c>
      <c r="J115" s="38">
        <f t="shared" si="382"/>
        <v>0</v>
      </c>
      <c r="K115" s="26">
        <v>0</v>
      </c>
      <c r="L115" s="38">
        <f t="shared" ref="L115" si="383">K115*$D115</f>
        <v>0</v>
      </c>
      <c r="M115" s="26">
        <v>0</v>
      </c>
      <c r="N115" s="38">
        <f t="shared" ref="N115" si="384">M115*$D115</f>
        <v>0</v>
      </c>
      <c r="O115" s="26">
        <v>0</v>
      </c>
      <c r="P115" s="38">
        <f t="shared" ref="P115" si="385">O115*$D115</f>
        <v>0</v>
      </c>
      <c r="Q115" s="26">
        <v>0</v>
      </c>
      <c r="R115" s="38">
        <f t="shared" si="309"/>
        <v>0</v>
      </c>
      <c r="S115" s="26">
        <v>0</v>
      </c>
      <c r="T115" s="38">
        <f t="shared" si="310"/>
        <v>0</v>
      </c>
      <c r="U115" s="26">
        <v>0</v>
      </c>
      <c r="V115" s="38">
        <f t="shared" si="311"/>
        <v>0</v>
      </c>
      <c r="W115" s="26">
        <v>0</v>
      </c>
      <c r="X115" s="38">
        <f t="shared" si="312"/>
        <v>0</v>
      </c>
      <c r="Y115" s="26">
        <v>0</v>
      </c>
      <c r="Z115" s="38">
        <f t="shared" si="313"/>
        <v>0</v>
      </c>
      <c r="AB115" s="34">
        <f t="shared" si="301"/>
        <v>0</v>
      </c>
      <c r="AC115" s="120">
        <f t="shared" si="302"/>
        <v>0</v>
      </c>
      <c r="AD115" s="35">
        <f t="shared" si="303"/>
        <v>0</v>
      </c>
    </row>
    <row r="116" spans="1:30">
      <c r="A116" s="112"/>
      <c r="E116" s="26">
        <v>0</v>
      </c>
      <c r="F116" s="38">
        <f t="shared" si="304"/>
        <v>0</v>
      </c>
      <c r="G116" s="26">
        <v>0</v>
      </c>
      <c r="H116" s="38">
        <f t="shared" ref="H116:J116" si="386">G116*$D116</f>
        <v>0</v>
      </c>
      <c r="I116" s="26">
        <v>0</v>
      </c>
      <c r="J116" s="38">
        <f t="shared" si="386"/>
        <v>0</v>
      </c>
      <c r="K116" s="26">
        <v>0</v>
      </c>
      <c r="L116" s="38">
        <f t="shared" ref="L116" si="387">K116*$D116</f>
        <v>0</v>
      </c>
      <c r="M116" s="26">
        <v>0</v>
      </c>
      <c r="N116" s="38">
        <f t="shared" ref="N116" si="388">M116*$D116</f>
        <v>0</v>
      </c>
      <c r="O116" s="26">
        <v>0</v>
      </c>
      <c r="P116" s="38">
        <f t="shared" ref="P116" si="389">O116*$D116</f>
        <v>0</v>
      </c>
      <c r="Q116" s="26">
        <v>0</v>
      </c>
      <c r="R116" s="38">
        <f t="shared" si="309"/>
        <v>0</v>
      </c>
      <c r="S116" s="26">
        <v>0</v>
      </c>
      <c r="T116" s="38">
        <f t="shared" si="310"/>
        <v>0</v>
      </c>
      <c r="U116" s="26">
        <v>0</v>
      </c>
      <c r="V116" s="38">
        <f t="shared" si="311"/>
        <v>0</v>
      </c>
      <c r="W116" s="26">
        <v>0</v>
      </c>
      <c r="X116" s="38">
        <f t="shared" si="312"/>
        <v>0</v>
      </c>
      <c r="Y116" s="26">
        <v>0</v>
      </c>
      <c r="Z116" s="38">
        <f t="shared" si="313"/>
        <v>0</v>
      </c>
      <c r="AB116" s="34">
        <f t="shared" si="301"/>
        <v>0</v>
      </c>
      <c r="AC116" s="120">
        <f t="shared" si="302"/>
        <v>0</v>
      </c>
      <c r="AD116" s="35">
        <f t="shared" si="303"/>
        <v>0</v>
      </c>
    </row>
    <row r="117" spans="1:30">
      <c r="A117" s="112"/>
      <c r="E117" s="26">
        <v>0</v>
      </c>
      <c r="F117" s="38">
        <f t="shared" si="304"/>
        <v>0</v>
      </c>
      <c r="G117" s="26">
        <v>0</v>
      </c>
      <c r="H117" s="38">
        <f t="shared" ref="H117:J117" si="390">G117*$D117</f>
        <v>0</v>
      </c>
      <c r="I117" s="26">
        <v>0</v>
      </c>
      <c r="J117" s="38">
        <f t="shared" si="390"/>
        <v>0</v>
      </c>
      <c r="K117" s="26">
        <v>0</v>
      </c>
      <c r="L117" s="38">
        <f t="shared" ref="L117" si="391">K117*$D117</f>
        <v>0</v>
      </c>
      <c r="M117" s="26">
        <v>0</v>
      </c>
      <c r="N117" s="38">
        <f t="shared" ref="N117" si="392">M117*$D117</f>
        <v>0</v>
      </c>
      <c r="O117" s="26">
        <v>0</v>
      </c>
      <c r="P117" s="38">
        <f t="shared" ref="P117" si="393">O117*$D117</f>
        <v>0</v>
      </c>
      <c r="Q117" s="26">
        <v>0</v>
      </c>
      <c r="R117" s="38">
        <f t="shared" si="309"/>
        <v>0</v>
      </c>
      <c r="S117" s="26">
        <v>0</v>
      </c>
      <c r="T117" s="38">
        <f t="shared" si="310"/>
        <v>0</v>
      </c>
      <c r="U117" s="26">
        <v>0</v>
      </c>
      <c r="V117" s="38">
        <f t="shared" si="311"/>
        <v>0</v>
      </c>
      <c r="W117" s="26">
        <v>0</v>
      </c>
      <c r="X117" s="38">
        <f t="shared" si="312"/>
        <v>0</v>
      </c>
      <c r="Y117" s="26">
        <v>0</v>
      </c>
      <c r="Z117" s="38">
        <f t="shared" si="313"/>
        <v>0</v>
      </c>
      <c r="AB117" s="34">
        <f t="shared" si="301"/>
        <v>0</v>
      </c>
      <c r="AC117" s="120">
        <f t="shared" si="302"/>
        <v>0</v>
      </c>
      <c r="AD117" s="35">
        <f t="shared" si="303"/>
        <v>0</v>
      </c>
    </row>
    <row r="118" spans="1:30">
      <c r="A118" s="112"/>
      <c r="E118" s="26">
        <v>0</v>
      </c>
      <c r="F118" s="38">
        <f t="shared" si="304"/>
        <v>0</v>
      </c>
      <c r="G118" s="26">
        <v>0</v>
      </c>
      <c r="H118" s="38">
        <f t="shared" ref="H118:J118" si="394">G118*$D118</f>
        <v>0</v>
      </c>
      <c r="I118" s="26">
        <v>0</v>
      </c>
      <c r="J118" s="38">
        <f t="shared" si="394"/>
        <v>0</v>
      </c>
      <c r="K118" s="26">
        <v>0</v>
      </c>
      <c r="L118" s="38">
        <f t="shared" ref="L118" si="395">K118*$D118</f>
        <v>0</v>
      </c>
      <c r="M118" s="26">
        <v>0</v>
      </c>
      <c r="N118" s="38">
        <f t="shared" ref="N118" si="396">M118*$D118</f>
        <v>0</v>
      </c>
      <c r="O118" s="26">
        <v>0</v>
      </c>
      <c r="P118" s="38">
        <f t="shared" ref="P118" si="397">O118*$D118</f>
        <v>0</v>
      </c>
      <c r="Q118" s="26">
        <v>0</v>
      </c>
      <c r="R118" s="38">
        <f t="shared" si="309"/>
        <v>0</v>
      </c>
      <c r="S118" s="26">
        <v>0</v>
      </c>
      <c r="T118" s="38">
        <f t="shared" si="310"/>
        <v>0</v>
      </c>
      <c r="U118" s="26">
        <v>0</v>
      </c>
      <c r="V118" s="38">
        <f t="shared" si="311"/>
        <v>0</v>
      </c>
      <c r="W118" s="26">
        <v>0</v>
      </c>
      <c r="X118" s="38">
        <f t="shared" si="312"/>
        <v>0</v>
      </c>
      <c r="Y118" s="26">
        <v>0</v>
      </c>
      <c r="Z118" s="38">
        <f t="shared" si="313"/>
        <v>0</v>
      </c>
      <c r="AB118" s="34">
        <f t="shared" si="301"/>
        <v>0</v>
      </c>
      <c r="AC118" s="120">
        <f t="shared" si="302"/>
        <v>0</v>
      </c>
      <c r="AD118" s="35">
        <f t="shared" si="303"/>
        <v>0</v>
      </c>
    </row>
    <row r="119" spans="1:30" hidden="1">
      <c r="A119" s="112"/>
      <c r="E119" s="26">
        <v>0</v>
      </c>
      <c r="F119" s="38">
        <f t="shared" si="304"/>
        <v>0</v>
      </c>
      <c r="G119" s="26">
        <v>0</v>
      </c>
      <c r="H119" s="38">
        <f t="shared" ref="H119:J119" si="398">G119*$D119</f>
        <v>0</v>
      </c>
      <c r="I119" s="26">
        <v>0</v>
      </c>
      <c r="J119" s="38">
        <f t="shared" si="398"/>
        <v>0</v>
      </c>
      <c r="K119" s="26">
        <v>0</v>
      </c>
      <c r="L119" s="38">
        <f t="shared" ref="L119" si="399">K119*$D119</f>
        <v>0</v>
      </c>
      <c r="M119" s="26">
        <v>0</v>
      </c>
      <c r="N119" s="38">
        <f t="shared" ref="N119" si="400">M119*$D119</f>
        <v>0</v>
      </c>
      <c r="O119" s="26">
        <v>0</v>
      </c>
      <c r="P119" s="38">
        <f t="shared" ref="P119" si="401">O119*$D119</f>
        <v>0</v>
      </c>
      <c r="Q119" s="26">
        <v>0</v>
      </c>
      <c r="R119" s="38">
        <f t="shared" si="309"/>
        <v>0</v>
      </c>
      <c r="S119" s="26">
        <v>0</v>
      </c>
      <c r="T119" s="38">
        <f t="shared" si="310"/>
        <v>0</v>
      </c>
      <c r="U119" s="26">
        <v>0</v>
      </c>
      <c r="V119" s="38">
        <f t="shared" si="311"/>
        <v>0</v>
      </c>
      <c r="W119" s="26">
        <v>0</v>
      </c>
      <c r="X119" s="38">
        <f t="shared" si="312"/>
        <v>0</v>
      </c>
      <c r="Y119" s="26">
        <v>0</v>
      </c>
      <c r="Z119" s="38">
        <f t="shared" si="313"/>
        <v>0</v>
      </c>
      <c r="AB119" s="34">
        <f t="shared" si="301"/>
        <v>0</v>
      </c>
      <c r="AC119" s="120">
        <f t="shared" si="302"/>
        <v>0</v>
      </c>
      <c r="AD119" s="35">
        <f t="shared" si="303"/>
        <v>0</v>
      </c>
    </row>
    <row r="120" spans="1:30" hidden="1">
      <c r="A120" s="112"/>
      <c r="E120" s="26">
        <v>0</v>
      </c>
      <c r="F120" s="38">
        <f t="shared" si="304"/>
        <v>0</v>
      </c>
      <c r="G120" s="26">
        <v>0</v>
      </c>
      <c r="H120" s="38">
        <f t="shared" ref="H120:J120" si="402">G120*$D120</f>
        <v>0</v>
      </c>
      <c r="I120" s="26">
        <v>0</v>
      </c>
      <c r="J120" s="38">
        <f t="shared" si="402"/>
        <v>0</v>
      </c>
      <c r="K120" s="26">
        <v>0</v>
      </c>
      <c r="L120" s="38">
        <f t="shared" ref="L120" si="403">K120*$D120</f>
        <v>0</v>
      </c>
      <c r="M120" s="26">
        <v>0</v>
      </c>
      <c r="N120" s="38">
        <f t="shared" ref="N120" si="404">M120*$D120</f>
        <v>0</v>
      </c>
      <c r="O120" s="26">
        <v>0</v>
      </c>
      <c r="P120" s="38">
        <f t="shared" ref="P120" si="405">O120*$D120</f>
        <v>0</v>
      </c>
      <c r="Q120" s="26">
        <v>0</v>
      </c>
      <c r="R120" s="38">
        <f t="shared" si="309"/>
        <v>0</v>
      </c>
      <c r="S120" s="26">
        <v>0</v>
      </c>
      <c r="T120" s="38">
        <f t="shared" si="310"/>
        <v>0</v>
      </c>
      <c r="U120" s="26">
        <v>0</v>
      </c>
      <c r="V120" s="38">
        <f t="shared" si="311"/>
        <v>0</v>
      </c>
      <c r="W120" s="26">
        <v>0</v>
      </c>
      <c r="X120" s="38">
        <f t="shared" si="312"/>
        <v>0</v>
      </c>
      <c r="Y120" s="26">
        <v>0</v>
      </c>
      <c r="Z120" s="38">
        <f t="shared" si="313"/>
        <v>0</v>
      </c>
      <c r="AB120" s="34">
        <f t="shared" si="301"/>
        <v>0</v>
      </c>
      <c r="AC120" s="120">
        <f t="shared" si="302"/>
        <v>0</v>
      </c>
      <c r="AD120" s="35">
        <f t="shared" si="303"/>
        <v>0</v>
      </c>
    </row>
    <row r="121" spans="1:30" hidden="1">
      <c r="A121" s="112"/>
      <c r="E121" s="26">
        <v>0</v>
      </c>
      <c r="F121" s="38">
        <f t="shared" si="304"/>
        <v>0</v>
      </c>
      <c r="G121" s="26">
        <v>0</v>
      </c>
      <c r="H121" s="38">
        <f t="shared" ref="H121:J121" si="406">G121*$D121</f>
        <v>0</v>
      </c>
      <c r="I121" s="26">
        <v>0</v>
      </c>
      <c r="J121" s="38">
        <f t="shared" si="406"/>
        <v>0</v>
      </c>
      <c r="K121" s="26">
        <v>0</v>
      </c>
      <c r="L121" s="38">
        <f t="shared" ref="L121" si="407">K121*$D121</f>
        <v>0</v>
      </c>
      <c r="M121" s="26">
        <v>0</v>
      </c>
      <c r="N121" s="38">
        <f t="shared" ref="N121" si="408">M121*$D121</f>
        <v>0</v>
      </c>
      <c r="O121" s="26">
        <v>0</v>
      </c>
      <c r="P121" s="38">
        <f t="shared" ref="P121" si="409">O121*$D121</f>
        <v>0</v>
      </c>
      <c r="Q121" s="26">
        <v>0</v>
      </c>
      <c r="R121" s="38">
        <f t="shared" si="309"/>
        <v>0</v>
      </c>
      <c r="S121" s="26">
        <v>0</v>
      </c>
      <c r="T121" s="38">
        <f t="shared" si="310"/>
        <v>0</v>
      </c>
      <c r="U121" s="26">
        <v>0</v>
      </c>
      <c r="V121" s="38">
        <f t="shared" si="311"/>
        <v>0</v>
      </c>
      <c r="W121" s="26">
        <v>0</v>
      </c>
      <c r="X121" s="38">
        <f t="shared" si="312"/>
        <v>0</v>
      </c>
      <c r="Y121" s="26">
        <v>0</v>
      </c>
      <c r="Z121" s="38">
        <f t="shared" si="313"/>
        <v>0</v>
      </c>
      <c r="AB121" s="34">
        <f t="shared" si="301"/>
        <v>0</v>
      </c>
      <c r="AC121" s="120">
        <f t="shared" si="302"/>
        <v>0</v>
      </c>
      <c r="AD121" s="35">
        <f t="shared" si="303"/>
        <v>0</v>
      </c>
    </row>
    <row r="122" spans="1:30" hidden="1">
      <c r="A122" s="112"/>
      <c r="E122" s="26">
        <v>0</v>
      </c>
      <c r="F122" s="38">
        <f t="shared" si="304"/>
        <v>0</v>
      </c>
      <c r="G122" s="26">
        <v>0</v>
      </c>
      <c r="H122" s="38">
        <f t="shared" ref="H122:J122" si="410">G122*$D122</f>
        <v>0</v>
      </c>
      <c r="I122" s="26">
        <v>0</v>
      </c>
      <c r="J122" s="38">
        <f t="shared" si="410"/>
        <v>0</v>
      </c>
      <c r="K122" s="26">
        <v>0</v>
      </c>
      <c r="L122" s="38">
        <f t="shared" ref="L122" si="411">K122*$D122</f>
        <v>0</v>
      </c>
      <c r="M122" s="26">
        <v>0</v>
      </c>
      <c r="N122" s="38">
        <f t="shared" ref="N122" si="412">M122*$D122</f>
        <v>0</v>
      </c>
      <c r="O122" s="26">
        <v>0</v>
      </c>
      <c r="P122" s="38">
        <f t="shared" ref="P122" si="413">O122*$D122</f>
        <v>0</v>
      </c>
      <c r="Q122" s="26">
        <v>0</v>
      </c>
      <c r="R122" s="38">
        <f t="shared" si="309"/>
        <v>0</v>
      </c>
      <c r="S122" s="26">
        <v>0</v>
      </c>
      <c r="T122" s="38">
        <f t="shared" si="310"/>
        <v>0</v>
      </c>
      <c r="U122" s="26">
        <v>0</v>
      </c>
      <c r="V122" s="38">
        <f t="shared" si="311"/>
        <v>0</v>
      </c>
      <c r="W122" s="26">
        <v>0</v>
      </c>
      <c r="X122" s="38">
        <f t="shared" si="312"/>
        <v>0</v>
      </c>
      <c r="Y122" s="26">
        <v>0</v>
      </c>
      <c r="Z122" s="38">
        <f t="shared" si="313"/>
        <v>0</v>
      </c>
      <c r="AB122" s="34">
        <f t="shared" si="301"/>
        <v>0</v>
      </c>
      <c r="AC122" s="120">
        <f t="shared" si="302"/>
        <v>0</v>
      </c>
      <c r="AD122" s="35">
        <f t="shared" si="303"/>
        <v>0</v>
      </c>
    </row>
    <row r="123" spans="1:30" hidden="1">
      <c r="A123" s="112"/>
      <c r="E123" s="26">
        <v>0</v>
      </c>
      <c r="F123" s="38">
        <f t="shared" si="304"/>
        <v>0</v>
      </c>
      <c r="G123" s="26">
        <v>0</v>
      </c>
      <c r="H123" s="38">
        <f t="shared" ref="H123:J123" si="414">G123*$D123</f>
        <v>0</v>
      </c>
      <c r="I123" s="26">
        <v>0</v>
      </c>
      <c r="J123" s="38">
        <f t="shared" si="414"/>
        <v>0</v>
      </c>
      <c r="K123" s="26">
        <v>0</v>
      </c>
      <c r="L123" s="38">
        <f t="shared" ref="L123" si="415">K123*$D123</f>
        <v>0</v>
      </c>
      <c r="M123" s="26">
        <v>0</v>
      </c>
      <c r="N123" s="38">
        <f t="shared" ref="N123" si="416">M123*$D123</f>
        <v>0</v>
      </c>
      <c r="O123" s="26">
        <v>0</v>
      </c>
      <c r="P123" s="38">
        <f t="shared" ref="P123" si="417">O123*$D123</f>
        <v>0</v>
      </c>
      <c r="Q123" s="26">
        <v>0</v>
      </c>
      <c r="R123" s="38">
        <f t="shared" si="309"/>
        <v>0</v>
      </c>
      <c r="S123" s="26">
        <v>0</v>
      </c>
      <c r="T123" s="38">
        <f t="shared" si="310"/>
        <v>0</v>
      </c>
      <c r="U123" s="26">
        <v>0</v>
      </c>
      <c r="V123" s="38">
        <f t="shared" si="311"/>
        <v>0</v>
      </c>
      <c r="W123" s="26">
        <v>0</v>
      </c>
      <c r="X123" s="38">
        <f t="shared" si="312"/>
        <v>0</v>
      </c>
      <c r="Y123" s="26">
        <v>0</v>
      </c>
      <c r="Z123" s="38">
        <f t="shared" si="313"/>
        <v>0</v>
      </c>
      <c r="AB123" s="34">
        <f t="shared" si="301"/>
        <v>0</v>
      </c>
      <c r="AC123" s="120">
        <f t="shared" si="302"/>
        <v>0</v>
      </c>
      <c r="AD123" s="35">
        <f t="shared" si="303"/>
        <v>0</v>
      </c>
    </row>
    <row r="124" spans="1:30" hidden="1">
      <c r="A124" s="112"/>
      <c r="E124" s="26">
        <v>0</v>
      </c>
      <c r="F124" s="38">
        <f t="shared" si="304"/>
        <v>0</v>
      </c>
      <c r="G124" s="26">
        <v>0</v>
      </c>
      <c r="H124" s="38">
        <f t="shared" ref="H124:J124" si="418">G124*$D124</f>
        <v>0</v>
      </c>
      <c r="I124" s="26">
        <v>0</v>
      </c>
      <c r="J124" s="38">
        <f t="shared" si="418"/>
        <v>0</v>
      </c>
      <c r="K124" s="26">
        <v>0</v>
      </c>
      <c r="L124" s="38">
        <f t="shared" ref="L124" si="419">K124*$D124</f>
        <v>0</v>
      </c>
      <c r="M124" s="26">
        <v>0</v>
      </c>
      <c r="N124" s="38">
        <f t="shared" ref="N124" si="420">M124*$D124</f>
        <v>0</v>
      </c>
      <c r="O124" s="26">
        <v>0</v>
      </c>
      <c r="P124" s="38">
        <f t="shared" ref="P124" si="421">O124*$D124</f>
        <v>0</v>
      </c>
      <c r="Q124" s="26">
        <v>0</v>
      </c>
      <c r="R124" s="38">
        <f t="shared" si="309"/>
        <v>0</v>
      </c>
      <c r="S124" s="26">
        <v>0</v>
      </c>
      <c r="T124" s="38">
        <f t="shared" si="310"/>
        <v>0</v>
      </c>
      <c r="U124" s="26">
        <v>0</v>
      </c>
      <c r="V124" s="38">
        <f t="shared" si="311"/>
        <v>0</v>
      </c>
      <c r="W124" s="26">
        <v>0</v>
      </c>
      <c r="X124" s="38">
        <f t="shared" si="312"/>
        <v>0</v>
      </c>
      <c r="Y124" s="26">
        <v>0</v>
      </c>
      <c r="Z124" s="38">
        <f t="shared" si="313"/>
        <v>0</v>
      </c>
      <c r="AB124" s="34">
        <f t="shared" si="301"/>
        <v>0</v>
      </c>
      <c r="AC124" s="120">
        <f t="shared" si="302"/>
        <v>0</v>
      </c>
      <c r="AD124" s="35">
        <f t="shared" si="303"/>
        <v>0</v>
      </c>
    </row>
    <row r="125" spans="1:30" hidden="1">
      <c r="A125" s="112"/>
      <c r="E125" s="26">
        <v>0</v>
      </c>
      <c r="F125" s="38">
        <f t="shared" si="304"/>
        <v>0</v>
      </c>
      <c r="G125" s="26">
        <v>0</v>
      </c>
      <c r="H125" s="38">
        <f t="shared" ref="H125:J125" si="422">G125*$D125</f>
        <v>0</v>
      </c>
      <c r="I125" s="26">
        <v>0</v>
      </c>
      <c r="J125" s="38">
        <f t="shared" si="422"/>
        <v>0</v>
      </c>
      <c r="K125" s="26">
        <v>0</v>
      </c>
      <c r="L125" s="38">
        <f t="shared" ref="L125" si="423">K125*$D125</f>
        <v>0</v>
      </c>
      <c r="M125" s="26">
        <v>0</v>
      </c>
      <c r="N125" s="38">
        <f t="shared" ref="N125" si="424">M125*$D125</f>
        <v>0</v>
      </c>
      <c r="O125" s="26">
        <v>0</v>
      </c>
      <c r="P125" s="38">
        <f t="shared" ref="P125" si="425">O125*$D125</f>
        <v>0</v>
      </c>
      <c r="Q125" s="26">
        <v>0</v>
      </c>
      <c r="R125" s="38">
        <f t="shared" si="309"/>
        <v>0</v>
      </c>
      <c r="S125" s="26">
        <v>0</v>
      </c>
      <c r="T125" s="38">
        <f t="shared" si="310"/>
        <v>0</v>
      </c>
      <c r="U125" s="26">
        <v>0</v>
      </c>
      <c r="V125" s="38">
        <f t="shared" si="311"/>
        <v>0</v>
      </c>
      <c r="W125" s="26">
        <v>0</v>
      </c>
      <c r="X125" s="38">
        <f t="shared" si="312"/>
        <v>0</v>
      </c>
      <c r="Y125" s="26">
        <v>0</v>
      </c>
      <c r="Z125" s="38">
        <f t="shared" si="313"/>
        <v>0</v>
      </c>
      <c r="AB125" s="34">
        <f t="shared" si="301"/>
        <v>0</v>
      </c>
      <c r="AC125" s="120">
        <f t="shared" si="302"/>
        <v>0</v>
      </c>
      <c r="AD125" s="35">
        <f t="shared" si="303"/>
        <v>0</v>
      </c>
    </row>
    <row r="126" spans="1:30" hidden="1">
      <c r="A126" s="112"/>
      <c r="E126" s="26">
        <v>0</v>
      </c>
      <c r="F126" s="38">
        <f t="shared" si="304"/>
        <v>0</v>
      </c>
      <c r="G126" s="26">
        <v>0</v>
      </c>
      <c r="H126" s="38">
        <f t="shared" ref="H126:J126" si="426">G126*$D126</f>
        <v>0</v>
      </c>
      <c r="I126" s="26">
        <v>0</v>
      </c>
      <c r="J126" s="38">
        <f t="shared" si="426"/>
        <v>0</v>
      </c>
      <c r="K126" s="26">
        <v>0</v>
      </c>
      <c r="L126" s="38">
        <f t="shared" ref="L126" si="427">K126*$D126</f>
        <v>0</v>
      </c>
      <c r="M126" s="26">
        <v>0</v>
      </c>
      <c r="N126" s="38">
        <f t="shared" ref="N126" si="428">M126*$D126</f>
        <v>0</v>
      </c>
      <c r="O126" s="26">
        <v>0</v>
      </c>
      <c r="P126" s="38">
        <f t="shared" ref="P126" si="429">O126*$D126</f>
        <v>0</v>
      </c>
      <c r="Q126" s="26">
        <v>0</v>
      </c>
      <c r="R126" s="38">
        <f t="shared" si="309"/>
        <v>0</v>
      </c>
      <c r="S126" s="26">
        <v>0</v>
      </c>
      <c r="T126" s="38">
        <f t="shared" si="310"/>
        <v>0</v>
      </c>
      <c r="U126" s="26">
        <v>0</v>
      </c>
      <c r="V126" s="38">
        <f t="shared" si="311"/>
        <v>0</v>
      </c>
      <c r="W126" s="26">
        <v>0</v>
      </c>
      <c r="X126" s="38">
        <f t="shared" si="312"/>
        <v>0</v>
      </c>
      <c r="Y126" s="26">
        <v>0</v>
      </c>
      <c r="Z126" s="38">
        <f t="shared" si="313"/>
        <v>0</v>
      </c>
      <c r="AB126" s="34">
        <f t="shared" si="301"/>
        <v>0</v>
      </c>
      <c r="AC126" s="120">
        <f t="shared" si="302"/>
        <v>0</v>
      </c>
      <c r="AD126" s="35">
        <f t="shared" si="303"/>
        <v>0</v>
      </c>
    </row>
    <row r="127" spans="1:30" hidden="1">
      <c r="A127" s="112"/>
      <c r="E127" s="26">
        <v>0</v>
      </c>
      <c r="F127" s="38">
        <f t="shared" si="304"/>
        <v>0</v>
      </c>
      <c r="G127" s="26">
        <v>0</v>
      </c>
      <c r="H127" s="38">
        <f t="shared" ref="H127:J127" si="430">G127*$D127</f>
        <v>0</v>
      </c>
      <c r="I127" s="26">
        <v>0</v>
      </c>
      <c r="J127" s="38">
        <f t="shared" si="430"/>
        <v>0</v>
      </c>
      <c r="K127" s="26">
        <v>0</v>
      </c>
      <c r="L127" s="38">
        <f t="shared" ref="L127" si="431">K127*$D127</f>
        <v>0</v>
      </c>
      <c r="M127" s="26">
        <v>0</v>
      </c>
      <c r="N127" s="38">
        <f t="shared" ref="N127" si="432">M127*$D127</f>
        <v>0</v>
      </c>
      <c r="O127" s="26">
        <v>0</v>
      </c>
      <c r="P127" s="38">
        <f t="shared" ref="P127" si="433">O127*$D127</f>
        <v>0</v>
      </c>
      <c r="Q127" s="26">
        <v>0</v>
      </c>
      <c r="R127" s="38">
        <f t="shared" si="309"/>
        <v>0</v>
      </c>
      <c r="S127" s="26">
        <v>0</v>
      </c>
      <c r="T127" s="38">
        <f t="shared" si="310"/>
        <v>0</v>
      </c>
      <c r="U127" s="26">
        <v>0</v>
      </c>
      <c r="V127" s="38">
        <f t="shared" si="311"/>
        <v>0</v>
      </c>
      <c r="W127" s="26">
        <v>0</v>
      </c>
      <c r="X127" s="38">
        <f t="shared" si="312"/>
        <v>0</v>
      </c>
      <c r="Y127" s="26">
        <v>0</v>
      </c>
      <c r="Z127" s="38">
        <f t="shared" si="313"/>
        <v>0</v>
      </c>
      <c r="AB127" s="34">
        <f t="shared" si="301"/>
        <v>0</v>
      </c>
      <c r="AC127" s="120">
        <f t="shared" si="302"/>
        <v>0</v>
      </c>
      <c r="AD127" s="35">
        <f t="shared" si="303"/>
        <v>0</v>
      </c>
    </row>
    <row r="128" spans="1:30" hidden="1">
      <c r="A128" s="112"/>
      <c r="E128" s="26">
        <v>0</v>
      </c>
      <c r="F128" s="38">
        <f t="shared" si="304"/>
        <v>0</v>
      </c>
      <c r="G128" s="26">
        <v>0</v>
      </c>
      <c r="H128" s="38">
        <f t="shared" ref="H128:J128" si="434">G128*$D128</f>
        <v>0</v>
      </c>
      <c r="I128" s="26">
        <v>0</v>
      </c>
      <c r="J128" s="38">
        <f t="shared" si="434"/>
        <v>0</v>
      </c>
      <c r="K128" s="26">
        <v>0</v>
      </c>
      <c r="L128" s="38">
        <f t="shared" ref="L128" si="435">K128*$D128</f>
        <v>0</v>
      </c>
      <c r="M128" s="26">
        <v>0</v>
      </c>
      <c r="N128" s="38">
        <f t="shared" ref="N128" si="436">M128*$D128</f>
        <v>0</v>
      </c>
      <c r="O128" s="26">
        <v>0</v>
      </c>
      <c r="P128" s="38">
        <f t="shared" ref="P128" si="437">O128*$D128</f>
        <v>0</v>
      </c>
      <c r="Q128" s="26">
        <v>0</v>
      </c>
      <c r="R128" s="38">
        <f t="shared" si="309"/>
        <v>0</v>
      </c>
      <c r="S128" s="26">
        <v>0</v>
      </c>
      <c r="T128" s="38">
        <f t="shared" si="310"/>
        <v>0</v>
      </c>
      <c r="U128" s="26">
        <v>0</v>
      </c>
      <c r="V128" s="38">
        <f t="shared" si="311"/>
        <v>0</v>
      </c>
      <c r="W128" s="26">
        <v>0</v>
      </c>
      <c r="X128" s="38">
        <f t="shared" si="312"/>
        <v>0</v>
      </c>
      <c r="Y128" s="26">
        <v>0</v>
      </c>
      <c r="Z128" s="38">
        <f t="shared" si="313"/>
        <v>0</v>
      </c>
      <c r="AB128" s="34">
        <f t="shared" si="301"/>
        <v>0</v>
      </c>
      <c r="AC128" s="120">
        <f t="shared" si="302"/>
        <v>0</v>
      </c>
      <c r="AD128" s="35">
        <f t="shared" si="303"/>
        <v>0</v>
      </c>
    </row>
    <row r="129" spans="1:30" hidden="1">
      <c r="A129" s="112"/>
      <c r="E129" s="26">
        <v>0</v>
      </c>
      <c r="F129" s="38">
        <f t="shared" si="304"/>
        <v>0</v>
      </c>
      <c r="G129" s="26">
        <v>0</v>
      </c>
      <c r="H129" s="38">
        <f t="shared" ref="H129:J129" si="438">G129*$D129</f>
        <v>0</v>
      </c>
      <c r="I129" s="26">
        <v>0</v>
      </c>
      <c r="J129" s="38">
        <f t="shared" si="438"/>
        <v>0</v>
      </c>
      <c r="K129" s="26">
        <v>0</v>
      </c>
      <c r="L129" s="38">
        <f t="shared" ref="L129" si="439">K129*$D129</f>
        <v>0</v>
      </c>
      <c r="M129" s="26">
        <v>0</v>
      </c>
      <c r="N129" s="38">
        <f t="shared" ref="N129" si="440">M129*$D129</f>
        <v>0</v>
      </c>
      <c r="O129" s="26">
        <v>0</v>
      </c>
      <c r="P129" s="38">
        <f t="shared" ref="P129" si="441">O129*$D129</f>
        <v>0</v>
      </c>
      <c r="Q129" s="26">
        <v>0</v>
      </c>
      <c r="R129" s="38">
        <f t="shared" si="309"/>
        <v>0</v>
      </c>
      <c r="S129" s="26">
        <v>0</v>
      </c>
      <c r="T129" s="38">
        <f t="shared" si="310"/>
        <v>0</v>
      </c>
      <c r="U129" s="26">
        <v>0</v>
      </c>
      <c r="V129" s="38">
        <f t="shared" si="311"/>
        <v>0</v>
      </c>
      <c r="W129" s="26">
        <v>0</v>
      </c>
      <c r="X129" s="38">
        <f t="shared" si="312"/>
        <v>0</v>
      </c>
      <c r="Y129" s="26">
        <v>0</v>
      </c>
      <c r="Z129" s="38">
        <f t="shared" si="313"/>
        <v>0</v>
      </c>
      <c r="AB129" s="34">
        <f t="shared" si="301"/>
        <v>0</v>
      </c>
      <c r="AC129" s="120">
        <f t="shared" si="302"/>
        <v>0</v>
      </c>
      <c r="AD129" s="35">
        <f t="shared" si="303"/>
        <v>0</v>
      </c>
    </row>
    <row r="130" spans="1:30" hidden="1">
      <c r="A130" s="112"/>
      <c r="E130" s="26">
        <v>0</v>
      </c>
      <c r="F130" s="38">
        <f t="shared" si="304"/>
        <v>0</v>
      </c>
      <c r="G130" s="26">
        <v>0</v>
      </c>
      <c r="H130" s="38">
        <f t="shared" ref="H130:J130" si="442">G130*$D130</f>
        <v>0</v>
      </c>
      <c r="I130" s="26">
        <v>0</v>
      </c>
      <c r="J130" s="38">
        <f t="shared" si="442"/>
        <v>0</v>
      </c>
      <c r="K130" s="26">
        <v>0</v>
      </c>
      <c r="L130" s="38">
        <f t="shared" ref="L130" si="443">K130*$D130</f>
        <v>0</v>
      </c>
      <c r="M130" s="26">
        <v>0</v>
      </c>
      <c r="N130" s="38">
        <f t="shared" ref="N130" si="444">M130*$D130</f>
        <v>0</v>
      </c>
      <c r="O130" s="26">
        <v>0</v>
      </c>
      <c r="P130" s="38">
        <f t="shared" ref="P130" si="445">O130*$D130</f>
        <v>0</v>
      </c>
      <c r="Q130" s="26">
        <v>0</v>
      </c>
      <c r="R130" s="38">
        <f t="shared" si="309"/>
        <v>0</v>
      </c>
      <c r="S130" s="26">
        <v>0</v>
      </c>
      <c r="T130" s="38">
        <f t="shared" si="310"/>
        <v>0</v>
      </c>
      <c r="U130" s="26">
        <v>0</v>
      </c>
      <c r="V130" s="38">
        <f t="shared" si="311"/>
        <v>0</v>
      </c>
      <c r="W130" s="26">
        <v>0</v>
      </c>
      <c r="X130" s="38">
        <f t="shared" si="312"/>
        <v>0</v>
      </c>
      <c r="Y130" s="26">
        <v>0</v>
      </c>
      <c r="Z130" s="38">
        <f t="shared" si="313"/>
        <v>0</v>
      </c>
      <c r="AB130" s="34">
        <f t="shared" si="301"/>
        <v>0</v>
      </c>
      <c r="AC130" s="120">
        <f t="shared" si="302"/>
        <v>0</v>
      </c>
      <c r="AD130" s="35">
        <f t="shared" si="303"/>
        <v>0</v>
      </c>
    </row>
    <row r="131" spans="1:30" hidden="1">
      <c r="A131" s="112"/>
      <c r="E131" s="26">
        <v>0</v>
      </c>
      <c r="F131" s="38">
        <f t="shared" si="304"/>
        <v>0</v>
      </c>
      <c r="G131" s="26">
        <v>0</v>
      </c>
      <c r="H131" s="38">
        <f t="shared" ref="H131:J131" si="446">G131*$D131</f>
        <v>0</v>
      </c>
      <c r="I131" s="26">
        <v>0</v>
      </c>
      <c r="J131" s="38">
        <f t="shared" si="446"/>
        <v>0</v>
      </c>
      <c r="K131" s="26">
        <v>0</v>
      </c>
      <c r="L131" s="38">
        <f t="shared" ref="L131" si="447">K131*$D131</f>
        <v>0</v>
      </c>
      <c r="M131" s="26">
        <v>0</v>
      </c>
      <c r="N131" s="38">
        <f t="shared" ref="N131" si="448">M131*$D131</f>
        <v>0</v>
      </c>
      <c r="O131" s="26">
        <v>0</v>
      </c>
      <c r="P131" s="38">
        <f t="shared" ref="P131" si="449">O131*$D131</f>
        <v>0</v>
      </c>
      <c r="Q131" s="26">
        <v>0</v>
      </c>
      <c r="R131" s="38">
        <f t="shared" si="309"/>
        <v>0</v>
      </c>
      <c r="S131" s="26">
        <v>0</v>
      </c>
      <c r="T131" s="38">
        <f t="shared" si="310"/>
        <v>0</v>
      </c>
      <c r="U131" s="26">
        <v>0</v>
      </c>
      <c r="V131" s="38">
        <f t="shared" si="311"/>
        <v>0</v>
      </c>
      <c r="W131" s="26">
        <v>0</v>
      </c>
      <c r="X131" s="38">
        <f t="shared" si="312"/>
        <v>0</v>
      </c>
      <c r="Y131" s="26">
        <v>0</v>
      </c>
      <c r="Z131" s="38">
        <f t="shared" si="313"/>
        <v>0</v>
      </c>
      <c r="AB131" s="34">
        <f t="shared" si="301"/>
        <v>0</v>
      </c>
      <c r="AC131" s="120">
        <f t="shared" si="302"/>
        <v>0</v>
      </c>
      <c r="AD131" s="35">
        <f t="shared" si="303"/>
        <v>0</v>
      </c>
    </row>
    <row r="132" spans="1:30" hidden="1">
      <c r="A132" s="112"/>
      <c r="E132" s="26">
        <v>0</v>
      </c>
      <c r="F132" s="38">
        <f t="shared" si="304"/>
        <v>0</v>
      </c>
      <c r="G132" s="26">
        <v>0</v>
      </c>
      <c r="H132" s="38">
        <f t="shared" ref="H132:J132" si="450">G132*$D132</f>
        <v>0</v>
      </c>
      <c r="I132" s="26">
        <v>0</v>
      </c>
      <c r="J132" s="38">
        <f t="shared" si="450"/>
        <v>0</v>
      </c>
      <c r="K132" s="26">
        <v>0</v>
      </c>
      <c r="L132" s="38">
        <f t="shared" ref="L132" si="451">K132*$D132</f>
        <v>0</v>
      </c>
      <c r="M132" s="26">
        <v>0</v>
      </c>
      <c r="N132" s="38">
        <f t="shared" ref="N132" si="452">M132*$D132</f>
        <v>0</v>
      </c>
      <c r="O132" s="26">
        <v>0</v>
      </c>
      <c r="P132" s="38">
        <f t="shared" ref="P132" si="453">O132*$D132</f>
        <v>0</v>
      </c>
      <c r="Q132" s="26">
        <v>0</v>
      </c>
      <c r="R132" s="38">
        <f t="shared" si="309"/>
        <v>0</v>
      </c>
      <c r="S132" s="26">
        <v>0</v>
      </c>
      <c r="T132" s="38">
        <f t="shared" si="310"/>
        <v>0</v>
      </c>
      <c r="U132" s="26">
        <v>0</v>
      </c>
      <c r="V132" s="38">
        <f t="shared" si="311"/>
        <v>0</v>
      </c>
      <c r="W132" s="26">
        <v>0</v>
      </c>
      <c r="X132" s="38">
        <f t="shared" si="312"/>
        <v>0</v>
      </c>
      <c r="Y132" s="26">
        <v>0</v>
      </c>
      <c r="Z132" s="38">
        <f t="shared" si="313"/>
        <v>0</v>
      </c>
      <c r="AB132" s="34">
        <f t="shared" si="301"/>
        <v>0</v>
      </c>
      <c r="AC132" s="120">
        <f t="shared" si="302"/>
        <v>0</v>
      </c>
      <c r="AD132" s="35">
        <f t="shared" si="303"/>
        <v>0</v>
      </c>
    </row>
    <row r="133" spans="1:30" hidden="1">
      <c r="A133" s="112"/>
      <c r="E133" s="26">
        <v>0</v>
      </c>
      <c r="F133" s="38">
        <f t="shared" si="304"/>
        <v>0</v>
      </c>
      <c r="G133" s="26">
        <v>0</v>
      </c>
      <c r="H133" s="38">
        <f t="shared" ref="H133:J133" si="454">G133*$D133</f>
        <v>0</v>
      </c>
      <c r="I133" s="26">
        <v>0</v>
      </c>
      <c r="J133" s="38">
        <f t="shared" si="454"/>
        <v>0</v>
      </c>
      <c r="K133" s="26">
        <v>0</v>
      </c>
      <c r="L133" s="38">
        <f t="shared" ref="L133" si="455">K133*$D133</f>
        <v>0</v>
      </c>
      <c r="M133" s="26">
        <v>0</v>
      </c>
      <c r="N133" s="38">
        <f t="shared" ref="N133" si="456">M133*$D133</f>
        <v>0</v>
      </c>
      <c r="O133" s="26">
        <v>0</v>
      </c>
      <c r="P133" s="38">
        <f t="shared" ref="P133" si="457">O133*$D133</f>
        <v>0</v>
      </c>
      <c r="Q133" s="26">
        <v>0</v>
      </c>
      <c r="R133" s="38">
        <f t="shared" si="309"/>
        <v>0</v>
      </c>
      <c r="S133" s="26">
        <v>0</v>
      </c>
      <c r="T133" s="38">
        <f t="shared" si="310"/>
        <v>0</v>
      </c>
      <c r="U133" s="26">
        <v>0</v>
      </c>
      <c r="V133" s="38">
        <f t="shared" si="311"/>
        <v>0</v>
      </c>
      <c r="W133" s="26">
        <v>0</v>
      </c>
      <c r="X133" s="38">
        <f t="shared" si="312"/>
        <v>0</v>
      </c>
      <c r="Y133" s="26">
        <v>0</v>
      </c>
      <c r="Z133" s="38">
        <f t="shared" si="313"/>
        <v>0</v>
      </c>
      <c r="AB133" s="34">
        <f t="shared" si="301"/>
        <v>0</v>
      </c>
      <c r="AC133" s="120">
        <f t="shared" si="302"/>
        <v>0</v>
      </c>
      <c r="AD133" s="35">
        <f t="shared" si="303"/>
        <v>0</v>
      </c>
    </row>
    <row r="134" spans="1:30" hidden="1">
      <c r="A134" s="112"/>
      <c r="E134" s="26">
        <v>0</v>
      </c>
      <c r="F134" s="38">
        <f t="shared" si="304"/>
        <v>0</v>
      </c>
      <c r="G134" s="26">
        <v>0</v>
      </c>
      <c r="H134" s="38">
        <f t="shared" ref="H134:J134" si="458">G134*$D134</f>
        <v>0</v>
      </c>
      <c r="I134" s="26">
        <v>0</v>
      </c>
      <c r="J134" s="38">
        <f t="shared" si="458"/>
        <v>0</v>
      </c>
      <c r="K134" s="26">
        <v>0</v>
      </c>
      <c r="L134" s="38">
        <f t="shared" ref="L134" si="459">K134*$D134</f>
        <v>0</v>
      </c>
      <c r="M134" s="26">
        <v>0</v>
      </c>
      <c r="N134" s="38">
        <f t="shared" ref="N134" si="460">M134*$D134</f>
        <v>0</v>
      </c>
      <c r="O134" s="26">
        <v>0</v>
      </c>
      <c r="P134" s="38">
        <f t="shared" ref="P134" si="461">O134*$D134</f>
        <v>0</v>
      </c>
      <c r="Q134" s="26">
        <v>0</v>
      </c>
      <c r="R134" s="38">
        <f t="shared" si="309"/>
        <v>0</v>
      </c>
      <c r="S134" s="26">
        <v>0</v>
      </c>
      <c r="T134" s="38">
        <f t="shared" si="310"/>
        <v>0</v>
      </c>
      <c r="U134" s="26">
        <v>0</v>
      </c>
      <c r="V134" s="38">
        <f t="shared" si="311"/>
        <v>0</v>
      </c>
      <c r="W134" s="26">
        <v>0</v>
      </c>
      <c r="X134" s="38">
        <f t="shared" si="312"/>
        <v>0</v>
      </c>
      <c r="Y134" s="26">
        <v>0</v>
      </c>
      <c r="Z134" s="38">
        <f t="shared" si="313"/>
        <v>0</v>
      </c>
      <c r="AB134" s="34">
        <f t="shared" si="301"/>
        <v>0</v>
      </c>
      <c r="AC134" s="120">
        <f t="shared" si="302"/>
        <v>0</v>
      </c>
      <c r="AD134" s="35">
        <f t="shared" si="303"/>
        <v>0</v>
      </c>
    </row>
    <row r="135" spans="1:30" ht="15" thickBot="1">
      <c r="A135" s="112"/>
    </row>
    <row r="136" spans="1:30" ht="16.2" thickBot="1">
      <c r="A136" s="545" t="s">
        <v>149</v>
      </c>
      <c r="B136" s="546"/>
      <c r="C136" s="547"/>
      <c r="D136" s="37">
        <f>SUM(D96:D134)</f>
        <v>0</v>
      </c>
      <c r="E136" s="286"/>
      <c r="F136" s="37">
        <f>SUM(F96:F134)</f>
        <v>0</v>
      </c>
      <c r="G136" s="287"/>
      <c r="H136" s="37">
        <f>SUM(H96:H134)</f>
        <v>0</v>
      </c>
      <c r="I136" s="287"/>
      <c r="J136" s="37">
        <f>SUM(J96:J134)</f>
        <v>0</v>
      </c>
      <c r="K136" s="287"/>
      <c r="L136" s="37">
        <f>SUM(L96:L134)</f>
        <v>0</v>
      </c>
      <c r="M136" s="287"/>
      <c r="N136" s="37">
        <f>SUM(N96:N134)</f>
        <v>0</v>
      </c>
      <c r="O136" s="287"/>
      <c r="P136" s="37">
        <f>SUM(P96:P134)</f>
        <v>0</v>
      </c>
      <c r="Q136" s="287"/>
      <c r="R136" s="37">
        <f>SUM(R96:R134)</f>
        <v>0</v>
      </c>
      <c r="S136" s="287"/>
      <c r="T136" s="37">
        <f>SUM(T96:T134)</f>
        <v>0</v>
      </c>
      <c r="U136" s="287"/>
      <c r="V136" s="37">
        <f>SUM(V96:V134)</f>
        <v>0</v>
      </c>
      <c r="W136" s="287"/>
      <c r="X136" s="37">
        <f>SUM(X96:X134)</f>
        <v>0</v>
      </c>
      <c r="Y136" s="287"/>
      <c r="Z136" s="37">
        <f>SUM(Z96:Z134)</f>
        <v>0</v>
      </c>
      <c r="AC136" s="120">
        <f>F136+H136+J136+L136+N136+P136+R136+T136+V136+X136+Z136</f>
        <v>0</v>
      </c>
      <c r="AD136" s="35">
        <f>AC136-D136</f>
        <v>0</v>
      </c>
    </row>
    <row r="138" spans="1:30" s="31" customFormat="1" ht="9" customHeight="1" thickBot="1"/>
    <row r="139" spans="1:30" ht="21" thickBot="1">
      <c r="A139" s="523" t="s">
        <v>145</v>
      </c>
      <c r="B139" s="524"/>
      <c r="C139" s="524"/>
      <c r="D139" s="524"/>
      <c r="E139" s="525"/>
      <c r="F139" s="20"/>
    </row>
    <row r="140" spans="1:30">
      <c r="A140" s="22" t="s">
        <v>131</v>
      </c>
    </row>
    <row r="142" spans="1:30" ht="15" thickBot="1"/>
    <row r="143" spans="1:30" ht="21" customHeight="1" thickBot="1">
      <c r="A143" s="555" t="str">
        <f>IF('General Information'!B8=0, "Please Enter End Date On General Information Sheet", "Year 2: "&amp;TEXT('General Information'!B9,"mm/dd/yy")&amp;" to "&amp;TEXT('General Information'!B10, "mm/dd/yy"))</f>
        <v>Please Enter End Date On General Information Sheet</v>
      </c>
      <c r="B143" s="556"/>
      <c r="C143" s="557"/>
    </row>
    <row r="144" spans="1:30" ht="41.1" customHeight="1">
      <c r="A144" s="549" t="s">
        <v>132</v>
      </c>
      <c r="B144" s="550"/>
      <c r="C144" s="550"/>
      <c r="D144" s="551"/>
      <c r="E144" s="464" t="s">
        <v>125</v>
      </c>
      <c r="F144" s="466"/>
      <c r="G144" s="464" t="s">
        <v>126</v>
      </c>
      <c r="H144" s="466"/>
      <c r="I144" s="464" t="s">
        <v>72</v>
      </c>
      <c r="J144" s="466"/>
      <c r="K144" s="464" t="s">
        <v>127</v>
      </c>
      <c r="L144" s="466"/>
      <c r="M144" s="464" t="s">
        <v>75</v>
      </c>
      <c r="N144" s="466"/>
      <c r="O144" s="464" t="s">
        <v>128</v>
      </c>
      <c r="P144" s="466"/>
      <c r="Q144" s="464" t="s">
        <v>202</v>
      </c>
      <c r="R144" s="466"/>
      <c r="S144" s="464" t="s">
        <v>203</v>
      </c>
      <c r="T144" s="466"/>
      <c r="U144" s="464" t="s">
        <v>204</v>
      </c>
      <c r="V144" s="466"/>
      <c r="W144" s="464" t="s">
        <v>205</v>
      </c>
      <c r="X144" s="466"/>
      <c r="Y144" s="464" t="s">
        <v>206</v>
      </c>
      <c r="Z144" s="466"/>
      <c r="AB144" s="285" t="s">
        <v>86</v>
      </c>
      <c r="AC144" s="548" t="s">
        <v>133</v>
      </c>
      <c r="AD144" s="548" t="s">
        <v>134</v>
      </c>
    </row>
    <row r="145" spans="1:30" ht="28.35" customHeight="1" thickBot="1">
      <c r="A145" s="552"/>
      <c r="B145" s="553"/>
      <c r="C145" s="553"/>
      <c r="D145" s="554"/>
      <c r="E145" s="535" t="str">
        <f>IF(Usage!$B$8=0, "", Usage!$B$8)</f>
        <v>Center Overhead</v>
      </c>
      <c r="F145" s="536"/>
      <c r="G145" s="535" t="str">
        <f>IF(Usage!$B$9=0, "", Usage!$B$9)</f>
        <v/>
      </c>
      <c r="H145" s="536"/>
      <c r="I145" s="535" t="str">
        <f>IF(Usage!$B$10=0, "", Usage!$B$10)</f>
        <v/>
      </c>
      <c r="J145" s="536"/>
      <c r="K145" s="535" t="str">
        <f>IF(Usage!$B$11=0, "", Usage!$B$11)</f>
        <v/>
      </c>
      <c r="L145" s="536"/>
      <c r="M145" s="535" t="str">
        <f>IF(Usage!$B$12=0, "", Usage!$B$12)</f>
        <v/>
      </c>
      <c r="N145" s="536"/>
      <c r="O145" s="535" t="str">
        <f>IF(Usage!$B$13=0, "", Usage!$B$13)</f>
        <v/>
      </c>
      <c r="P145" s="536"/>
      <c r="Q145" s="535" t="str">
        <f>IF(Usage!$B$14=0, "", Usage!$B$14)</f>
        <v/>
      </c>
      <c r="R145" s="536"/>
      <c r="S145" s="535" t="str">
        <f>IF(Usage!$B$15=0, "", Usage!$B$15)</f>
        <v/>
      </c>
      <c r="T145" s="536"/>
      <c r="U145" s="535" t="str">
        <f>IF(Usage!$B$16=0, "", Usage!$B$16)</f>
        <v/>
      </c>
      <c r="V145" s="536"/>
      <c r="W145" s="535" t="str">
        <f>IF(Usage!$B$17=0, "", Usage!$B$17)</f>
        <v/>
      </c>
      <c r="X145" s="536"/>
      <c r="Y145" s="535" t="str">
        <f>IF(Usage!$B$18=0, "", Usage!$B$18)</f>
        <v/>
      </c>
      <c r="Z145" s="536"/>
      <c r="AA145" s="19"/>
      <c r="AB145" s="548" t="s">
        <v>87</v>
      </c>
      <c r="AC145" s="548"/>
      <c r="AD145" s="548"/>
    </row>
    <row r="146" spans="1:30">
      <c r="A146" s="32" t="s">
        <v>56</v>
      </c>
      <c r="B146" s="32" t="s">
        <v>135</v>
      </c>
      <c r="C146" s="23" t="s">
        <v>136</v>
      </c>
      <c r="D146" s="23" t="s">
        <v>137</v>
      </c>
      <c r="E146" s="24" t="s">
        <v>120</v>
      </c>
      <c r="F146" s="25" t="s">
        <v>79</v>
      </c>
      <c r="G146" s="24" t="s">
        <v>138</v>
      </c>
      <c r="H146" s="25" t="s">
        <v>79</v>
      </c>
      <c r="I146" s="24" t="s">
        <v>120</v>
      </c>
      <c r="J146" s="25" t="s">
        <v>79</v>
      </c>
      <c r="K146" s="24" t="s">
        <v>120</v>
      </c>
      <c r="L146" s="25" t="s">
        <v>79</v>
      </c>
      <c r="M146" s="24" t="s">
        <v>138</v>
      </c>
      <c r="N146" s="25" t="s">
        <v>79</v>
      </c>
      <c r="O146" s="24" t="s">
        <v>120</v>
      </c>
      <c r="P146" s="25" t="s">
        <v>79</v>
      </c>
      <c r="Q146" s="24" t="s">
        <v>120</v>
      </c>
      <c r="R146" s="25" t="s">
        <v>79</v>
      </c>
      <c r="S146" s="24" t="s">
        <v>120</v>
      </c>
      <c r="T146" s="25" t="s">
        <v>79</v>
      </c>
      <c r="U146" s="24" t="s">
        <v>120</v>
      </c>
      <c r="V146" s="25" t="s">
        <v>79</v>
      </c>
      <c r="W146" s="24" t="s">
        <v>120</v>
      </c>
      <c r="X146" s="25" t="s">
        <v>79</v>
      </c>
      <c r="Y146" s="24" t="s">
        <v>120</v>
      </c>
      <c r="Z146" s="25" t="s">
        <v>79</v>
      </c>
      <c r="AA146" s="19"/>
      <c r="AB146" s="548"/>
      <c r="AC146" s="548"/>
      <c r="AD146" s="548"/>
    </row>
    <row r="147" spans="1:30">
      <c r="A147" s="158" t="str">
        <f>IF(A12=0,"",A12)</f>
        <v/>
      </c>
      <c r="B147" s="36" t="str">
        <f>IF(B12=0,"",B12)</f>
        <v/>
      </c>
      <c r="E147" s="26">
        <v>0</v>
      </c>
      <c r="F147" s="38">
        <f>E147*$D147</f>
        <v>0</v>
      </c>
      <c r="G147" s="26">
        <v>0</v>
      </c>
      <c r="H147" s="38">
        <f>G147*$D147</f>
        <v>0</v>
      </c>
      <c r="I147" s="26">
        <v>0</v>
      </c>
      <c r="J147" s="38">
        <f>I147*$D147</f>
        <v>0</v>
      </c>
      <c r="K147" s="26">
        <v>0</v>
      </c>
      <c r="L147" s="38">
        <f>K147*$D147</f>
        <v>0</v>
      </c>
      <c r="M147" s="26">
        <v>0</v>
      </c>
      <c r="N147" s="38">
        <f>M147*$D147</f>
        <v>0</v>
      </c>
      <c r="O147" s="26">
        <v>0</v>
      </c>
      <c r="P147" s="38">
        <f>O147*$D147</f>
        <v>0</v>
      </c>
      <c r="Q147" s="26">
        <v>0</v>
      </c>
      <c r="R147" s="38">
        <f>Q147*$D147</f>
        <v>0</v>
      </c>
      <c r="S147" s="26">
        <v>0</v>
      </c>
      <c r="T147" s="38">
        <f>S147*$D147</f>
        <v>0</v>
      </c>
      <c r="U147" s="26">
        <v>0</v>
      </c>
      <c r="V147" s="38">
        <f>U147*$D147</f>
        <v>0</v>
      </c>
      <c r="W147" s="26">
        <v>0</v>
      </c>
      <c r="X147" s="38">
        <f>W147*$D147</f>
        <v>0</v>
      </c>
      <c r="Y147" s="26">
        <v>0</v>
      </c>
      <c r="Z147" s="38">
        <f>Y147*$D147</f>
        <v>0</v>
      </c>
      <c r="AB147" s="34">
        <f t="shared" ref="AB147:AB173" si="462">E147+G147+I147+K147+M147+O147+Q147+S147+U147+W147+Y147</f>
        <v>0</v>
      </c>
      <c r="AC147" s="120">
        <f t="shared" ref="AC147:AC173" si="463">F147+H147+J147+L147+N147+P147+R147+T147+V147+X147+Z147</f>
        <v>0</v>
      </c>
      <c r="AD147" s="35">
        <f t="shared" ref="AD147:AD173" si="464">AC147-D147</f>
        <v>0</v>
      </c>
    </row>
    <row r="148" spans="1:30">
      <c r="A148" s="158" t="str">
        <f t="shared" ref="A148:B148" si="465">IF(A13=0,"",A13)</f>
        <v/>
      </c>
      <c r="B148" s="36" t="str">
        <f t="shared" si="465"/>
        <v/>
      </c>
      <c r="E148" s="26">
        <v>0</v>
      </c>
      <c r="F148" s="38">
        <f t="shared" ref="F148:H173" si="466">E148*$D148</f>
        <v>0</v>
      </c>
      <c r="G148" s="26">
        <v>0</v>
      </c>
      <c r="H148" s="38">
        <f t="shared" si="466"/>
        <v>0</v>
      </c>
      <c r="I148" s="26">
        <v>0</v>
      </c>
      <c r="J148" s="38">
        <f t="shared" ref="J148" si="467">I148*$D148</f>
        <v>0</v>
      </c>
      <c r="K148" s="26">
        <v>0</v>
      </c>
      <c r="L148" s="38">
        <f t="shared" ref="L148" si="468">K148*$D148</f>
        <v>0</v>
      </c>
      <c r="M148" s="26">
        <v>0</v>
      </c>
      <c r="N148" s="38">
        <f t="shared" ref="N148" si="469">M148*$D148</f>
        <v>0</v>
      </c>
      <c r="O148" s="26">
        <v>0</v>
      </c>
      <c r="P148" s="38">
        <f t="shared" ref="P148" si="470">O148*$D148</f>
        <v>0</v>
      </c>
      <c r="Q148" s="26">
        <v>0</v>
      </c>
      <c r="R148" s="38">
        <f t="shared" ref="R148:R173" si="471">Q148*$D148</f>
        <v>0</v>
      </c>
      <c r="S148" s="26">
        <v>0</v>
      </c>
      <c r="T148" s="38">
        <f t="shared" ref="T148:T173" si="472">S148*$D148</f>
        <v>0</v>
      </c>
      <c r="U148" s="26">
        <v>0</v>
      </c>
      <c r="V148" s="38">
        <f t="shared" ref="V148:V173" si="473">U148*$D148</f>
        <v>0</v>
      </c>
      <c r="W148" s="26">
        <v>0</v>
      </c>
      <c r="X148" s="38">
        <f t="shared" ref="X148:X173" si="474">W148*$D148</f>
        <v>0</v>
      </c>
      <c r="Y148" s="26">
        <v>0</v>
      </c>
      <c r="Z148" s="38">
        <f t="shared" ref="Z148:Z173" si="475">Y148*$D148</f>
        <v>0</v>
      </c>
      <c r="AB148" s="34">
        <f t="shared" si="462"/>
        <v>0</v>
      </c>
      <c r="AC148" s="120">
        <f t="shared" si="463"/>
        <v>0</v>
      </c>
      <c r="AD148" s="35">
        <f t="shared" si="464"/>
        <v>0</v>
      </c>
    </row>
    <row r="149" spans="1:30">
      <c r="A149" s="158" t="str">
        <f t="shared" ref="A149:B149" si="476">IF(A14=0,"",A14)</f>
        <v/>
      </c>
      <c r="B149" s="36" t="str">
        <f t="shared" si="476"/>
        <v/>
      </c>
      <c r="E149" s="26">
        <v>0</v>
      </c>
      <c r="F149" s="38">
        <f t="shared" si="466"/>
        <v>0</v>
      </c>
      <c r="G149" s="26">
        <v>0</v>
      </c>
      <c r="H149" s="38">
        <f t="shared" si="466"/>
        <v>0</v>
      </c>
      <c r="I149" s="26">
        <v>0</v>
      </c>
      <c r="J149" s="38">
        <f t="shared" ref="J149" si="477">I149*$D149</f>
        <v>0</v>
      </c>
      <c r="K149" s="26">
        <v>0</v>
      </c>
      <c r="L149" s="38">
        <f t="shared" ref="L149" si="478">K149*$D149</f>
        <v>0</v>
      </c>
      <c r="M149" s="26">
        <v>0</v>
      </c>
      <c r="N149" s="38">
        <f t="shared" ref="N149" si="479">M149*$D149</f>
        <v>0</v>
      </c>
      <c r="O149" s="26">
        <v>0</v>
      </c>
      <c r="P149" s="38">
        <f t="shared" ref="P149" si="480">O149*$D149</f>
        <v>0</v>
      </c>
      <c r="Q149" s="26">
        <v>0</v>
      </c>
      <c r="R149" s="38">
        <f t="shared" si="471"/>
        <v>0</v>
      </c>
      <c r="S149" s="26">
        <v>0</v>
      </c>
      <c r="T149" s="38">
        <f t="shared" si="472"/>
        <v>0</v>
      </c>
      <c r="U149" s="26">
        <v>0</v>
      </c>
      <c r="V149" s="38">
        <f t="shared" si="473"/>
        <v>0</v>
      </c>
      <c r="W149" s="26">
        <v>0</v>
      </c>
      <c r="X149" s="38">
        <f t="shared" si="474"/>
        <v>0</v>
      </c>
      <c r="Y149" s="26">
        <v>0</v>
      </c>
      <c r="Z149" s="38">
        <f t="shared" si="475"/>
        <v>0</v>
      </c>
      <c r="AB149" s="34">
        <f t="shared" si="462"/>
        <v>0</v>
      </c>
      <c r="AC149" s="120">
        <f t="shared" si="463"/>
        <v>0</v>
      </c>
      <c r="AD149" s="35">
        <f t="shared" si="464"/>
        <v>0</v>
      </c>
    </row>
    <row r="150" spans="1:30">
      <c r="A150" s="158" t="str">
        <f t="shared" ref="A150:B150" si="481">IF(A15=0,"",A15)</f>
        <v/>
      </c>
      <c r="B150" s="36" t="str">
        <f t="shared" si="481"/>
        <v/>
      </c>
      <c r="E150" s="26">
        <v>0</v>
      </c>
      <c r="F150" s="38">
        <f t="shared" si="466"/>
        <v>0</v>
      </c>
      <c r="G150" s="26">
        <v>0</v>
      </c>
      <c r="H150" s="38">
        <f t="shared" si="466"/>
        <v>0</v>
      </c>
      <c r="I150" s="26">
        <v>0</v>
      </c>
      <c r="J150" s="38">
        <f t="shared" ref="J150" si="482">I150*$D150</f>
        <v>0</v>
      </c>
      <c r="K150" s="26">
        <v>0</v>
      </c>
      <c r="L150" s="38">
        <f t="shared" ref="L150" si="483">K150*$D150</f>
        <v>0</v>
      </c>
      <c r="M150" s="26">
        <v>0</v>
      </c>
      <c r="N150" s="38">
        <f t="shared" ref="N150" si="484">M150*$D150</f>
        <v>0</v>
      </c>
      <c r="O150" s="26">
        <v>0</v>
      </c>
      <c r="P150" s="38">
        <f t="shared" ref="P150" si="485">O150*$D150</f>
        <v>0</v>
      </c>
      <c r="Q150" s="26">
        <v>0</v>
      </c>
      <c r="R150" s="38">
        <f t="shared" si="471"/>
        <v>0</v>
      </c>
      <c r="S150" s="26">
        <v>0</v>
      </c>
      <c r="T150" s="38">
        <f t="shared" si="472"/>
        <v>0</v>
      </c>
      <c r="U150" s="26">
        <v>0</v>
      </c>
      <c r="V150" s="38">
        <f t="shared" si="473"/>
        <v>0</v>
      </c>
      <c r="W150" s="26">
        <v>0</v>
      </c>
      <c r="X150" s="38">
        <f t="shared" si="474"/>
        <v>0</v>
      </c>
      <c r="Y150" s="26">
        <v>0</v>
      </c>
      <c r="Z150" s="38">
        <f t="shared" si="475"/>
        <v>0</v>
      </c>
      <c r="AB150" s="34">
        <f t="shared" si="462"/>
        <v>0</v>
      </c>
      <c r="AC150" s="120">
        <f t="shared" si="463"/>
        <v>0</v>
      </c>
      <c r="AD150" s="35">
        <f t="shared" si="464"/>
        <v>0</v>
      </c>
    </row>
    <row r="151" spans="1:30">
      <c r="A151" s="158" t="str">
        <f t="shared" ref="A151" si="486">IF(A16=0,"",A16)</f>
        <v/>
      </c>
      <c r="B151" s="36" t="str">
        <f>IF(B16=0,"",B16)</f>
        <v/>
      </c>
      <c r="E151" s="26">
        <v>0</v>
      </c>
      <c r="F151" s="38">
        <f t="shared" si="466"/>
        <v>0</v>
      </c>
      <c r="G151" s="26">
        <v>0</v>
      </c>
      <c r="H151" s="38">
        <f t="shared" si="466"/>
        <v>0</v>
      </c>
      <c r="I151" s="26">
        <v>0</v>
      </c>
      <c r="J151" s="38">
        <f t="shared" ref="J151" si="487">I151*$D151</f>
        <v>0</v>
      </c>
      <c r="K151" s="26">
        <v>0</v>
      </c>
      <c r="L151" s="38">
        <f t="shared" ref="L151" si="488">K151*$D151</f>
        <v>0</v>
      </c>
      <c r="M151" s="26">
        <v>0</v>
      </c>
      <c r="N151" s="38">
        <f t="shared" ref="N151" si="489">M151*$D151</f>
        <v>0</v>
      </c>
      <c r="O151" s="26">
        <v>0</v>
      </c>
      <c r="P151" s="38">
        <f t="shared" ref="P151" si="490">O151*$D151</f>
        <v>0</v>
      </c>
      <c r="Q151" s="26">
        <v>0</v>
      </c>
      <c r="R151" s="38">
        <f t="shared" si="471"/>
        <v>0</v>
      </c>
      <c r="S151" s="26">
        <v>0</v>
      </c>
      <c r="T151" s="38">
        <f t="shared" si="472"/>
        <v>0</v>
      </c>
      <c r="U151" s="26">
        <v>0</v>
      </c>
      <c r="V151" s="38">
        <f t="shared" si="473"/>
        <v>0</v>
      </c>
      <c r="W151" s="26">
        <v>0</v>
      </c>
      <c r="X151" s="38">
        <f t="shared" si="474"/>
        <v>0</v>
      </c>
      <c r="Y151" s="26">
        <v>0</v>
      </c>
      <c r="Z151" s="38">
        <f t="shared" si="475"/>
        <v>0</v>
      </c>
      <c r="AB151" s="34">
        <f t="shared" si="462"/>
        <v>0</v>
      </c>
      <c r="AC151" s="120">
        <f t="shared" si="463"/>
        <v>0</v>
      </c>
      <c r="AD151" s="35">
        <f t="shared" si="464"/>
        <v>0</v>
      </c>
    </row>
    <row r="152" spans="1:30">
      <c r="A152" s="158" t="str">
        <f t="shared" ref="A152:B152" si="491">IF(A17=0,"",A17)</f>
        <v/>
      </c>
      <c r="B152" s="36" t="str">
        <f t="shared" si="491"/>
        <v/>
      </c>
      <c r="E152" s="26">
        <v>0</v>
      </c>
      <c r="F152" s="38">
        <f t="shared" si="466"/>
        <v>0</v>
      </c>
      <c r="G152" s="26">
        <v>0</v>
      </c>
      <c r="H152" s="38">
        <f t="shared" si="466"/>
        <v>0</v>
      </c>
      <c r="I152" s="26">
        <v>0</v>
      </c>
      <c r="J152" s="38">
        <f t="shared" ref="J152" si="492">I152*$D152</f>
        <v>0</v>
      </c>
      <c r="K152" s="26">
        <v>0</v>
      </c>
      <c r="L152" s="38">
        <f t="shared" ref="L152" si="493">K152*$D152</f>
        <v>0</v>
      </c>
      <c r="M152" s="26">
        <v>0</v>
      </c>
      <c r="N152" s="38">
        <f t="shared" ref="N152" si="494">M152*$D152</f>
        <v>0</v>
      </c>
      <c r="O152" s="26">
        <v>0</v>
      </c>
      <c r="P152" s="38">
        <f t="shared" ref="P152" si="495">O152*$D152</f>
        <v>0</v>
      </c>
      <c r="Q152" s="26">
        <v>0</v>
      </c>
      <c r="R152" s="38">
        <f t="shared" si="471"/>
        <v>0</v>
      </c>
      <c r="S152" s="26">
        <v>0</v>
      </c>
      <c r="T152" s="38">
        <f t="shared" si="472"/>
        <v>0</v>
      </c>
      <c r="U152" s="26">
        <v>0</v>
      </c>
      <c r="V152" s="38">
        <f t="shared" si="473"/>
        <v>0</v>
      </c>
      <c r="W152" s="26">
        <v>0</v>
      </c>
      <c r="X152" s="38">
        <f t="shared" si="474"/>
        <v>0</v>
      </c>
      <c r="Y152" s="26">
        <v>0</v>
      </c>
      <c r="Z152" s="38">
        <f t="shared" si="475"/>
        <v>0</v>
      </c>
      <c r="AB152" s="34">
        <f t="shared" si="462"/>
        <v>0</v>
      </c>
      <c r="AC152" s="120">
        <f t="shared" si="463"/>
        <v>0</v>
      </c>
      <c r="AD152" s="35">
        <f t="shared" si="464"/>
        <v>0</v>
      </c>
    </row>
    <row r="153" spans="1:30">
      <c r="A153" s="158" t="str">
        <f t="shared" ref="A153:B153" si="496">IF(A18=0,"",A18)</f>
        <v/>
      </c>
      <c r="B153" s="36" t="str">
        <f t="shared" si="496"/>
        <v/>
      </c>
      <c r="E153" s="26">
        <v>0</v>
      </c>
      <c r="F153" s="38">
        <f t="shared" si="466"/>
        <v>0</v>
      </c>
      <c r="G153" s="26">
        <v>0</v>
      </c>
      <c r="H153" s="38">
        <f t="shared" si="466"/>
        <v>0</v>
      </c>
      <c r="I153" s="26">
        <v>0</v>
      </c>
      <c r="J153" s="38">
        <f t="shared" ref="J153" si="497">I153*$D153</f>
        <v>0</v>
      </c>
      <c r="K153" s="26">
        <v>0</v>
      </c>
      <c r="L153" s="38">
        <f t="shared" ref="L153" si="498">K153*$D153</f>
        <v>0</v>
      </c>
      <c r="M153" s="26">
        <v>0</v>
      </c>
      <c r="N153" s="38">
        <f t="shared" ref="N153" si="499">M153*$D153</f>
        <v>0</v>
      </c>
      <c r="O153" s="26">
        <v>0</v>
      </c>
      <c r="P153" s="38">
        <f t="shared" ref="P153" si="500">O153*$D153</f>
        <v>0</v>
      </c>
      <c r="Q153" s="26">
        <v>0</v>
      </c>
      <c r="R153" s="38">
        <f t="shared" si="471"/>
        <v>0</v>
      </c>
      <c r="S153" s="26">
        <v>0</v>
      </c>
      <c r="T153" s="38">
        <f t="shared" si="472"/>
        <v>0</v>
      </c>
      <c r="U153" s="26">
        <v>0</v>
      </c>
      <c r="V153" s="38">
        <f t="shared" si="473"/>
        <v>0</v>
      </c>
      <c r="W153" s="26">
        <v>0</v>
      </c>
      <c r="X153" s="38">
        <f t="shared" si="474"/>
        <v>0</v>
      </c>
      <c r="Y153" s="26">
        <v>0</v>
      </c>
      <c r="Z153" s="38">
        <f t="shared" si="475"/>
        <v>0</v>
      </c>
      <c r="AB153" s="34">
        <f t="shared" si="462"/>
        <v>0</v>
      </c>
      <c r="AC153" s="120">
        <f t="shared" si="463"/>
        <v>0</v>
      </c>
      <c r="AD153" s="35">
        <f t="shared" si="464"/>
        <v>0</v>
      </c>
    </row>
    <row r="154" spans="1:30">
      <c r="A154" s="158" t="str">
        <f t="shared" ref="A154:B154" si="501">IF(A19=0,"",A19)</f>
        <v/>
      </c>
      <c r="B154" s="36" t="str">
        <f t="shared" si="501"/>
        <v/>
      </c>
      <c r="E154" s="26">
        <v>0</v>
      </c>
      <c r="F154" s="38">
        <f t="shared" si="466"/>
        <v>0</v>
      </c>
      <c r="G154" s="26">
        <v>0</v>
      </c>
      <c r="H154" s="38">
        <f t="shared" si="466"/>
        <v>0</v>
      </c>
      <c r="I154" s="26">
        <v>0</v>
      </c>
      <c r="J154" s="38">
        <f t="shared" ref="J154" si="502">I154*$D154</f>
        <v>0</v>
      </c>
      <c r="K154" s="26">
        <v>0</v>
      </c>
      <c r="L154" s="38">
        <f t="shared" ref="L154" si="503">K154*$D154</f>
        <v>0</v>
      </c>
      <c r="M154" s="26">
        <v>0</v>
      </c>
      <c r="N154" s="38">
        <f t="shared" ref="N154" si="504">M154*$D154</f>
        <v>0</v>
      </c>
      <c r="O154" s="26">
        <v>0</v>
      </c>
      <c r="P154" s="38">
        <f t="shared" ref="P154" si="505">O154*$D154</f>
        <v>0</v>
      </c>
      <c r="Q154" s="26">
        <v>0</v>
      </c>
      <c r="R154" s="38">
        <f t="shared" si="471"/>
        <v>0</v>
      </c>
      <c r="S154" s="26">
        <v>0</v>
      </c>
      <c r="T154" s="38">
        <f t="shared" si="472"/>
        <v>0</v>
      </c>
      <c r="U154" s="26">
        <v>0</v>
      </c>
      <c r="V154" s="38">
        <f t="shared" si="473"/>
        <v>0</v>
      </c>
      <c r="W154" s="26">
        <v>0</v>
      </c>
      <c r="X154" s="38">
        <f t="shared" si="474"/>
        <v>0</v>
      </c>
      <c r="Y154" s="26">
        <v>0</v>
      </c>
      <c r="Z154" s="38">
        <f t="shared" si="475"/>
        <v>0</v>
      </c>
      <c r="AB154" s="34">
        <f t="shared" si="462"/>
        <v>0</v>
      </c>
      <c r="AC154" s="120">
        <f t="shared" si="463"/>
        <v>0</v>
      </c>
      <c r="AD154" s="35">
        <f t="shared" si="464"/>
        <v>0</v>
      </c>
    </row>
    <row r="155" spans="1:30">
      <c r="A155" s="158" t="str">
        <f t="shared" ref="A155:B155" si="506">IF(A20=0,"",A20)</f>
        <v/>
      </c>
      <c r="B155" s="36" t="str">
        <f t="shared" si="506"/>
        <v/>
      </c>
      <c r="E155" s="26">
        <v>0</v>
      </c>
      <c r="F155" s="38">
        <f t="shared" si="466"/>
        <v>0</v>
      </c>
      <c r="G155" s="26">
        <v>0</v>
      </c>
      <c r="H155" s="38">
        <f t="shared" si="466"/>
        <v>0</v>
      </c>
      <c r="I155" s="26">
        <v>0</v>
      </c>
      <c r="J155" s="38">
        <f t="shared" ref="J155" si="507">I155*$D155</f>
        <v>0</v>
      </c>
      <c r="K155" s="26">
        <v>0</v>
      </c>
      <c r="L155" s="38">
        <f t="shared" ref="L155" si="508">K155*$D155</f>
        <v>0</v>
      </c>
      <c r="M155" s="26">
        <v>0</v>
      </c>
      <c r="N155" s="38">
        <f t="shared" ref="N155" si="509">M155*$D155</f>
        <v>0</v>
      </c>
      <c r="O155" s="26">
        <v>0</v>
      </c>
      <c r="P155" s="38">
        <f t="shared" ref="P155" si="510">O155*$D155</f>
        <v>0</v>
      </c>
      <c r="Q155" s="26">
        <v>0</v>
      </c>
      <c r="R155" s="38">
        <f t="shared" si="471"/>
        <v>0</v>
      </c>
      <c r="S155" s="26">
        <v>0</v>
      </c>
      <c r="T155" s="38">
        <f t="shared" si="472"/>
        <v>0</v>
      </c>
      <c r="U155" s="26">
        <v>0</v>
      </c>
      <c r="V155" s="38">
        <f t="shared" si="473"/>
        <v>0</v>
      </c>
      <c r="W155" s="26">
        <v>0</v>
      </c>
      <c r="X155" s="38">
        <f t="shared" si="474"/>
        <v>0</v>
      </c>
      <c r="Y155" s="26">
        <v>0</v>
      </c>
      <c r="Z155" s="38">
        <f t="shared" si="475"/>
        <v>0</v>
      </c>
      <c r="AB155" s="34">
        <f t="shared" si="462"/>
        <v>0</v>
      </c>
      <c r="AC155" s="120">
        <f t="shared" si="463"/>
        <v>0</v>
      </c>
      <c r="AD155" s="35">
        <f t="shared" si="464"/>
        <v>0</v>
      </c>
    </row>
    <row r="156" spans="1:30">
      <c r="A156" s="158" t="str">
        <f t="shared" ref="A156:B156" si="511">IF(A21=0,"",A21)</f>
        <v/>
      </c>
      <c r="B156" s="36" t="str">
        <f t="shared" si="511"/>
        <v/>
      </c>
      <c r="E156" s="26">
        <v>0</v>
      </c>
      <c r="F156" s="38">
        <f t="shared" si="466"/>
        <v>0</v>
      </c>
      <c r="G156" s="26">
        <v>0</v>
      </c>
      <c r="H156" s="38">
        <f t="shared" si="466"/>
        <v>0</v>
      </c>
      <c r="I156" s="26">
        <v>0</v>
      </c>
      <c r="J156" s="38">
        <f t="shared" ref="J156" si="512">I156*$D156</f>
        <v>0</v>
      </c>
      <c r="K156" s="26">
        <v>0</v>
      </c>
      <c r="L156" s="38">
        <f t="shared" ref="L156" si="513">K156*$D156</f>
        <v>0</v>
      </c>
      <c r="M156" s="26">
        <v>0</v>
      </c>
      <c r="N156" s="38">
        <f t="shared" ref="N156" si="514">M156*$D156</f>
        <v>0</v>
      </c>
      <c r="O156" s="26">
        <v>0</v>
      </c>
      <c r="P156" s="38">
        <f t="shared" ref="P156" si="515">O156*$D156</f>
        <v>0</v>
      </c>
      <c r="Q156" s="26">
        <v>0</v>
      </c>
      <c r="R156" s="38">
        <f t="shared" si="471"/>
        <v>0</v>
      </c>
      <c r="S156" s="26">
        <v>0</v>
      </c>
      <c r="T156" s="38">
        <f t="shared" si="472"/>
        <v>0</v>
      </c>
      <c r="U156" s="26">
        <v>0</v>
      </c>
      <c r="V156" s="38">
        <f t="shared" si="473"/>
        <v>0</v>
      </c>
      <c r="W156" s="26">
        <v>0</v>
      </c>
      <c r="X156" s="38">
        <f t="shared" si="474"/>
        <v>0</v>
      </c>
      <c r="Y156" s="26">
        <v>0</v>
      </c>
      <c r="Z156" s="38">
        <f t="shared" si="475"/>
        <v>0</v>
      </c>
      <c r="AB156" s="34">
        <f t="shared" si="462"/>
        <v>0</v>
      </c>
      <c r="AC156" s="120">
        <f t="shared" si="463"/>
        <v>0</v>
      </c>
      <c r="AD156" s="35">
        <f t="shared" si="464"/>
        <v>0</v>
      </c>
    </row>
    <row r="157" spans="1:30">
      <c r="A157" s="158" t="str">
        <f t="shared" ref="A157:B157" si="516">IF(A22=0,"",A22)</f>
        <v/>
      </c>
      <c r="B157" s="36" t="str">
        <f t="shared" si="516"/>
        <v/>
      </c>
      <c r="E157" s="26">
        <v>0</v>
      </c>
      <c r="F157" s="38">
        <f t="shared" si="466"/>
        <v>0</v>
      </c>
      <c r="G157" s="26">
        <v>0</v>
      </c>
      <c r="H157" s="38">
        <f t="shared" si="466"/>
        <v>0</v>
      </c>
      <c r="I157" s="26">
        <v>0</v>
      </c>
      <c r="J157" s="38">
        <f t="shared" ref="J157" si="517">I157*$D157</f>
        <v>0</v>
      </c>
      <c r="K157" s="26">
        <v>0</v>
      </c>
      <c r="L157" s="38">
        <f t="shared" ref="L157" si="518">K157*$D157</f>
        <v>0</v>
      </c>
      <c r="M157" s="26">
        <v>0</v>
      </c>
      <c r="N157" s="38">
        <f t="shared" ref="N157" si="519">M157*$D157</f>
        <v>0</v>
      </c>
      <c r="O157" s="26">
        <v>0</v>
      </c>
      <c r="P157" s="38">
        <f t="shared" ref="P157" si="520">O157*$D157</f>
        <v>0</v>
      </c>
      <c r="Q157" s="26">
        <v>0</v>
      </c>
      <c r="R157" s="38">
        <f t="shared" si="471"/>
        <v>0</v>
      </c>
      <c r="S157" s="26">
        <v>0</v>
      </c>
      <c r="T157" s="38">
        <f t="shared" si="472"/>
        <v>0</v>
      </c>
      <c r="U157" s="26">
        <v>0</v>
      </c>
      <c r="V157" s="38">
        <f t="shared" si="473"/>
        <v>0</v>
      </c>
      <c r="W157" s="26">
        <v>0</v>
      </c>
      <c r="X157" s="38">
        <f t="shared" si="474"/>
        <v>0</v>
      </c>
      <c r="Y157" s="26">
        <v>0</v>
      </c>
      <c r="Z157" s="38">
        <f t="shared" si="475"/>
        <v>0</v>
      </c>
      <c r="AB157" s="34">
        <f t="shared" si="462"/>
        <v>0</v>
      </c>
      <c r="AC157" s="120">
        <f t="shared" si="463"/>
        <v>0</v>
      </c>
      <c r="AD157" s="35">
        <f t="shared" si="464"/>
        <v>0</v>
      </c>
    </row>
    <row r="158" spans="1:30">
      <c r="A158" s="158" t="str">
        <f t="shared" ref="A158:B158" si="521">IF(A23=0,"",A23)</f>
        <v/>
      </c>
      <c r="B158" s="36" t="str">
        <f t="shared" si="521"/>
        <v/>
      </c>
      <c r="E158" s="26">
        <v>0</v>
      </c>
      <c r="F158" s="38">
        <f t="shared" si="466"/>
        <v>0</v>
      </c>
      <c r="G158" s="26">
        <v>0</v>
      </c>
      <c r="H158" s="38">
        <f t="shared" si="466"/>
        <v>0</v>
      </c>
      <c r="I158" s="26">
        <v>0</v>
      </c>
      <c r="J158" s="38">
        <f t="shared" ref="J158" si="522">I158*$D158</f>
        <v>0</v>
      </c>
      <c r="K158" s="26">
        <v>0</v>
      </c>
      <c r="L158" s="38">
        <f t="shared" ref="L158" si="523">K158*$D158</f>
        <v>0</v>
      </c>
      <c r="M158" s="26">
        <v>0</v>
      </c>
      <c r="N158" s="38">
        <f t="shared" ref="N158" si="524">M158*$D158</f>
        <v>0</v>
      </c>
      <c r="O158" s="26">
        <v>0</v>
      </c>
      <c r="P158" s="38">
        <f t="shared" ref="P158" si="525">O158*$D158</f>
        <v>0</v>
      </c>
      <c r="Q158" s="26">
        <v>0</v>
      </c>
      <c r="R158" s="38">
        <f t="shared" si="471"/>
        <v>0</v>
      </c>
      <c r="S158" s="26">
        <v>0</v>
      </c>
      <c r="T158" s="38">
        <f t="shared" si="472"/>
        <v>0</v>
      </c>
      <c r="U158" s="26">
        <v>0</v>
      </c>
      <c r="V158" s="38">
        <f t="shared" si="473"/>
        <v>0</v>
      </c>
      <c r="W158" s="26">
        <v>0</v>
      </c>
      <c r="X158" s="38">
        <f t="shared" si="474"/>
        <v>0</v>
      </c>
      <c r="Y158" s="26">
        <v>0</v>
      </c>
      <c r="Z158" s="38">
        <f t="shared" si="475"/>
        <v>0</v>
      </c>
      <c r="AB158" s="34">
        <f t="shared" si="462"/>
        <v>0</v>
      </c>
      <c r="AC158" s="120">
        <f t="shared" si="463"/>
        <v>0</v>
      </c>
      <c r="AD158" s="35">
        <f t="shared" si="464"/>
        <v>0</v>
      </c>
    </row>
    <row r="159" spans="1:30" ht="15.6" customHeight="1">
      <c r="A159" s="158" t="str">
        <f t="shared" ref="A159:B159" si="526">IF(A24=0,"",A24)</f>
        <v/>
      </c>
      <c r="B159" s="36" t="str">
        <f t="shared" si="526"/>
        <v/>
      </c>
      <c r="E159" s="26">
        <v>0</v>
      </c>
      <c r="F159" s="38">
        <f t="shared" si="466"/>
        <v>0</v>
      </c>
      <c r="G159" s="26">
        <v>0</v>
      </c>
      <c r="H159" s="38">
        <f t="shared" si="466"/>
        <v>0</v>
      </c>
      <c r="I159" s="26">
        <v>0</v>
      </c>
      <c r="J159" s="38">
        <f t="shared" ref="J159" si="527">I159*$D159</f>
        <v>0</v>
      </c>
      <c r="K159" s="26">
        <v>0</v>
      </c>
      <c r="L159" s="38">
        <f t="shared" ref="L159" si="528">K159*$D159</f>
        <v>0</v>
      </c>
      <c r="M159" s="26">
        <v>0</v>
      </c>
      <c r="N159" s="38">
        <f t="shared" ref="N159" si="529">M159*$D159</f>
        <v>0</v>
      </c>
      <c r="O159" s="26">
        <v>0</v>
      </c>
      <c r="P159" s="38">
        <f t="shared" ref="P159" si="530">O159*$D159</f>
        <v>0</v>
      </c>
      <c r="Q159" s="26">
        <v>0</v>
      </c>
      <c r="R159" s="38">
        <f t="shared" si="471"/>
        <v>0</v>
      </c>
      <c r="S159" s="26">
        <v>0</v>
      </c>
      <c r="T159" s="38">
        <f t="shared" si="472"/>
        <v>0</v>
      </c>
      <c r="U159" s="26">
        <v>0</v>
      </c>
      <c r="V159" s="38">
        <f t="shared" si="473"/>
        <v>0</v>
      </c>
      <c r="W159" s="26">
        <v>0</v>
      </c>
      <c r="X159" s="38">
        <f t="shared" si="474"/>
        <v>0</v>
      </c>
      <c r="Y159" s="26">
        <v>0</v>
      </c>
      <c r="Z159" s="38">
        <f t="shared" si="475"/>
        <v>0</v>
      </c>
      <c r="AB159" s="34">
        <f t="shared" si="462"/>
        <v>0</v>
      </c>
      <c r="AC159" s="120">
        <f t="shared" si="463"/>
        <v>0</v>
      </c>
      <c r="AD159" s="35">
        <f t="shared" si="464"/>
        <v>0</v>
      </c>
    </row>
    <row r="160" spans="1:30">
      <c r="A160" s="158" t="str">
        <f t="shared" ref="A160:B160" si="531">IF(A25=0,"",A25)</f>
        <v/>
      </c>
      <c r="B160" s="36" t="str">
        <f t="shared" si="531"/>
        <v/>
      </c>
      <c r="E160" s="26">
        <v>0</v>
      </c>
      <c r="F160" s="38">
        <f t="shared" si="466"/>
        <v>0</v>
      </c>
      <c r="G160" s="26">
        <v>0</v>
      </c>
      <c r="H160" s="38">
        <f t="shared" si="466"/>
        <v>0</v>
      </c>
      <c r="I160" s="26">
        <v>0</v>
      </c>
      <c r="J160" s="38">
        <f t="shared" ref="J160" si="532">I160*$D160</f>
        <v>0</v>
      </c>
      <c r="K160" s="26">
        <v>0</v>
      </c>
      <c r="L160" s="38">
        <f t="shared" ref="L160" si="533">K160*$D160</f>
        <v>0</v>
      </c>
      <c r="M160" s="26">
        <v>0</v>
      </c>
      <c r="N160" s="38">
        <f t="shared" ref="N160" si="534">M160*$D160</f>
        <v>0</v>
      </c>
      <c r="O160" s="26">
        <v>0</v>
      </c>
      <c r="P160" s="38">
        <f t="shared" ref="P160" si="535">O160*$D160</f>
        <v>0</v>
      </c>
      <c r="Q160" s="26">
        <v>0</v>
      </c>
      <c r="R160" s="38">
        <f t="shared" si="471"/>
        <v>0</v>
      </c>
      <c r="S160" s="26">
        <v>0</v>
      </c>
      <c r="T160" s="38">
        <f t="shared" si="472"/>
        <v>0</v>
      </c>
      <c r="U160" s="26">
        <v>0</v>
      </c>
      <c r="V160" s="38">
        <f t="shared" si="473"/>
        <v>0</v>
      </c>
      <c r="W160" s="26">
        <v>0</v>
      </c>
      <c r="X160" s="38">
        <f t="shared" si="474"/>
        <v>0</v>
      </c>
      <c r="Y160" s="26">
        <v>0</v>
      </c>
      <c r="Z160" s="38">
        <f t="shared" si="475"/>
        <v>0</v>
      </c>
      <c r="AB160" s="34">
        <f t="shared" si="462"/>
        <v>0</v>
      </c>
      <c r="AC160" s="120">
        <f t="shared" si="463"/>
        <v>0</v>
      </c>
      <c r="AD160" s="35">
        <f t="shared" si="464"/>
        <v>0</v>
      </c>
    </row>
    <row r="161" spans="1:30">
      <c r="A161" s="158" t="str">
        <f t="shared" ref="A161:B161" si="536">IF(A26=0,"",A26)</f>
        <v/>
      </c>
      <c r="B161" s="36" t="str">
        <f t="shared" si="536"/>
        <v/>
      </c>
      <c r="E161" s="26">
        <v>0</v>
      </c>
      <c r="F161" s="38">
        <f t="shared" si="466"/>
        <v>0</v>
      </c>
      <c r="G161" s="26">
        <v>0</v>
      </c>
      <c r="H161" s="38">
        <f t="shared" si="466"/>
        <v>0</v>
      </c>
      <c r="I161" s="26">
        <v>0</v>
      </c>
      <c r="J161" s="38">
        <f t="shared" ref="J161" si="537">I161*$D161</f>
        <v>0</v>
      </c>
      <c r="K161" s="26">
        <v>0</v>
      </c>
      <c r="L161" s="38">
        <f t="shared" ref="L161" si="538">K161*$D161</f>
        <v>0</v>
      </c>
      <c r="M161" s="26">
        <v>0</v>
      </c>
      <c r="N161" s="38">
        <f t="shared" ref="N161" si="539">M161*$D161</f>
        <v>0</v>
      </c>
      <c r="O161" s="26">
        <v>0</v>
      </c>
      <c r="P161" s="38">
        <f t="shared" ref="P161" si="540">O161*$D161</f>
        <v>0</v>
      </c>
      <c r="Q161" s="26">
        <v>0</v>
      </c>
      <c r="R161" s="38">
        <f t="shared" si="471"/>
        <v>0</v>
      </c>
      <c r="S161" s="26">
        <v>0</v>
      </c>
      <c r="T161" s="38">
        <f t="shared" si="472"/>
        <v>0</v>
      </c>
      <c r="U161" s="26">
        <v>0</v>
      </c>
      <c r="V161" s="38">
        <f t="shared" si="473"/>
        <v>0</v>
      </c>
      <c r="W161" s="26">
        <v>0</v>
      </c>
      <c r="X161" s="38">
        <f t="shared" si="474"/>
        <v>0</v>
      </c>
      <c r="Y161" s="26">
        <v>0</v>
      </c>
      <c r="Z161" s="38">
        <f t="shared" si="475"/>
        <v>0</v>
      </c>
      <c r="AB161" s="34">
        <f t="shared" si="462"/>
        <v>0</v>
      </c>
      <c r="AC161" s="120">
        <f t="shared" si="463"/>
        <v>0</v>
      </c>
      <c r="AD161" s="35">
        <f t="shared" si="464"/>
        <v>0</v>
      </c>
    </row>
    <row r="162" spans="1:30" hidden="1">
      <c r="A162" s="158" t="str">
        <f t="shared" ref="A162:B162" si="541">IF(A27=0,"",A27)</f>
        <v/>
      </c>
      <c r="B162" s="36" t="str">
        <f t="shared" si="541"/>
        <v/>
      </c>
      <c r="E162" s="26">
        <v>0</v>
      </c>
      <c r="F162" s="38">
        <f t="shared" si="466"/>
        <v>0</v>
      </c>
      <c r="G162" s="26">
        <v>0</v>
      </c>
      <c r="H162" s="38">
        <f t="shared" si="466"/>
        <v>0</v>
      </c>
      <c r="I162" s="26">
        <v>0</v>
      </c>
      <c r="J162" s="38">
        <f t="shared" ref="J162" si="542">I162*$D162</f>
        <v>0</v>
      </c>
      <c r="K162" s="26">
        <v>0</v>
      </c>
      <c r="L162" s="38">
        <f t="shared" ref="L162" si="543">K162*$D162</f>
        <v>0</v>
      </c>
      <c r="M162" s="26">
        <v>0</v>
      </c>
      <c r="N162" s="38">
        <f t="shared" ref="N162" si="544">M162*$D162</f>
        <v>0</v>
      </c>
      <c r="O162" s="26">
        <v>0</v>
      </c>
      <c r="P162" s="38">
        <f t="shared" ref="P162" si="545">O162*$D162</f>
        <v>0</v>
      </c>
      <c r="Q162" s="26">
        <v>0</v>
      </c>
      <c r="R162" s="38">
        <f t="shared" si="471"/>
        <v>0</v>
      </c>
      <c r="S162" s="26">
        <v>0</v>
      </c>
      <c r="T162" s="38">
        <f t="shared" si="472"/>
        <v>0</v>
      </c>
      <c r="U162" s="26">
        <v>0</v>
      </c>
      <c r="V162" s="38">
        <f t="shared" si="473"/>
        <v>0</v>
      </c>
      <c r="W162" s="26">
        <v>0</v>
      </c>
      <c r="X162" s="38">
        <f t="shared" si="474"/>
        <v>0</v>
      </c>
      <c r="Y162" s="26">
        <v>0</v>
      </c>
      <c r="Z162" s="38">
        <f t="shared" si="475"/>
        <v>0</v>
      </c>
      <c r="AB162" s="34">
        <f t="shared" si="462"/>
        <v>0</v>
      </c>
      <c r="AC162" s="120">
        <f t="shared" si="463"/>
        <v>0</v>
      </c>
      <c r="AD162" s="35">
        <f t="shared" si="464"/>
        <v>0</v>
      </c>
    </row>
    <row r="163" spans="1:30" hidden="1">
      <c r="A163" s="158" t="str">
        <f t="shared" ref="A163:B163" si="546">IF(A28=0,"",A28)</f>
        <v/>
      </c>
      <c r="B163" s="36" t="str">
        <f t="shared" si="546"/>
        <v/>
      </c>
      <c r="E163" s="26">
        <v>0</v>
      </c>
      <c r="F163" s="38">
        <f t="shared" si="466"/>
        <v>0</v>
      </c>
      <c r="G163" s="26">
        <v>0</v>
      </c>
      <c r="H163" s="38">
        <f t="shared" si="466"/>
        <v>0</v>
      </c>
      <c r="I163" s="26">
        <v>0</v>
      </c>
      <c r="J163" s="38">
        <f t="shared" ref="J163" si="547">I163*$D163</f>
        <v>0</v>
      </c>
      <c r="K163" s="26">
        <v>0</v>
      </c>
      <c r="L163" s="38">
        <f t="shared" ref="L163" si="548">K163*$D163</f>
        <v>0</v>
      </c>
      <c r="M163" s="26">
        <v>0</v>
      </c>
      <c r="N163" s="38">
        <f t="shared" ref="N163" si="549">M163*$D163</f>
        <v>0</v>
      </c>
      <c r="O163" s="26">
        <v>0</v>
      </c>
      <c r="P163" s="38">
        <f t="shared" ref="P163" si="550">O163*$D163</f>
        <v>0</v>
      </c>
      <c r="Q163" s="26">
        <v>0</v>
      </c>
      <c r="R163" s="38">
        <f t="shared" si="471"/>
        <v>0</v>
      </c>
      <c r="S163" s="26">
        <v>0</v>
      </c>
      <c r="T163" s="38">
        <f t="shared" si="472"/>
        <v>0</v>
      </c>
      <c r="U163" s="26">
        <v>0</v>
      </c>
      <c r="V163" s="38">
        <f t="shared" si="473"/>
        <v>0</v>
      </c>
      <c r="W163" s="26">
        <v>0</v>
      </c>
      <c r="X163" s="38">
        <f t="shared" si="474"/>
        <v>0</v>
      </c>
      <c r="Y163" s="26">
        <v>0</v>
      </c>
      <c r="Z163" s="38">
        <f t="shared" si="475"/>
        <v>0</v>
      </c>
      <c r="AB163" s="34">
        <f t="shared" si="462"/>
        <v>0</v>
      </c>
      <c r="AC163" s="120">
        <f t="shared" si="463"/>
        <v>0</v>
      </c>
      <c r="AD163" s="35">
        <f t="shared" si="464"/>
        <v>0</v>
      </c>
    </row>
    <row r="164" spans="1:30" hidden="1">
      <c r="A164" s="158" t="str">
        <f t="shared" ref="A164:B164" si="551">IF(A29=0,"",A29)</f>
        <v/>
      </c>
      <c r="B164" s="36" t="str">
        <f t="shared" si="551"/>
        <v/>
      </c>
      <c r="E164" s="26">
        <v>0</v>
      </c>
      <c r="F164" s="38">
        <f t="shared" si="466"/>
        <v>0</v>
      </c>
      <c r="G164" s="26">
        <v>0</v>
      </c>
      <c r="H164" s="38">
        <f t="shared" si="466"/>
        <v>0</v>
      </c>
      <c r="I164" s="26">
        <v>0</v>
      </c>
      <c r="J164" s="38">
        <f t="shared" ref="J164" si="552">I164*$D164</f>
        <v>0</v>
      </c>
      <c r="K164" s="26">
        <v>0</v>
      </c>
      <c r="L164" s="38">
        <f t="shared" ref="L164" si="553">K164*$D164</f>
        <v>0</v>
      </c>
      <c r="M164" s="26">
        <v>0</v>
      </c>
      <c r="N164" s="38">
        <f t="shared" ref="N164" si="554">M164*$D164</f>
        <v>0</v>
      </c>
      <c r="O164" s="26">
        <v>0</v>
      </c>
      <c r="P164" s="38">
        <f t="shared" ref="P164" si="555">O164*$D164</f>
        <v>0</v>
      </c>
      <c r="Q164" s="26">
        <v>0</v>
      </c>
      <c r="R164" s="38">
        <f t="shared" si="471"/>
        <v>0</v>
      </c>
      <c r="S164" s="26">
        <v>0</v>
      </c>
      <c r="T164" s="38">
        <f t="shared" si="472"/>
        <v>0</v>
      </c>
      <c r="U164" s="26">
        <v>0</v>
      </c>
      <c r="V164" s="38">
        <f t="shared" si="473"/>
        <v>0</v>
      </c>
      <c r="W164" s="26">
        <v>0</v>
      </c>
      <c r="X164" s="38">
        <f t="shared" si="474"/>
        <v>0</v>
      </c>
      <c r="Y164" s="26">
        <v>0</v>
      </c>
      <c r="Z164" s="38">
        <f t="shared" si="475"/>
        <v>0</v>
      </c>
      <c r="AB164" s="34">
        <f t="shared" si="462"/>
        <v>0</v>
      </c>
      <c r="AC164" s="120">
        <f t="shared" si="463"/>
        <v>0</v>
      </c>
      <c r="AD164" s="35">
        <f t="shared" si="464"/>
        <v>0</v>
      </c>
    </row>
    <row r="165" spans="1:30" hidden="1">
      <c r="A165" s="158" t="str">
        <f t="shared" ref="A165:B165" si="556">IF(A30=0,"",A30)</f>
        <v/>
      </c>
      <c r="B165" s="36" t="str">
        <f t="shared" si="556"/>
        <v/>
      </c>
      <c r="E165" s="26">
        <v>0</v>
      </c>
      <c r="F165" s="38">
        <f t="shared" si="466"/>
        <v>0</v>
      </c>
      <c r="G165" s="26">
        <v>0</v>
      </c>
      <c r="H165" s="38">
        <f t="shared" si="466"/>
        <v>0</v>
      </c>
      <c r="I165" s="26">
        <v>0</v>
      </c>
      <c r="J165" s="38">
        <f t="shared" ref="J165" si="557">I165*$D165</f>
        <v>0</v>
      </c>
      <c r="K165" s="26">
        <v>0</v>
      </c>
      <c r="L165" s="38">
        <f t="shared" ref="L165" si="558">K165*$D165</f>
        <v>0</v>
      </c>
      <c r="M165" s="26">
        <v>0</v>
      </c>
      <c r="N165" s="38">
        <f t="shared" ref="N165" si="559">M165*$D165</f>
        <v>0</v>
      </c>
      <c r="O165" s="26">
        <v>0</v>
      </c>
      <c r="P165" s="38">
        <f t="shared" ref="P165" si="560">O165*$D165</f>
        <v>0</v>
      </c>
      <c r="Q165" s="26">
        <v>0</v>
      </c>
      <c r="R165" s="38">
        <f t="shared" si="471"/>
        <v>0</v>
      </c>
      <c r="S165" s="26">
        <v>0</v>
      </c>
      <c r="T165" s="38">
        <f t="shared" si="472"/>
        <v>0</v>
      </c>
      <c r="U165" s="26">
        <v>0</v>
      </c>
      <c r="V165" s="38">
        <f t="shared" si="473"/>
        <v>0</v>
      </c>
      <c r="W165" s="26">
        <v>0</v>
      </c>
      <c r="X165" s="38">
        <f t="shared" si="474"/>
        <v>0</v>
      </c>
      <c r="Y165" s="26">
        <v>0</v>
      </c>
      <c r="Z165" s="38">
        <f t="shared" si="475"/>
        <v>0</v>
      </c>
      <c r="AB165" s="34">
        <f t="shared" si="462"/>
        <v>0</v>
      </c>
      <c r="AC165" s="120">
        <f t="shared" si="463"/>
        <v>0</v>
      </c>
      <c r="AD165" s="35">
        <f t="shared" si="464"/>
        <v>0</v>
      </c>
    </row>
    <row r="166" spans="1:30" hidden="1">
      <c r="A166" s="158" t="str">
        <f t="shared" ref="A166:B166" si="561">IF(A31=0,"",A31)</f>
        <v/>
      </c>
      <c r="B166" s="36" t="str">
        <f t="shared" si="561"/>
        <v/>
      </c>
      <c r="E166" s="26">
        <v>0</v>
      </c>
      <c r="F166" s="38">
        <f t="shared" si="466"/>
        <v>0</v>
      </c>
      <c r="G166" s="26">
        <v>0</v>
      </c>
      <c r="H166" s="38">
        <f t="shared" si="466"/>
        <v>0</v>
      </c>
      <c r="I166" s="26">
        <v>0</v>
      </c>
      <c r="J166" s="38">
        <f t="shared" ref="J166" si="562">I166*$D166</f>
        <v>0</v>
      </c>
      <c r="K166" s="26">
        <v>0</v>
      </c>
      <c r="L166" s="38">
        <f t="shared" ref="L166" si="563">K166*$D166</f>
        <v>0</v>
      </c>
      <c r="M166" s="26">
        <v>0</v>
      </c>
      <c r="N166" s="38">
        <f t="shared" ref="N166" si="564">M166*$D166</f>
        <v>0</v>
      </c>
      <c r="O166" s="26">
        <v>0</v>
      </c>
      <c r="P166" s="38">
        <f t="shared" ref="P166" si="565">O166*$D166</f>
        <v>0</v>
      </c>
      <c r="Q166" s="26">
        <v>0</v>
      </c>
      <c r="R166" s="38">
        <f t="shared" si="471"/>
        <v>0</v>
      </c>
      <c r="S166" s="26">
        <v>0</v>
      </c>
      <c r="T166" s="38">
        <f t="shared" si="472"/>
        <v>0</v>
      </c>
      <c r="U166" s="26">
        <v>0</v>
      </c>
      <c r="V166" s="38">
        <f t="shared" si="473"/>
        <v>0</v>
      </c>
      <c r="W166" s="26">
        <v>0</v>
      </c>
      <c r="X166" s="38">
        <f t="shared" si="474"/>
        <v>0</v>
      </c>
      <c r="Y166" s="26">
        <v>0</v>
      </c>
      <c r="Z166" s="38">
        <f t="shared" si="475"/>
        <v>0</v>
      </c>
      <c r="AB166" s="34">
        <f t="shared" si="462"/>
        <v>0</v>
      </c>
      <c r="AC166" s="120">
        <f t="shared" si="463"/>
        <v>0</v>
      </c>
      <c r="AD166" s="35">
        <f t="shared" si="464"/>
        <v>0</v>
      </c>
    </row>
    <row r="167" spans="1:30" hidden="1">
      <c r="A167" s="158" t="str">
        <f t="shared" ref="A167:B167" si="566">IF(A32=0,"",A32)</f>
        <v/>
      </c>
      <c r="B167" s="36" t="str">
        <f t="shared" si="566"/>
        <v/>
      </c>
      <c r="E167" s="26">
        <v>0</v>
      </c>
      <c r="F167" s="38">
        <f t="shared" si="466"/>
        <v>0</v>
      </c>
      <c r="G167" s="26">
        <v>0</v>
      </c>
      <c r="H167" s="38">
        <f t="shared" si="466"/>
        <v>0</v>
      </c>
      <c r="I167" s="26">
        <v>0</v>
      </c>
      <c r="J167" s="38">
        <f t="shared" ref="J167" si="567">I167*$D167</f>
        <v>0</v>
      </c>
      <c r="K167" s="26">
        <v>0</v>
      </c>
      <c r="L167" s="38">
        <f t="shared" ref="L167" si="568">K167*$D167</f>
        <v>0</v>
      </c>
      <c r="M167" s="26">
        <v>0</v>
      </c>
      <c r="N167" s="38">
        <f t="shared" ref="N167" si="569">M167*$D167</f>
        <v>0</v>
      </c>
      <c r="O167" s="26">
        <v>0</v>
      </c>
      <c r="P167" s="38">
        <f t="shared" ref="P167" si="570">O167*$D167</f>
        <v>0</v>
      </c>
      <c r="Q167" s="26">
        <v>0</v>
      </c>
      <c r="R167" s="38">
        <f t="shared" si="471"/>
        <v>0</v>
      </c>
      <c r="S167" s="26">
        <v>0</v>
      </c>
      <c r="T167" s="38">
        <f t="shared" si="472"/>
        <v>0</v>
      </c>
      <c r="U167" s="26">
        <v>0</v>
      </c>
      <c r="V167" s="38">
        <f t="shared" si="473"/>
        <v>0</v>
      </c>
      <c r="W167" s="26">
        <v>0</v>
      </c>
      <c r="X167" s="38">
        <f t="shared" si="474"/>
        <v>0</v>
      </c>
      <c r="Y167" s="26">
        <v>0</v>
      </c>
      <c r="Z167" s="38">
        <f t="shared" si="475"/>
        <v>0</v>
      </c>
      <c r="AB167" s="34">
        <f t="shared" si="462"/>
        <v>0</v>
      </c>
      <c r="AC167" s="120">
        <f t="shared" si="463"/>
        <v>0</v>
      </c>
      <c r="AD167" s="35">
        <f t="shared" si="464"/>
        <v>0</v>
      </c>
    </row>
    <row r="168" spans="1:30" hidden="1">
      <c r="A168" s="158" t="str">
        <f t="shared" ref="A168:B168" si="571">IF(A33=0,"",A33)</f>
        <v/>
      </c>
      <c r="B168" s="36" t="str">
        <f t="shared" si="571"/>
        <v/>
      </c>
      <c r="E168" s="26">
        <v>0</v>
      </c>
      <c r="F168" s="38">
        <f t="shared" si="466"/>
        <v>0</v>
      </c>
      <c r="G168" s="26">
        <v>0</v>
      </c>
      <c r="H168" s="38">
        <f t="shared" si="466"/>
        <v>0</v>
      </c>
      <c r="I168" s="26">
        <v>0</v>
      </c>
      <c r="J168" s="38">
        <f t="shared" ref="J168" si="572">I168*$D168</f>
        <v>0</v>
      </c>
      <c r="K168" s="26">
        <v>0</v>
      </c>
      <c r="L168" s="38">
        <f t="shared" ref="L168" si="573">K168*$D168</f>
        <v>0</v>
      </c>
      <c r="M168" s="26">
        <v>0</v>
      </c>
      <c r="N168" s="38">
        <f t="shared" ref="N168" si="574">M168*$D168</f>
        <v>0</v>
      </c>
      <c r="O168" s="26">
        <v>0</v>
      </c>
      <c r="P168" s="38">
        <f t="shared" ref="P168" si="575">O168*$D168</f>
        <v>0</v>
      </c>
      <c r="Q168" s="26">
        <v>0</v>
      </c>
      <c r="R168" s="38">
        <f t="shared" si="471"/>
        <v>0</v>
      </c>
      <c r="S168" s="26">
        <v>0</v>
      </c>
      <c r="T168" s="38">
        <f t="shared" si="472"/>
        <v>0</v>
      </c>
      <c r="U168" s="26">
        <v>0</v>
      </c>
      <c r="V168" s="38">
        <f t="shared" si="473"/>
        <v>0</v>
      </c>
      <c r="W168" s="26">
        <v>0</v>
      </c>
      <c r="X168" s="38">
        <f t="shared" si="474"/>
        <v>0</v>
      </c>
      <c r="Y168" s="26">
        <v>0</v>
      </c>
      <c r="Z168" s="38">
        <f t="shared" si="475"/>
        <v>0</v>
      </c>
      <c r="AB168" s="34">
        <f t="shared" si="462"/>
        <v>0</v>
      </c>
      <c r="AC168" s="120">
        <f t="shared" si="463"/>
        <v>0</v>
      </c>
      <c r="AD168" s="35">
        <f t="shared" si="464"/>
        <v>0</v>
      </c>
    </row>
    <row r="169" spans="1:30" hidden="1">
      <c r="A169" s="158" t="str">
        <f t="shared" ref="A169:B169" si="576">IF(A34=0,"",A34)</f>
        <v/>
      </c>
      <c r="B169" s="36" t="str">
        <f t="shared" si="576"/>
        <v/>
      </c>
      <c r="E169" s="26">
        <v>0</v>
      </c>
      <c r="F169" s="38">
        <f t="shared" si="466"/>
        <v>0</v>
      </c>
      <c r="G169" s="26">
        <v>0</v>
      </c>
      <c r="H169" s="38">
        <f t="shared" si="466"/>
        <v>0</v>
      </c>
      <c r="I169" s="26">
        <v>0</v>
      </c>
      <c r="J169" s="38">
        <f t="shared" ref="J169" si="577">I169*$D169</f>
        <v>0</v>
      </c>
      <c r="K169" s="26">
        <v>0</v>
      </c>
      <c r="L169" s="38">
        <f t="shared" ref="L169" si="578">K169*$D169</f>
        <v>0</v>
      </c>
      <c r="M169" s="26">
        <v>0</v>
      </c>
      <c r="N169" s="38">
        <f t="shared" ref="N169" si="579">M169*$D169</f>
        <v>0</v>
      </c>
      <c r="O169" s="26">
        <v>0</v>
      </c>
      <c r="P169" s="38">
        <f t="shared" ref="P169" si="580">O169*$D169</f>
        <v>0</v>
      </c>
      <c r="Q169" s="26">
        <v>0</v>
      </c>
      <c r="R169" s="38">
        <f t="shared" si="471"/>
        <v>0</v>
      </c>
      <c r="S169" s="26">
        <v>0</v>
      </c>
      <c r="T169" s="38">
        <f t="shared" si="472"/>
        <v>0</v>
      </c>
      <c r="U169" s="26">
        <v>0</v>
      </c>
      <c r="V169" s="38">
        <f t="shared" si="473"/>
        <v>0</v>
      </c>
      <c r="W169" s="26">
        <v>0</v>
      </c>
      <c r="X169" s="38">
        <f t="shared" si="474"/>
        <v>0</v>
      </c>
      <c r="Y169" s="26">
        <v>0</v>
      </c>
      <c r="Z169" s="38">
        <f t="shared" si="475"/>
        <v>0</v>
      </c>
      <c r="AB169" s="34">
        <f t="shared" si="462"/>
        <v>0</v>
      </c>
      <c r="AC169" s="120">
        <f t="shared" si="463"/>
        <v>0</v>
      </c>
      <c r="AD169" s="35">
        <f t="shared" si="464"/>
        <v>0</v>
      </c>
    </row>
    <row r="170" spans="1:30" hidden="1">
      <c r="A170" s="158" t="str">
        <f t="shared" ref="A170:B170" si="581">IF(A35=0,"",A35)</f>
        <v/>
      </c>
      <c r="B170" s="36" t="str">
        <f t="shared" si="581"/>
        <v/>
      </c>
      <c r="E170" s="26">
        <v>0</v>
      </c>
      <c r="F170" s="38">
        <f t="shared" si="466"/>
        <v>0</v>
      </c>
      <c r="G170" s="26">
        <v>0</v>
      </c>
      <c r="H170" s="38">
        <f t="shared" si="466"/>
        <v>0</v>
      </c>
      <c r="I170" s="26">
        <v>0</v>
      </c>
      <c r="J170" s="38">
        <f t="shared" ref="J170" si="582">I170*$D170</f>
        <v>0</v>
      </c>
      <c r="K170" s="26">
        <v>0</v>
      </c>
      <c r="L170" s="38">
        <f t="shared" ref="L170" si="583">K170*$D170</f>
        <v>0</v>
      </c>
      <c r="M170" s="26">
        <v>0</v>
      </c>
      <c r="N170" s="38">
        <f t="shared" ref="N170" si="584">M170*$D170</f>
        <v>0</v>
      </c>
      <c r="O170" s="26">
        <v>0</v>
      </c>
      <c r="P170" s="38">
        <f t="shared" ref="P170" si="585">O170*$D170</f>
        <v>0</v>
      </c>
      <c r="Q170" s="26">
        <v>0</v>
      </c>
      <c r="R170" s="38">
        <f t="shared" si="471"/>
        <v>0</v>
      </c>
      <c r="S170" s="26">
        <v>0</v>
      </c>
      <c r="T170" s="38">
        <f t="shared" si="472"/>
        <v>0</v>
      </c>
      <c r="U170" s="26">
        <v>0</v>
      </c>
      <c r="V170" s="38">
        <f t="shared" si="473"/>
        <v>0</v>
      </c>
      <c r="W170" s="26">
        <v>0</v>
      </c>
      <c r="X170" s="38">
        <f t="shared" si="474"/>
        <v>0</v>
      </c>
      <c r="Y170" s="26">
        <v>0</v>
      </c>
      <c r="Z170" s="38">
        <f t="shared" si="475"/>
        <v>0</v>
      </c>
      <c r="AB170" s="34">
        <f t="shared" si="462"/>
        <v>0</v>
      </c>
      <c r="AC170" s="120">
        <f t="shared" si="463"/>
        <v>0</v>
      </c>
      <c r="AD170" s="35">
        <f t="shared" si="464"/>
        <v>0</v>
      </c>
    </row>
    <row r="171" spans="1:30" hidden="1">
      <c r="A171" s="158" t="str">
        <f t="shared" ref="A171:B171" si="586">IF(A36=0,"",A36)</f>
        <v/>
      </c>
      <c r="B171" s="36" t="str">
        <f t="shared" si="586"/>
        <v/>
      </c>
      <c r="E171" s="26">
        <v>0</v>
      </c>
      <c r="F171" s="38">
        <f t="shared" si="466"/>
        <v>0</v>
      </c>
      <c r="G171" s="26">
        <v>0</v>
      </c>
      <c r="H171" s="38">
        <f t="shared" si="466"/>
        <v>0</v>
      </c>
      <c r="I171" s="26">
        <v>0</v>
      </c>
      <c r="J171" s="38">
        <f t="shared" ref="J171" si="587">I171*$D171</f>
        <v>0</v>
      </c>
      <c r="K171" s="26">
        <v>0</v>
      </c>
      <c r="L171" s="38">
        <f t="shared" ref="L171" si="588">K171*$D171</f>
        <v>0</v>
      </c>
      <c r="M171" s="26">
        <v>0</v>
      </c>
      <c r="N171" s="38">
        <f t="shared" ref="N171" si="589">M171*$D171</f>
        <v>0</v>
      </c>
      <c r="O171" s="26">
        <v>0</v>
      </c>
      <c r="P171" s="38">
        <f t="shared" ref="P171" si="590">O171*$D171</f>
        <v>0</v>
      </c>
      <c r="Q171" s="26">
        <v>0</v>
      </c>
      <c r="R171" s="38">
        <f t="shared" si="471"/>
        <v>0</v>
      </c>
      <c r="S171" s="26">
        <v>0</v>
      </c>
      <c r="T171" s="38">
        <f t="shared" si="472"/>
        <v>0</v>
      </c>
      <c r="U171" s="26">
        <v>0</v>
      </c>
      <c r="V171" s="38">
        <f t="shared" si="473"/>
        <v>0</v>
      </c>
      <c r="W171" s="26">
        <v>0</v>
      </c>
      <c r="X171" s="38">
        <f t="shared" si="474"/>
        <v>0</v>
      </c>
      <c r="Y171" s="26">
        <v>0</v>
      </c>
      <c r="Z171" s="38">
        <f t="shared" si="475"/>
        <v>0</v>
      </c>
      <c r="AB171" s="34">
        <f t="shared" si="462"/>
        <v>0</v>
      </c>
      <c r="AC171" s="120">
        <f t="shared" si="463"/>
        <v>0</v>
      </c>
      <c r="AD171" s="35">
        <f t="shared" si="464"/>
        <v>0</v>
      </c>
    </row>
    <row r="172" spans="1:30" hidden="1">
      <c r="A172" s="158" t="str">
        <f t="shared" ref="A172:B172" si="591">IF(A37=0,"",A37)</f>
        <v/>
      </c>
      <c r="B172" s="36" t="str">
        <f t="shared" si="591"/>
        <v/>
      </c>
      <c r="E172" s="26">
        <v>0</v>
      </c>
      <c r="F172" s="38">
        <f t="shared" si="466"/>
        <v>0</v>
      </c>
      <c r="G172" s="26">
        <v>0</v>
      </c>
      <c r="H172" s="38">
        <f t="shared" si="466"/>
        <v>0</v>
      </c>
      <c r="I172" s="26">
        <v>0</v>
      </c>
      <c r="J172" s="38">
        <f t="shared" ref="J172" si="592">I172*$D172</f>
        <v>0</v>
      </c>
      <c r="K172" s="26">
        <v>0</v>
      </c>
      <c r="L172" s="38">
        <f t="shared" ref="L172" si="593">K172*$D172</f>
        <v>0</v>
      </c>
      <c r="M172" s="26">
        <v>0</v>
      </c>
      <c r="N172" s="38">
        <f t="shared" ref="N172" si="594">M172*$D172</f>
        <v>0</v>
      </c>
      <c r="O172" s="26">
        <v>0</v>
      </c>
      <c r="P172" s="38">
        <f t="shared" ref="P172" si="595">O172*$D172</f>
        <v>0</v>
      </c>
      <c r="Q172" s="26">
        <v>0</v>
      </c>
      <c r="R172" s="38">
        <f t="shared" si="471"/>
        <v>0</v>
      </c>
      <c r="S172" s="26">
        <v>0</v>
      </c>
      <c r="T172" s="38">
        <f t="shared" si="472"/>
        <v>0</v>
      </c>
      <c r="U172" s="26">
        <v>0</v>
      </c>
      <c r="V172" s="38">
        <f t="shared" si="473"/>
        <v>0</v>
      </c>
      <c r="W172" s="26">
        <v>0</v>
      </c>
      <c r="X172" s="38">
        <f t="shared" si="474"/>
        <v>0</v>
      </c>
      <c r="Y172" s="26">
        <v>0</v>
      </c>
      <c r="Z172" s="38">
        <f t="shared" si="475"/>
        <v>0</v>
      </c>
      <c r="AB172" s="34">
        <f t="shared" si="462"/>
        <v>0</v>
      </c>
      <c r="AC172" s="120">
        <f t="shared" si="463"/>
        <v>0</v>
      </c>
      <c r="AD172" s="35">
        <f t="shared" si="464"/>
        <v>0</v>
      </c>
    </row>
    <row r="173" spans="1:30" hidden="1">
      <c r="A173" s="158" t="str">
        <f t="shared" ref="A173:B173" si="596">IF(A38=0,"",A38)</f>
        <v/>
      </c>
      <c r="B173" s="36" t="str">
        <f t="shared" si="596"/>
        <v/>
      </c>
      <c r="E173" s="26">
        <v>0</v>
      </c>
      <c r="F173" s="38">
        <f t="shared" si="466"/>
        <v>0</v>
      </c>
      <c r="G173" s="26">
        <v>0</v>
      </c>
      <c r="H173" s="38">
        <f t="shared" si="466"/>
        <v>0</v>
      </c>
      <c r="I173" s="26">
        <v>0</v>
      </c>
      <c r="J173" s="38">
        <f t="shared" ref="J173" si="597">I173*$D173</f>
        <v>0</v>
      </c>
      <c r="K173" s="26">
        <v>0</v>
      </c>
      <c r="L173" s="38">
        <f t="shared" ref="L173" si="598">K173*$D173</f>
        <v>0</v>
      </c>
      <c r="M173" s="26">
        <v>0</v>
      </c>
      <c r="N173" s="38">
        <f t="shared" ref="N173" si="599">M173*$D173</f>
        <v>0</v>
      </c>
      <c r="O173" s="26">
        <v>0</v>
      </c>
      <c r="P173" s="38">
        <f t="shared" ref="P173" si="600">O173*$D173</f>
        <v>0</v>
      </c>
      <c r="Q173" s="26">
        <v>0</v>
      </c>
      <c r="R173" s="38">
        <f t="shared" si="471"/>
        <v>0</v>
      </c>
      <c r="S173" s="26">
        <v>0</v>
      </c>
      <c r="T173" s="38">
        <f t="shared" si="472"/>
        <v>0</v>
      </c>
      <c r="U173" s="26">
        <v>0</v>
      </c>
      <c r="V173" s="38">
        <f t="shared" si="473"/>
        <v>0</v>
      </c>
      <c r="W173" s="26">
        <v>0</v>
      </c>
      <c r="X173" s="38">
        <f t="shared" si="474"/>
        <v>0</v>
      </c>
      <c r="Y173" s="26">
        <v>0</v>
      </c>
      <c r="Z173" s="38">
        <f t="shared" si="475"/>
        <v>0</v>
      </c>
      <c r="AB173" s="34">
        <f t="shared" si="462"/>
        <v>0</v>
      </c>
      <c r="AC173" s="120">
        <f t="shared" si="463"/>
        <v>0</v>
      </c>
      <c r="AD173" s="35">
        <f t="shared" si="464"/>
        <v>0</v>
      </c>
    </row>
    <row r="174" spans="1:30" ht="15" thickBot="1">
      <c r="A174" s="112"/>
    </row>
    <row r="175" spans="1:30" ht="16.2" thickBot="1">
      <c r="A175" s="545" t="s">
        <v>146</v>
      </c>
      <c r="B175" s="546"/>
      <c r="C175" s="547"/>
      <c r="D175" s="37">
        <f>SUM(D147:D173)</f>
        <v>0</v>
      </c>
      <c r="E175" s="286"/>
      <c r="F175" s="37">
        <f>SUM(F147:F173)</f>
        <v>0</v>
      </c>
      <c r="G175" s="287"/>
      <c r="H175" s="37">
        <f>SUM(H147:H173)</f>
        <v>0</v>
      </c>
      <c r="I175" s="287"/>
      <c r="J175" s="37">
        <f>SUM(J147:J173)</f>
        <v>0</v>
      </c>
      <c r="K175" s="287"/>
      <c r="L175" s="37">
        <f>SUM(L147:L173)</f>
        <v>0</v>
      </c>
      <c r="M175" s="287"/>
      <c r="N175" s="37">
        <f>SUM(N147:N173)</f>
        <v>0</v>
      </c>
      <c r="O175" s="287"/>
      <c r="P175" s="37">
        <f>SUM(P147:P173)</f>
        <v>0</v>
      </c>
      <c r="Q175" s="287"/>
      <c r="R175" s="37">
        <f>SUM(R147:R173)</f>
        <v>0</v>
      </c>
      <c r="S175" s="287"/>
      <c r="T175" s="37">
        <f>SUM(T147:T173)</f>
        <v>0</v>
      </c>
      <c r="U175" s="287"/>
      <c r="V175" s="37">
        <f>SUM(V147:V173)</f>
        <v>0</v>
      </c>
      <c r="W175" s="287"/>
      <c r="X175" s="37">
        <f>SUM(X147:X173)</f>
        <v>0</v>
      </c>
      <c r="Y175" s="287"/>
      <c r="Z175" s="37">
        <f>SUM(Z147:Z173)</f>
        <v>0</v>
      </c>
      <c r="AC175" s="120">
        <f>F175+H175+J175+L175+N175+P175+R175+T175+V175+X175+Z175</f>
        <v>0</v>
      </c>
      <c r="AD175" s="35">
        <f>AC175-D175</f>
        <v>0</v>
      </c>
    </row>
    <row r="176" spans="1:30">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30" ht="15" thickBot="1"/>
    <row r="178" spans="1:30" ht="39" customHeight="1">
      <c r="A178" s="549" t="s">
        <v>140</v>
      </c>
      <c r="B178" s="550"/>
      <c r="C178" s="550"/>
      <c r="D178" s="551"/>
      <c r="E178" s="464" t="s">
        <v>125</v>
      </c>
      <c r="F178" s="466"/>
      <c r="G178" s="464" t="s">
        <v>126</v>
      </c>
      <c r="H178" s="466"/>
      <c r="I178" s="464" t="s">
        <v>72</v>
      </c>
      <c r="J178" s="466"/>
      <c r="K178" s="464" t="s">
        <v>127</v>
      </c>
      <c r="L178" s="466"/>
      <c r="M178" s="464" t="s">
        <v>75</v>
      </c>
      <c r="N178" s="466"/>
      <c r="O178" s="464" t="s">
        <v>128</v>
      </c>
      <c r="P178" s="466"/>
      <c r="Q178" s="464" t="s">
        <v>202</v>
      </c>
      <c r="R178" s="466"/>
      <c r="S178" s="464" t="s">
        <v>203</v>
      </c>
      <c r="T178" s="466"/>
      <c r="U178" s="464" t="s">
        <v>204</v>
      </c>
      <c r="V178" s="466"/>
      <c r="W178" s="464" t="s">
        <v>205</v>
      </c>
      <c r="X178" s="466"/>
      <c r="Y178" s="464" t="s">
        <v>206</v>
      </c>
      <c r="Z178" s="466"/>
      <c r="AB178" s="285" t="s">
        <v>86</v>
      </c>
      <c r="AC178" s="548" t="s">
        <v>133</v>
      </c>
      <c r="AD178" s="548" t="s">
        <v>134</v>
      </c>
    </row>
    <row r="179" spans="1:30" ht="29.1" customHeight="1" thickBot="1">
      <c r="A179" s="552"/>
      <c r="B179" s="553"/>
      <c r="C179" s="553"/>
      <c r="D179" s="554"/>
      <c r="E179" s="535" t="str">
        <f>IF(Usage!$B$8=0, "", Usage!$B$8)</f>
        <v>Center Overhead</v>
      </c>
      <c r="F179" s="536"/>
      <c r="G179" s="535" t="str">
        <f>IF(Usage!$B$9=0, "", Usage!$B$9)</f>
        <v/>
      </c>
      <c r="H179" s="536"/>
      <c r="I179" s="535" t="str">
        <f>IF(Usage!$B$10=0, "", Usage!$B$10)</f>
        <v/>
      </c>
      <c r="J179" s="536"/>
      <c r="K179" s="535" t="str">
        <f>IF(Usage!$B$11=0, "", Usage!$B$11)</f>
        <v/>
      </c>
      <c r="L179" s="536"/>
      <c r="M179" s="535" t="str">
        <f>IF(Usage!$B$12=0, "", Usage!$B$12)</f>
        <v/>
      </c>
      <c r="N179" s="536"/>
      <c r="O179" s="535" t="str">
        <f>IF(Usage!$B$13=0, "", Usage!$B$13)</f>
        <v/>
      </c>
      <c r="P179" s="536"/>
      <c r="Q179" s="535" t="str">
        <f>IF(Usage!$B$14=0, "", Usage!$B$14)</f>
        <v/>
      </c>
      <c r="R179" s="536"/>
      <c r="S179" s="535" t="str">
        <f>IF(Usage!$B$15=0, "", Usage!$B$15)</f>
        <v/>
      </c>
      <c r="T179" s="536"/>
      <c r="U179" s="535" t="str">
        <f>IF(Usage!$B$16=0, "", Usage!$B$16)</f>
        <v/>
      </c>
      <c r="V179" s="536"/>
      <c r="W179" s="535" t="str">
        <f>IF(Usage!$B$17=0, "", Usage!$B$17)</f>
        <v/>
      </c>
      <c r="X179" s="536"/>
      <c r="Y179" s="535" t="str">
        <f>IF(Usage!$B$18=0, "", Usage!$B$18)</f>
        <v/>
      </c>
      <c r="Z179" s="536"/>
      <c r="AA179" s="19"/>
      <c r="AB179" s="548" t="s">
        <v>87</v>
      </c>
      <c r="AC179" s="548"/>
      <c r="AD179" s="548"/>
    </row>
    <row r="180" spans="1:30">
      <c r="A180" s="32" t="s">
        <v>56</v>
      </c>
      <c r="B180" s="32" t="s">
        <v>135</v>
      </c>
      <c r="C180" s="23" t="s">
        <v>136</v>
      </c>
      <c r="D180" s="23" t="s">
        <v>137</v>
      </c>
      <c r="E180" s="24" t="s">
        <v>120</v>
      </c>
      <c r="F180" s="25" t="s">
        <v>79</v>
      </c>
      <c r="G180" s="24" t="s">
        <v>138</v>
      </c>
      <c r="H180" s="25" t="s">
        <v>79</v>
      </c>
      <c r="I180" s="24" t="s">
        <v>120</v>
      </c>
      <c r="J180" s="25" t="s">
        <v>79</v>
      </c>
      <c r="K180" s="24" t="s">
        <v>120</v>
      </c>
      <c r="L180" s="25" t="s">
        <v>79</v>
      </c>
      <c r="M180" s="24" t="s">
        <v>138</v>
      </c>
      <c r="N180" s="25" t="s">
        <v>79</v>
      </c>
      <c r="O180" s="24" t="s">
        <v>120</v>
      </c>
      <c r="P180" s="25" t="s">
        <v>79</v>
      </c>
      <c r="Q180" s="24" t="s">
        <v>120</v>
      </c>
      <c r="R180" s="25" t="s">
        <v>79</v>
      </c>
      <c r="S180" s="24" t="s">
        <v>120</v>
      </c>
      <c r="T180" s="25" t="s">
        <v>79</v>
      </c>
      <c r="U180" s="24" t="s">
        <v>120</v>
      </c>
      <c r="V180" s="25" t="s">
        <v>79</v>
      </c>
      <c r="W180" s="24" t="s">
        <v>120</v>
      </c>
      <c r="X180" s="25" t="s">
        <v>79</v>
      </c>
      <c r="Y180" s="24" t="s">
        <v>120</v>
      </c>
      <c r="Z180" s="25" t="s">
        <v>79</v>
      </c>
      <c r="AA180" s="19"/>
      <c r="AB180" s="548"/>
      <c r="AC180" s="548"/>
      <c r="AD180" s="548"/>
    </row>
    <row r="181" spans="1:30">
      <c r="A181" s="158" t="str">
        <f>IF(A46=0,"",A46)</f>
        <v/>
      </c>
      <c r="B181" s="36" t="str">
        <f>IF(B46=0,"",B46)</f>
        <v/>
      </c>
      <c r="E181" s="26">
        <v>0</v>
      </c>
      <c r="F181" s="38">
        <f>E181*$D181</f>
        <v>0</v>
      </c>
      <c r="G181" s="26">
        <v>0</v>
      </c>
      <c r="H181" s="38">
        <f>G181*$D181</f>
        <v>0</v>
      </c>
      <c r="I181" s="26">
        <v>0</v>
      </c>
      <c r="J181" s="38">
        <f>I181*$D181</f>
        <v>0</v>
      </c>
      <c r="K181" s="26">
        <v>0</v>
      </c>
      <c r="L181" s="38">
        <f>K181*$D181</f>
        <v>0</v>
      </c>
      <c r="M181" s="26">
        <v>0</v>
      </c>
      <c r="N181" s="38">
        <f>M181*$D181</f>
        <v>0</v>
      </c>
      <c r="O181" s="26">
        <v>0</v>
      </c>
      <c r="P181" s="38">
        <f>O181*$D181</f>
        <v>0</v>
      </c>
      <c r="Q181" s="26">
        <v>0</v>
      </c>
      <c r="R181" s="38">
        <f>Q181*$D181</f>
        <v>0</v>
      </c>
      <c r="S181" s="26">
        <v>0</v>
      </c>
      <c r="T181" s="38">
        <f>S181*$D181</f>
        <v>0</v>
      </c>
      <c r="U181" s="26">
        <v>0</v>
      </c>
      <c r="V181" s="38">
        <f>U181*$D181</f>
        <v>0</v>
      </c>
      <c r="W181" s="26">
        <v>0</v>
      </c>
      <c r="X181" s="38">
        <f>W181*$D181</f>
        <v>0</v>
      </c>
      <c r="Y181" s="26">
        <v>0</v>
      </c>
      <c r="Z181" s="38">
        <f>Y181*$D181</f>
        <v>0</v>
      </c>
      <c r="AB181" s="34">
        <f t="shared" ref="AB181:AB203" si="601">E181+G181+I181+K181+M181+O181+Q181+S181+U181+W181+Y181</f>
        <v>0</v>
      </c>
      <c r="AC181" s="120">
        <f t="shared" ref="AC181:AC203" si="602">F181+H181+J181+L181+N181+P181+R181+T181+V181+X181+Z181</f>
        <v>0</v>
      </c>
      <c r="AD181" s="35">
        <f t="shared" ref="AD181:AD203" si="603">AC181-D181</f>
        <v>0</v>
      </c>
    </row>
    <row r="182" spans="1:30">
      <c r="A182" s="158" t="str">
        <f t="shared" ref="A182:B182" si="604">IF(A47=0,"",A47)</f>
        <v/>
      </c>
      <c r="B182" s="36" t="str">
        <f t="shared" si="604"/>
        <v/>
      </c>
      <c r="E182" s="26">
        <v>0</v>
      </c>
      <c r="F182" s="38">
        <f t="shared" ref="F182:H203" si="605">E182*$D182</f>
        <v>0</v>
      </c>
      <c r="G182" s="26">
        <v>0</v>
      </c>
      <c r="H182" s="38">
        <f t="shared" si="605"/>
        <v>0</v>
      </c>
      <c r="I182" s="26">
        <v>0</v>
      </c>
      <c r="J182" s="38">
        <f t="shared" ref="J182" si="606">I182*$D182</f>
        <v>0</v>
      </c>
      <c r="K182" s="26">
        <v>0</v>
      </c>
      <c r="L182" s="38">
        <f t="shared" ref="L182" si="607">K182*$D182</f>
        <v>0</v>
      </c>
      <c r="M182" s="26">
        <v>0</v>
      </c>
      <c r="N182" s="38">
        <f t="shared" ref="N182" si="608">M182*$D182</f>
        <v>0</v>
      </c>
      <c r="O182" s="26">
        <v>0</v>
      </c>
      <c r="P182" s="38">
        <f t="shared" ref="P182" si="609">O182*$D182</f>
        <v>0</v>
      </c>
      <c r="Q182" s="26">
        <v>0</v>
      </c>
      <c r="R182" s="38">
        <f t="shared" ref="R182:R203" si="610">Q182*$D182</f>
        <v>0</v>
      </c>
      <c r="S182" s="26">
        <v>0</v>
      </c>
      <c r="T182" s="38">
        <f t="shared" ref="T182:T203" si="611">S182*$D182</f>
        <v>0</v>
      </c>
      <c r="U182" s="26">
        <v>0</v>
      </c>
      <c r="V182" s="38">
        <f t="shared" ref="V182:V203" si="612">U182*$D182</f>
        <v>0</v>
      </c>
      <c r="W182" s="26">
        <v>0</v>
      </c>
      <c r="X182" s="38">
        <f t="shared" ref="X182:X203" si="613">W182*$D182</f>
        <v>0</v>
      </c>
      <c r="Y182" s="26">
        <v>0</v>
      </c>
      <c r="Z182" s="38">
        <f t="shared" ref="Z182:Z203" si="614">Y182*$D182</f>
        <v>0</v>
      </c>
      <c r="AB182" s="34">
        <f t="shared" si="601"/>
        <v>0</v>
      </c>
      <c r="AC182" s="120">
        <f t="shared" si="602"/>
        <v>0</v>
      </c>
      <c r="AD182" s="35">
        <f t="shared" si="603"/>
        <v>0</v>
      </c>
    </row>
    <row r="183" spans="1:30">
      <c r="A183" s="158" t="str">
        <f t="shared" ref="A183:B183" si="615">IF(A48=0,"",A48)</f>
        <v/>
      </c>
      <c r="B183" s="36" t="str">
        <f t="shared" si="615"/>
        <v/>
      </c>
      <c r="E183" s="26">
        <v>0</v>
      </c>
      <c r="F183" s="38">
        <f t="shared" si="605"/>
        <v>0</v>
      </c>
      <c r="G183" s="26">
        <v>0</v>
      </c>
      <c r="H183" s="38">
        <f t="shared" si="605"/>
        <v>0</v>
      </c>
      <c r="I183" s="26">
        <v>0</v>
      </c>
      <c r="J183" s="38">
        <f t="shared" ref="J183" si="616">I183*$D183</f>
        <v>0</v>
      </c>
      <c r="K183" s="26">
        <v>0</v>
      </c>
      <c r="L183" s="38">
        <f t="shared" ref="L183" si="617">K183*$D183</f>
        <v>0</v>
      </c>
      <c r="M183" s="26">
        <v>0</v>
      </c>
      <c r="N183" s="38">
        <f t="shared" ref="N183" si="618">M183*$D183</f>
        <v>0</v>
      </c>
      <c r="O183" s="26">
        <v>0</v>
      </c>
      <c r="P183" s="38">
        <f t="shared" ref="P183" si="619">O183*$D183</f>
        <v>0</v>
      </c>
      <c r="Q183" s="26">
        <v>0</v>
      </c>
      <c r="R183" s="38">
        <f t="shared" si="610"/>
        <v>0</v>
      </c>
      <c r="S183" s="26">
        <v>0</v>
      </c>
      <c r="T183" s="38">
        <f t="shared" si="611"/>
        <v>0</v>
      </c>
      <c r="U183" s="26">
        <v>0</v>
      </c>
      <c r="V183" s="38">
        <f t="shared" si="612"/>
        <v>0</v>
      </c>
      <c r="W183" s="26">
        <v>0</v>
      </c>
      <c r="X183" s="38">
        <f t="shared" si="613"/>
        <v>0</v>
      </c>
      <c r="Y183" s="26">
        <v>0</v>
      </c>
      <c r="Z183" s="38">
        <f t="shared" si="614"/>
        <v>0</v>
      </c>
      <c r="AB183" s="34">
        <f t="shared" si="601"/>
        <v>0</v>
      </c>
      <c r="AC183" s="120">
        <f t="shared" si="602"/>
        <v>0</v>
      </c>
      <c r="AD183" s="35">
        <f t="shared" si="603"/>
        <v>0</v>
      </c>
    </row>
    <row r="184" spans="1:30">
      <c r="A184" s="158" t="str">
        <f t="shared" ref="A184:B184" si="620">IF(A49=0,"",A49)</f>
        <v/>
      </c>
      <c r="B184" s="36" t="str">
        <f t="shared" si="620"/>
        <v/>
      </c>
      <c r="E184" s="26">
        <v>0</v>
      </c>
      <c r="F184" s="38">
        <f t="shared" si="605"/>
        <v>0</v>
      </c>
      <c r="G184" s="26">
        <v>0</v>
      </c>
      <c r="H184" s="38">
        <f t="shared" si="605"/>
        <v>0</v>
      </c>
      <c r="I184" s="26">
        <v>0</v>
      </c>
      <c r="J184" s="38">
        <f t="shared" ref="J184" si="621">I184*$D184</f>
        <v>0</v>
      </c>
      <c r="K184" s="26">
        <v>0</v>
      </c>
      <c r="L184" s="38">
        <f t="shared" ref="L184" si="622">K184*$D184</f>
        <v>0</v>
      </c>
      <c r="M184" s="26">
        <v>0</v>
      </c>
      <c r="N184" s="38">
        <f t="shared" ref="N184" si="623">M184*$D184</f>
        <v>0</v>
      </c>
      <c r="O184" s="26">
        <v>0</v>
      </c>
      <c r="P184" s="38">
        <f t="shared" ref="P184" si="624">O184*$D184</f>
        <v>0</v>
      </c>
      <c r="Q184" s="26">
        <v>0</v>
      </c>
      <c r="R184" s="38">
        <f t="shared" si="610"/>
        <v>0</v>
      </c>
      <c r="S184" s="26">
        <v>0</v>
      </c>
      <c r="T184" s="38">
        <f t="shared" si="611"/>
        <v>0</v>
      </c>
      <c r="U184" s="26">
        <v>0</v>
      </c>
      <c r="V184" s="38">
        <f t="shared" si="612"/>
        <v>0</v>
      </c>
      <c r="W184" s="26">
        <v>0</v>
      </c>
      <c r="X184" s="38">
        <f t="shared" si="613"/>
        <v>0</v>
      </c>
      <c r="Y184" s="26">
        <v>0</v>
      </c>
      <c r="Z184" s="38">
        <f t="shared" si="614"/>
        <v>0</v>
      </c>
      <c r="AB184" s="34">
        <f t="shared" si="601"/>
        <v>0</v>
      </c>
      <c r="AC184" s="120">
        <f t="shared" si="602"/>
        <v>0</v>
      </c>
      <c r="AD184" s="35">
        <f t="shared" si="603"/>
        <v>0</v>
      </c>
    </row>
    <row r="185" spans="1:30">
      <c r="A185" s="158" t="str">
        <f t="shared" ref="A185:B185" si="625">IF(A50=0,"",A50)</f>
        <v/>
      </c>
      <c r="B185" s="36" t="str">
        <f t="shared" si="625"/>
        <v/>
      </c>
      <c r="E185" s="26">
        <v>0</v>
      </c>
      <c r="F185" s="38">
        <f t="shared" si="605"/>
        <v>0</v>
      </c>
      <c r="G185" s="26">
        <v>0</v>
      </c>
      <c r="H185" s="38">
        <f t="shared" si="605"/>
        <v>0</v>
      </c>
      <c r="I185" s="26">
        <v>0</v>
      </c>
      <c r="J185" s="38">
        <f t="shared" ref="J185" si="626">I185*$D185</f>
        <v>0</v>
      </c>
      <c r="K185" s="26">
        <v>0</v>
      </c>
      <c r="L185" s="38">
        <f t="shared" ref="L185" si="627">K185*$D185</f>
        <v>0</v>
      </c>
      <c r="M185" s="26">
        <v>0</v>
      </c>
      <c r="N185" s="38">
        <f t="shared" ref="N185" si="628">M185*$D185</f>
        <v>0</v>
      </c>
      <c r="O185" s="26">
        <v>0</v>
      </c>
      <c r="P185" s="38">
        <f t="shared" ref="P185" si="629">O185*$D185</f>
        <v>0</v>
      </c>
      <c r="Q185" s="26">
        <v>0</v>
      </c>
      <c r="R185" s="38">
        <f t="shared" si="610"/>
        <v>0</v>
      </c>
      <c r="S185" s="26">
        <v>0</v>
      </c>
      <c r="T185" s="38">
        <f t="shared" si="611"/>
        <v>0</v>
      </c>
      <c r="U185" s="26">
        <v>0</v>
      </c>
      <c r="V185" s="38">
        <f t="shared" si="612"/>
        <v>0</v>
      </c>
      <c r="W185" s="26">
        <v>0</v>
      </c>
      <c r="X185" s="38">
        <f t="shared" si="613"/>
        <v>0</v>
      </c>
      <c r="Y185" s="26">
        <v>0</v>
      </c>
      <c r="Z185" s="38">
        <f t="shared" si="614"/>
        <v>0</v>
      </c>
      <c r="AB185" s="34">
        <f t="shared" si="601"/>
        <v>0</v>
      </c>
      <c r="AC185" s="120">
        <f t="shared" si="602"/>
        <v>0</v>
      </c>
      <c r="AD185" s="35">
        <f t="shared" si="603"/>
        <v>0</v>
      </c>
    </row>
    <row r="186" spans="1:30">
      <c r="A186" s="158" t="str">
        <f t="shared" ref="A186:B186" si="630">IF(A51=0,"",A51)</f>
        <v/>
      </c>
      <c r="B186" s="36" t="str">
        <f t="shared" si="630"/>
        <v/>
      </c>
      <c r="E186" s="26">
        <v>0</v>
      </c>
      <c r="F186" s="38">
        <f t="shared" si="605"/>
        <v>0</v>
      </c>
      <c r="G186" s="26">
        <v>0</v>
      </c>
      <c r="H186" s="38">
        <f t="shared" si="605"/>
        <v>0</v>
      </c>
      <c r="I186" s="26">
        <v>0</v>
      </c>
      <c r="J186" s="38">
        <f t="shared" ref="J186" si="631">I186*$D186</f>
        <v>0</v>
      </c>
      <c r="K186" s="26">
        <v>0</v>
      </c>
      <c r="L186" s="38">
        <f t="shared" ref="L186" si="632">K186*$D186</f>
        <v>0</v>
      </c>
      <c r="M186" s="26">
        <v>0</v>
      </c>
      <c r="N186" s="38">
        <f t="shared" ref="N186" si="633">M186*$D186</f>
        <v>0</v>
      </c>
      <c r="O186" s="26">
        <v>0</v>
      </c>
      <c r="P186" s="38">
        <f t="shared" ref="P186" si="634">O186*$D186</f>
        <v>0</v>
      </c>
      <c r="Q186" s="26">
        <v>0</v>
      </c>
      <c r="R186" s="38">
        <f t="shared" si="610"/>
        <v>0</v>
      </c>
      <c r="S186" s="26">
        <v>0</v>
      </c>
      <c r="T186" s="38">
        <f t="shared" si="611"/>
        <v>0</v>
      </c>
      <c r="U186" s="26">
        <v>0</v>
      </c>
      <c r="V186" s="38">
        <f t="shared" si="612"/>
        <v>0</v>
      </c>
      <c r="W186" s="26">
        <v>0</v>
      </c>
      <c r="X186" s="38">
        <f t="shared" si="613"/>
        <v>0</v>
      </c>
      <c r="Y186" s="26">
        <v>0</v>
      </c>
      <c r="Z186" s="38">
        <f t="shared" si="614"/>
        <v>0</v>
      </c>
      <c r="AB186" s="34">
        <f t="shared" si="601"/>
        <v>0</v>
      </c>
      <c r="AC186" s="120">
        <f t="shared" si="602"/>
        <v>0</v>
      </c>
      <c r="AD186" s="35">
        <f t="shared" si="603"/>
        <v>0</v>
      </c>
    </row>
    <row r="187" spans="1:30">
      <c r="A187" s="158" t="str">
        <f t="shared" ref="A187:B187" si="635">IF(A52=0,"",A52)</f>
        <v/>
      </c>
      <c r="B187" s="36" t="str">
        <f t="shared" si="635"/>
        <v/>
      </c>
      <c r="E187" s="26">
        <v>0</v>
      </c>
      <c r="F187" s="38">
        <f t="shared" si="605"/>
        <v>0</v>
      </c>
      <c r="G187" s="26">
        <v>0</v>
      </c>
      <c r="H187" s="38">
        <f t="shared" si="605"/>
        <v>0</v>
      </c>
      <c r="I187" s="26">
        <v>0</v>
      </c>
      <c r="J187" s="38">
        <f t="shared" ref="J187" si="636">I187*$D187</f>
        <v>0</v>
      </c>
      <c r="K187" s="26">
        <v>0</v>
      </c>
      <c r="L187" s="38">
        <f t="shared" ref="L187" si="637">K187*$D187</f>
        <v>0</v>
      </c>
      <c r="M187" s="26">
        <v>0</v>
      </c>
      <c r="N187" s="38">
        <f t="shared" ref="N187" si="638">M187*$D187</f>
        <v>0</v>
      </c>
      <c r="O187" s="26">
        <v>0</v>
      </c>
      <c r="P187" s="38">
        <f t="shared" ref="P187" si="639">O187*$D187</f>
        <v>0</v>
      </c>
      <c r="Q187" s="26">
        <v>0</v>
      </c>
      <c r="R187" s="38">
        <f t="shared" si="610"/>
        <v>0</v>
      </c>
      <c r="S187" s="26">
        <v>0</v>
      </c>
      <c r="T187" s="38">
        <f t="shared" si="611"/>
        <v>0</v>
      </c>
      <c r="U187" s="26">
        <v>0</v>
      </c>
      <c r="V187" s="38">
        <f t="shared" si="612"/>
        <v>0</v>
      </c>
      <c r="W187" s="26">
        <v>0</v>
      </c>
      <c r="X187" s="38">
        <f t="shared" si="613"/>
        <v>0</v>
      </c>
      <c r="Y187" s="26">
        <v>0</v>
      </c>
      <c r="Z187" s="38">
        <f t="shared" si="614"/>
        <v>0</v>
      </c>
      <c r="AB187" s="34">
        <f t="shared" si="601"/>
        <v>0</v>
      </c>
      <c r="AC187" s="120">
        <f t="shared" si="602"/>
        <v>0</v>
      </c>
      <c r="AD187" s="35">
        <f t="shared" si="603"/>
        <v>0</v>
      </c>
    </row>
    <row r="188" spans="1:30">
      <c r="A188" s="158" t="str">
        <f t="shared" ref="A188:B188" si="640">IF(A53=0,"",A53)</f>
        <v/>
      </c>
      <c r="B188" s="36" t="str">
        <f t="shared" si="640"/>
        <v/>
      </c>
      <c r="E188" s="26">
        <v>0</v>
      </c>
      <c r="F188" s="38">
        <f t="shared" si="605"/>
        <v>0</v>
      </c>
      <c r="G188" s="26">
        <v>0</v>
      </c>
      <c r="H188" s="38">
        <f t="shared" si="605"/>
        <v>0</v>
      </c>
      <c r="I188" s="26">
        <v>0</v>
      </c>
      <c r="J188" s="38">
        <f t="shared" ref="J188" si="641">I188*$D188</f>
        <v>0</v>
      </c>
      <c r="K188" s="26">
        <v>0</v>
      </c>
      <c r="L188" s="38">
        <f t="shared" ref="L188" si="642">K188*$D188</f>
        <v>0</v>
      </c>
      <c r="M188" s="26">
        <v>0</v>
      </c>
      <c r="N188" s="38">
        <f t="shared" ref="N188" si="643">M188*$D188</f>
        <v>0</v>
      </c>
      <c r="O188" s="26">
        <v>0</v>
      </c>
      <c r="P188" s="38">
        <f t="shared" ref="P188" si="644">O188*$D188</f>
        <v>0</v>
      </c>
      <c r="Q188" s="26">
        <v>0</v>
      </c>
      <c r="R188" s="38">
        <f t="shared" si="610"/>
        <v>0</v>
      </c>
      <c r="S188" s="26">
        <v>0</v>
      </c>
      <c r="T188" s="38">
        <f t="shared" si="611"/>
        <v>0</v>
      </c>
      <c r="U188" s="26">
        <v>0</v>
      </c>
      <c r="V188" s="38">
        <f t="shared" si="612"/>
        <v>0</v>
      </c>
      <c r="W188" s="26">
        <v>0</v>
      </c>
      <c r="X188" s="38">
        <f t="shared" si="613"/>
        <v>0</v>
      </c>
      <c r="Y188" s="26">
        <v>0</v>
      </c>
      <c r="Z188" s="38">
        <f t="shared" si="614"/>
        <v>0</v>
      </c>
      <c r="AB188" s="34">
        <f t="shared" si="601"/>
        <v>0</v>
      </c>
      <c r="AC188" s="120">
        <f t="shared" si="602"/>
        <v>0</v>
      </c>
      <c r="AD188" s="35">
        <f t="shared" si="603"/>
        <v>0</v>
      </c>
    </row>
    <row r="189" spans="1:30">
      <c r="A189" s="158" t="str">
        <f t="shared" ref="A189:B189" si="645">IF(A54=0,"",A54)</f>
        <v/>
      </c>
      <c r="B189" s="36" t="str">
        <f t="shared" si="645"/>
        <v/>
      </c>
      <c r="E189" s="26">
        <v>0</v>
      </c>
      <c r="F189" s="38">
        <f t="shared" si="605"/>
        <v>0</v>
      </c>
      <c r="G189" s="26">
        <v>0</v>
      </c>
      <c r="H189" s="38">
        <f t="shared" si="605"/>
        <v>0</v>
      </c>
      <c r="I189" s="26">
        <v>0</v>
      </c>
      <c r="J189" s="38">
        <f t="shared" ref="J189" si="646">I189*$D189</f>
        <v>0</v>
      </c>
      <c r="K189" s="26">
        <v>0</v>
      </c>
      <c r="L189" s="38">
        <f t="shared" ref="L189" si="647">K189*$D189</f>
        <v>0</v>
      </c>
      <c r="M189" s="26">
        <v>0</v>
      </c>
      <c r="N189" s="38">
        <f t="shared" ref="N189" si="648">M189*$D189</f>
        <v>0</v>
      </c>
      <c r="O189" s="26">
        <v>0</v>
      </c>
      <c r="P189" s="38">
        <f t="shared" ref="P189" si="649">O189*$D189</f>
        <v>0</v>
      </c>
      <c r="Q189" s="26">
        <v>0</v>
      </c>
      <c r="R189" s="38">
        <f t="shared" si="610"/>
        <v>0</v>
      </c>
      <c r="S189" s="26">
        <v>0</v>
      </c>
      <c r="T189" s="38">
        <f t="shared" si="611"/>
        <v>0</v>
      </c>
      <c r="U189" s="26">
        <v>0</v>
      </c>
      <c r="V189" s="38">
        <f t="shared" si="612"/>
        <v>0</v>
      </c>
      <c r="W189" s="26">
        <v>0</v>
      </c>
      <c r="X189" s="38">
        <f t="shared" si="613"/>
        <v>0</v>
      </c>
      <c r="Y189" s="26">
        <v>0</v>
      </c>
      <c r="Z189" s="38">
        <f t="shared" si="614"/>
        <v>0</v>
      </c>
      <c r="AB189" s="34">
        <f t="shared" si="601"/>
        <v>0</v>
      </c>
      <c r="AC189" s="120">
        <f t="shared" si="602"/>
        <v>0</v>
      </c>
      <c r="AD189" s="35">
        <f t="shared" si="603"/>
        <v>0</v>
      </c>
    </row>
    <row r="190" spans="1:30">
      <c r="A190" s="158" t="str">
        <f t="shared" ref="A190:B190" si="650">IF(A55=0,"",A55)</f>
        <v/>
      </c>
      <c r="B190" s="36" t="str">
        <f t="shared" si="650"/>
        <v/>
      </c>
      <c r="E190" s="26">
        <v>0</v>
      </c>
      <c r="F190" s="38">
        <f t="shared" si="605"/>
        <v>0</v>
      </c>
      <c r="G190" s="26">
        <v>0</v>
      </c>
      <c r="H190" s="38">
        <f t="shared" si="605"/>
        <v>0</v>
      </c>
      <c r="I190" s="26">
        <v>0</v>
      </c>
      <c r="J190" s="38">
        <f t="shared" ref="J190" si="651">I190*$D190</f>
        <v>0</v>
      </c>
      <c r="K190" s="26">
        <v>0</v>
      </c>
      <c r="L190" s="38">
        <f t="shared" ref="L190" si="652">K190*$D190</f>
        <v>0</v>
      </c>
      <c r="M190" s="26">
        <v>0</v>
      </c>
      <c r="N190" s="38">
        <f t="shared" ref="N190" si="653">M190*$D190</f>
        <v>0</v>
      </c>
      <c r="O190" s="26">
        <v>0</v>
      </c>
      <c r="P190" s="38">
        <f t="shared" ref="P190" si="654">O190*$D190</f>
        <v>0</v>
      </c>
      <c r="Q190" s="26">
        <v>0</v>
      </c>
      <c r="R190" s="38">
        <f t="shared" si="610"/>
        <v>0</v>
      </c>
      <c r="S190" s="26">
        <v>0</v>
      </c>
      <c r="T190" s="38">
        <f t="shared" si="611"/>
        <v>0</v>
      </c>
      <c r="U190" s="26">
        <v>0</v>
      </c>
      <c r="V190" s="38">
        <f t="shared" si="612"/>
        <v>0</v>
      </c>
      <c r="W190" s="26">
        <v>0</v>
      </c>
      <c r="X190" s="38">
        <f t="shared" si="613"/>
        <v>0</v>
      </c>
      <c r="Y190" s="26">
        <v>0</v>
      </c>
      <c r="Z190" s="38">
        <f t="shared" si="614"/>
        <v>0</v>
      </c>
      <c r="AB190" s="34">
        <f t="shared" si="601"/>
        <v>0</v>
      </c>
      <c r="AC190" s="120">
        <f t="shared" si="602"/>
        <v>0</v>
      </c>
      <c r="AD190" s="35">
        <f t="shared" si="603"/>
        <v>0</v>
      </c>
    </row>
    <row r="191" spans="1:30">
      <c r="A191" s="158" t="str">
        <f t="shared" ref="A191:B191" si="655">IF(A56=0,"",A56)</f>
        <v/>
      </c>
      <c r="B191" s="36" t="str">
        <f t="shared" si="655"/>
        <v/>
      </c>
      <c r="E191" s="26">
        <v>0</v>
      </c>
      <c r="F191" s="38">
        <f t="shared" si="605"/>
        <v>0</v>
      </c>
      <c r="G191" s="26">
        <v>0</v>
      </c>
      <c r="H191" s="38">
        <f t="shared" si="605"/>
        <v>0</v>
      </c>
      <c r="I191" s="26">
        <v>0</v>
      </c>
      <c r="J191" s="38">
        <f t="shared" ref="J191" si="656">I191*$D191</f>
        <v>0</v>
      </c>
      <c r="K191" s="26">
        <v>0</v>
      </c>
      <c r="L191" s="38">
        <f t="shared" ref="L191" si="657">K191*$D191</f>
        <v>0</v>
      </c>
      <c r="M191" s="26">
        <v>0</v>
      </c>
      <c r="N191" s="38">
        <f t="shared" ref="N191" si="658">M191*$D191</f>
        <v>0</v>
      </c>
      <c r="O191" s="26">
        <v>0</v>
      </c>
      <c r="P191" s="38">
        <f t="shared" ref="P191" si="659">O191*$D191</f>
        <v>0</v>
      </c>
      <c r="Q191" s="26">
        <v>0</v>
      </c>
      <c r="R191" s="38">
        <f t="shared" si="610"/>
        <v>0</v>
      </c>
      <c r="S191" s="26">
        <v>0</v>
      </c>
      <c r="T191" s="38">
        <f t="shared" si="611"/>
        <v>0</v>
      </c>
      <c r="U191" s="26">
        <v>0</v>
      </c>
      <c r="V191" s="38">
        <f t="shared" si="612"/>
        <v>0</v>
      </c>
      <c r="W191" s="26">
        <v>0</v>
      </c>
      <c r="X191" s="38">
        <f t="shared" si="613"/>
        <v>0</v>
      </c>
      <c r="Y191" s="26">
        <v>0</v>
      </c>
      <c r="Z191" s="38">
        <f t="shared" si="614"/>
        <v>0</v>
      </c>
      <c r="AB191" s="34">
        <f t="shared" si="601"/>
        <v>0</v>
      </c>
      <c r="AC191" s="120">
        <f t="shared" si="602"/>
        <v>0</v>
      </c>
      <c r="AD191" s="35">
        <f t="shared" si="603"/>
        <v>0</v>
      </c>
    </row>
    <row r="192" spans="1:30">
      <c r="A192" s="158" t="str">
        <f t="shared" ref="A192:B192" si="660">IF(A57=0,"",A57)</f>
        <v/>
      </c>
      <c r="B192" s="36" t="str">
        <f t="shared" si="660"/>
        <v/>
      </c>
      <c r="E192" s="26">
        <v>0</v>
      </c>
      <c r="F192" s="38">
        <f t="shared" si="605"/>
        <v>0</v>
      </c>
      <c r="G192" s="26">
        <v>0</v>
      </c>
      <c r="H192" s="38">
        <f t="shared" si="605"/>
        <v>0</v>
      </c>
      <c r="I192" s="26">
        <v>0</v>
      </c>
      <c r="J192" s="38">
        <f t="shared" ref="J192" si="661">I192*$D192</f>
        <v>0</v>
      </c>
      <c r="K192" s="26">
        <v>0</v>
      </c>
      <c r="L192" s="38">
        <f t="shared" ref="L192" si="662">K192*$D192</f>
        <v>0</v>
      </c>
      <c r="M192" s="26">
        <v>0</v>
      </c>
      <c r="N192" s="38">
        <f t="shared" ref="N192" si="663">M192*$D192</f>
        <v>0</v>
      </c>
      <c r="O192" s="26">
        <v>0</v>
      </c>
      <c r="P192" s="38">
        <f t="shared" ref="P192" si="664">O192*$D192</f>
        <v>0</v>
      </c>
      <c r="Q192" s="26">
        <v>0</v>
      </c>
      <c r="R192" s="38">
        <f t="shared" si="610"/>
        <v>0</v>
      </c>
      <c r="S192" s="26">
        <v>0</v>
      </c>
      <c r="T192" s="38">
        <f t="shared" si="611"/>
        <v>0</v>
      </c>
      <c r="U192" s="26">
        <v>0</v>
      </c>
      <c r="V192" s="38">
        <f t="shared" si="612"/>
        <v>0</v>
      </c>
      <c r="W192" s="26">
        <v>0</v>
      </c>
      <c r="X192" s="38">
        <f t="shared" si="613"/>
        <v>0</v>
      </c>
      <c r="Y192" s="26">
        <v>0</v>
      </c>
      <c r="Z192" s="38">
        <f t="shared" si="614"/>
        <v>0</v>
      </c>
      <c r="AB192" s="34">
        <f t="shared" si="601"/>
        <v>0</v>
      </c>
      <c r="AC192" s="120">
        <f t="shared" si="602"/>
        <v>0</v>
      </c>
      <c r="AD192" s="35">
        <f t="shared" si="603"/>
        <v>0</v>
      </c>
    </row>
    <row r="193" spans="1:30">
      <c r="A193" s="158" t="str">
        <f t="shared" ref="A193:B193" si="665">IF(A58=0,"",A58)</f>
        <v/>
      </c>
      <c r="B193" s="36" t="str">
        <f t="shared" si="665"/>
        <v/>
      </c>
      <c r="E193" s="26">
        <v>0</v>
      </c>
      <c r="F193" s="38">
        <f t="shared" si="605"/>
        <v>0</v>
      </c>
      <c r="G193" s="26">
        <v>0</v>
      </c>
      <c r="H193" s="38">
        <f t="shared" si="605"/>
        <v>0</v>
      </c>
      <c r="I193" s="26">
        <v>0</v>
      </c>
      <c r="J193" s="38">
        <f t="shared" ref="J193" si="666">I193*$D193</f>
        <v>0</v>
      </c>
      <c r="K193" s="26">
        <v>0</v>
      </c>
      <c r="L193" s="38">
        <f t="shared" ref="L193" si="667">K193*$D193</f>
        <v>0</v>
      </c>
      <c r="M193" s="26">
        <v>0</v>
      </c>
      <c r="N193" s="38">
        <f t="shared" ref="N193" si="668">M193*$D193</f>
        <v>0</v>
      </c>
      <c r="O193" s="26">
        <v>0</v>
      </c>
      <c r="P193" s="38">
        <f t="shared" ref="P193" si="669">O193*$D193</f>
        <v>0</v>
      </c>
      <c r="Q193" s="26">
        <v>0</v>
      </c>
      <c r="R193" s="38">
        <f t="shared" si="610"/>
        <v>0</v>
      </c>
      <c r="S193" s="26">
        <v>0</v>
      </c>
      <c r="T193" s="38">
        <f t="shared" si="611"/>
        <v>0</v>
      </c>
      <c r="U193" s="26">
        <v>0</v>
      </c>
      <c r="V193" s="38">
        <f t="shared" si="612"/>
        <v>0</v>
      </c>
      <c r="W193" s="26">
        <v>0</v>
      </c>
      <c r="X193" s="38">
        <f t="shared" si="613"/>
        <v>0</v>
      </c>
      <c r="Y193" s="26">
        <v>0</v>
      </c>
      <c r="Z193" s="38">
        <f t="shared" si="614"/>
        <v>0</v>
      </c>
      <c r="AB193" s="34">
        <f t="shared" si="601"/>
        <v>0</v>
      </c>
      <c r="AC193" s="120">
        <f t="shared" si="602"/>
        <v>0</v>
      </c>
      <c r="AD193" s="35">
        <f t="shared" si="603"/>
        <v>0</v>
      </c>
    </row>
    <row r="194" spans="1:30">
      <c r="A194" s="158" t="str">
        <f t="shared" ref="A194:B194" si="670">IF(A59=0,"",A59)</f>
        <v/>
      </c>
      <c r="B194" s="36" t="str">
        <f t="shared" si="670"/>
        <v/>
      </c>
      <c r="E194" s="26">
        <v>0</v>
      </c>
      <c r="F194" s="38">
        <f t="shared" si="605"/>
        <v>0</v>
      </c>
      <c r="G194" s="26">
        <v>0</v>
      </c>
      <c r="H194" s="38">
        <f t="shared" si="605"/>
        <v>0</v>
      </c>
      <c r="I194" s="26">
        <v>0</v>
      </c>
      <c r="J194" s="38">
        <f t="shared" ref="J194" si="671">I194*$D194</f>
        <v>0</v>
      </c>
      <c r="K194" s="26">
        <v>0</v>
      </c>
      <c r="L194" s="38">
        <f t="shared" ref="L194" si="672">K194*$D194</f>
        <v>0</v>
      </c>
      <c r="M194" s="26">
        <v>0</v>
      </c>
      <c r="N194" s="38">
        <f t="shared" ref="N194" si="673">M194*$D194</f>
        <v>0</v>
      </c>
      <c r="O194" s="26">
        <v>0</v>
      </c>
      <c r="P194" s="38">
        <f t="shared" ref="P194" si="674">O194*$D194</f>
        <v>0</v>
      </c>
      <c r="Q194" s="26">
        <v>0</v>
      </c>
      <c r="R194" s="38">
        <f t="shared" si="610"/>
        <v>0</v>
      </c>
      <c r="S194" s="26">
        <v>0</v>
      </c>
      <c r="T194" s="38">
        <f t="shared" si="611"/>
        <v>0</v>
      </c>
      <c r="U194" s="26">
        <v>0</v>
      </c>
      <c r="V194" s="38">
        <f t="shared" si="612"/>
        <v>0</v>
      </c>
      <c r="W194" s="26">
        <v>0</v>
      </c>
      <c r="X194" s="38">
        <f t="shared" si="613"/>
        <v>0</v>
      </c>
      <c r="Y194" s="26">
        <v>0</v>
      </c>
      <c r="Z194" s="38">
        <f t="shared" si="614"/>
        <v>0</v>
      </c>
      <c r="AB194" s="34">
        <f t="shared" si="601"/>
        <v>0</v>
      </c>
      <c r="AC194" s="120">
        <f t="shared" si="602"/>
        <v>0</v>
      </c>
      <c r="AD194" s="35">
        <f t="shared" si="603"/>
        <v>0</v>
      </c>
    </row>
    <row r="195" spans="1:30" hidden="1">
      <c r="A195" s="158" t="str">
        <f t="shared" ref="A195:B195" si="675">IF(A60=0,"",A60)</f>
        <v/>
      </c>
      <c r="B195" s="36" t="str">
        <f t="shared" si="675"/>
        <v/>
      </c>
      <c r="E195" s="26">
        <v>0</v>
      </c>
      <c r="F195" s="38">
        <f t="shared" si="605"/>
        <v>0</v>
      </c>
      <c r="G195" s="26">
        <v>0</v>
      </c>
      <c r="H195" s="38">
        <f t="shared" si="605"/>
        <v>0</v>
      </c>
      <c r="I195" s="26">
        <v>0</v>
      </c>
      <c r="J195" s="38">
        <f t="shared" ref="J195" si="676">I195*$D195</f>
        <v>0</v>
      </c>
      <c r="K195" s="26">
        <v>0</v>
      </c>
      <c r="L195" s="38">
        <f t="shared" ref="L195" si="677">K195*$D195</f>
        <v>0</v>
      </c>
      <c r="M195" s="26">
        <v>0</v>
      </c>
      <c r="N195" s="38">
        <f t="shared" ref="N195" si="678">M195*$D195</f>
        <v>0</v>
      </c>
      <c r="O195" s="26">
        <v>0</v>
      </c>
      <c r="P195" s="38">
        <f t="shared" ref="P195" si="679">O195*$D195</f>
        <v>0</v>
      </c>
      <c r="Q195" s="26">
        <v>0</v>
      </c>
      <c r="R195" s="38">
        <f t="shared" si="610"/>
        <v>0</v>
      </c>
      <c r="S195" s="26">
        <v>0</v>
      </c>
      <c r="T195" s="38">
        <f t="shared" si="611"/>
        <v>0</v>
      </c>
      <c r="U195" s="26">
        <v>0</v>
      </c>
      <c r="V195" s="38">
        <f t="shared" si="612"/>
        <v>0</v>
      </c>
      <c r="W195" s="26">
        <v>0</v>
      </c>
      <c r="X195" s="38">
        <f t="shared" si="613"/>
        <v>0</v>
      </c>
      <c r="Y195" s="26">
        <v>0</v>
      </c>
      <c r="Z195" s="38">
        <f t="shared" si="614"/>
        <v>0</v>
      </c>
      <c r="AB195" s="34">
        <f t="shared" si="601"/>
        <v>0</v>
      </c>
      <c r="AC195" s="120">
        <f t="shared" si="602"/>
        <v>0</v>
      </c>
      <c r="AD195" s="35">
        <f t="shared" si="603"/>
        <v>0</v>
      </c>
    </row>
    <row r="196" spans="1:30" hidden="1">
      <c r="A196" s="158" t="str">
        <f t="shared" ref="A196:B196" si="680">IF(A61=0,"",A61)</f>
        <v/>
      </c>
      <c r="B196" s="36" t="str">
        <f t="shared" si="680"/>
        <v/>
      </c>
      <c r="E196" s="26">
        <v>0</v>
      </c>
      <c r="F196" s="38">
        <f t="shared" si="605"/>
        <v>0</v>
      </c>
      <c r="G196" s="26">
        <v>0</v>
      </c>
      <c r="H196" s="38">
        <f t="shared" si="605"/>
        <v>0</v>
      </c>
      <c r="I196" s="26">
        <v>0</v>
      </c>
      <c r="J196" s="38">
        <f t="shared" ref="J196" si="681">I196*$D196</f>
        <v>0</v>
      </c>
      <c r="K196" s="26">
        <v>0</v>
      </c>
      <c r="L196" s="38">
        <f t="shared" ref="L196" si="682">K196*$D196</f>
        <v>0</v>
      </c>
      <c r="M196" s="26">
        <v>0</v>
      </c>
      <c r="N196" s="38">
        <f t="shared" ref="N196" si="683">M196*$D196</f>
        <v>0</v>
      </c>
      <c r="O196" s="26">
        <v>0</v>
      </c>
      <c r="P196" s="38">
        <f t="shared" ref="P196" si="684">O196*$D196</f>
        <v>0</v>
      </c>
      <c r="Q196" s="26">
        <v>0</v>
      </c>
      <c r="R196" s="38">
        <f t="shared" si="610"/>
        <v>0</v>
      </c>
      <c r="S196" s="26">
        <v>0</v>
      </c>
      <c r="T196" s="38">
        <f t="shared" si="611"/>
        <v>0</v>
      </c>
      <c r="U196" s="26">
        <v>0</v>
      </c>
      <c r="V196" s="38">
        <f t="shared" si="612"/>
        <v>0</v>
      </c>
      <c r="W196" s="26">
        <v>0</v>
      </c>
      <c r="X196" s="38">
        <f t="shared" si="613"/>
        <v>0</v>
      </c>
      <c r="Y196" s="26">
        <v>0</v>
      </c>
      <c r="Z196" s="38">
        <f t="shared" si="614"/>
        <v>0</v>
      </c>
      <c r="AB196" s="34">
        <f t="shared" si="601"/>
        <v>0</v>
      </c>
      <c r="AC196" s="120">
        <f t="shared" si="602"/>
        <v>0</v>
      </c>
      <c r="AD196" s="35">
        <f t="shared" si="603"/>
        <v>0</v>
      </c>
    </row>
    <row r="197" spans="1:30" hidden="1">
      <c r="A197" s="158" t="str">
        <f t="shared" ref="A197:B197" si="685">IF(A62=0,"",A62)</f>
        <v/>
      </c>
      <c r="B197" s="36" t="str">
        <f t="shared" si="685"/>
        <v/>
      </c>
      <c r="E197" s="26">
        <v>0</v>
      </c>
      <c r="F197" s="38">
        <f t="shared" si="605"/>
        <v>0</v>
      </c>
      <c r="G197" s="26">
        <v>0</v>
      </c>
      <c r="H197" s="38">
        <f t="shared" si="605"/>
        <v>0</v>
      </c>
      <c r="I197" s="26">
        <v>0</v>
      </c>
      <c r="J197" s="38">
        <f t="shared" ref="J197" si="686">I197*$D197</f>
        <v>0</v>
      </c>
      <c r="K197" s="26">
        <v>0</v>
      </c>
      <c r="L197" s="38">
        <f t="shared" ref="L197" si="687">K197*$D197</f>
        <v>0</v>
      </c>
      <c r="M197" s="26">
        <v>0</v>
      </c>
      <c r="N197" s="38">
        <f t="shared" ref="N197" si="688">M197*$D197</f>
        <v>0</v>
      </c>
      <c r="O197" s="26">
        <v>0</v>
      </c>
      <c r="P197" s="38">
        <f t="shared" ref="P197" si="689">O197*$D197</f>
        <v>0</v>
      </c>
      <c r="Q197" s="26">
        <v>0</v>
      </c>
      <c r="R197" s="38">
        <f t="shared" si="610"/>
        <v>0</v>
      </c>
      <c r="S197" s="26">
        <v>0</v>
      </c>
      <c r="T197" s="38">
        <f t="shared" si="611"/>
        <v>0</v>
      </c>
      <c r="U197" s="26">
        <v>0</v>
      </c>
      <c r="V197" s="38">
        <f t="shared" si="612"/>
        <v>0</v>
      </c>
      <c r="W197" s="26">
        <v>0</v>
      </c>
      <c r="X197" s="38">
        <f t="shared" si="613"/>
        <v>0</v>
      </c>
      <c r="Y197" s="26">
        <v>0</v>
      </c>
      <c r="Z197" s="38">
        <f t="shared" si="614"/>
        <v>0</v>
      </c>
      <c r="AB197" s="34">
        <f t="shared" si="601"/>
        <v>0</v>
      </c>
      <c r="AC197" s="120">
        <f t="shared" si="602"/>
        <v>0</v>
      </c>
      <c r="AD197" s="35">
        <f t="shared" si="603"/>
        <v>0</v>
      </c>
    </row>
    <row r="198" spans="1:30" hidden="1">
      <c r="A198" s="158" t="str">
        <f t="shared" ref="A198:B198" si="690">IF(A63=0,"",A63)</f>
        <v/>
      </c>
      <c r="B198" s="36" t="str">
        <f t="shared" si="690"/>
        <v/>
      </c>
      <c r="E198" s="26">
        <v>0</v>
      </c>
      <c r="F198" s="38">
        <f t="shared" si="605"/>
        <v>0</v>
      </c>
      <c r="G198" s="26">
        <v>0</v>
      </c>
      <c r="H198" s="38">
        <f t="shared" si="605"/>
        <v>0</v>
      </c>
      <c r="I198" s="26">
        <v>0</v>
      </c>
      <c r="J198" s="38">
        <f t="shared" ref="J198" si="691">I198*$D198</f>
        <v>0</v>
      </c>
      <c r="K198" s="26">
        <v>0</v>
      </c>
      <c r="L198" s="38">
        <f t="shared" ref="L198" si="692">K198*$D198</f>
        <v>0</v>
      </c>
      <c r="M198" s="26">
        <v>0</v>
      </c>
      <c r="N198" s="38">
        <f t="shared" ref="N198" si="693">M198*$D198</f>
        <v>0</v>
      </c>
      <c r="O198" s="26">
        <v>0</v>
      </c>
      <c r="P198" s="38">
        <f t="shared" ref="P198" si="694">O198*$D198</f>
        <v>0</v>
      </c>
      <c r="Q198" s="26">
        <v>0</v>
      </c>
      <c r="R198" s="38">
        <f t="shared" si="610"/>
        <v>0</v>
      </c>
      <c r="S198" s="26">
        <v>0</v>
      </c>
      <c r="T198" s="38">
        <f t="shared" si="611"/>
        <v>0</v>
      </c>
      <c r="U198" s="26">
        <v>0</v>
      </c>
      <c r="V198" s="38">
        <f t="shared" si="612"/>
        <v>0</v>
      </c>
      <c r="W198" s="26">
        <v>0</v>
      </c>
      <c r="X198" s="38">
        <f t="shared" si="613"/>
        <v>0</v>
      </c>
      <c r="Y198" s="26">
        <v>0</v>
      </c>
      <c r="Z198" s="38">
        <f t="shared" si="614"/>
        <v>0</v>
      </c>
      <c r="AB198" s="34">
        <f t="shared" si="601"/>
        <v>0</v>
      </c>
      <c r="AC198" s="120">
        <f t="shared" si="602"/>
        <v>0</v>
      </c>
      <c r="AD198" s="35">
        <f t="shared" si="603"/>
        <v>0</v>
      </c>
    </row>
    <row r="199" spans="1:30" hidden="1">
      <c r="A199" s="158" t="str">
        <f t="shared" ref="A199:B199" si="695">IF(A64=0,"",A64)</f>
        <v/>
      </c>
      <c r="B199" s="36" t="str">
        <f t="shared" si="695"/>
        <v/>
      </c>
      <c r="E199" s="26">
        <v>0</v>
      </c>
      <c r="F199" s="38">
        <f t="shared" si="605"/>
        <v>0</v>
      </c>
      <c r="G199" s="26">
        <v>0</v>
      </c>
      <c r="H199" s="38">
        <f t="shared" si="605"/>
        <v>0</v>
      </c>
      <c r="I199" s="26">
        <v>0</v>
      </c>
      <c r="J199" s="38">
        <f t="shared" ref="J199" si="696">I199*$D199</f>
        <v>0</v>
      </c>
      <c r="K199" s="26">
        <v>0</v>
      </c>
      <c r="L199" s="38">
        <f t="shared" ref="L199" si="697">K199*$D199</f>
        <v>0</v>
      </c>
      <c r="M199" s="26">
        <v>0</v>
      </c>
      <c r="N199" s="38">
        <f t="shared" ref="N199" si="698">M199*$D199</f>
        <v>0</v>
      </c>
      <c r="O199" s="26">
        <v>0</v>
      </c>
      <c r="P199" s="38">
        <f t="shared" ref="P199" si="699">O199*$D199</f>
        <v>0</v>
      </c>
      <c r="Q199" s="26">
        <v>0</v>
      </c>
      <c r="R199" s="38">
        <f t="shared" si="610"/>
        <v>0</v>
      </c>
      <c r="S199" s="26">
        <v>0</v>
      </c>
      <c r="T199" s="38">
        <f t="shared" si="611"/>
        <v>0</v>
      </c>
      <c r="U199" s="26">
        <v>0</v>
      </c>
      <c r="V199" s="38">
        <f t="shared" si="612"/>
        <v>0</v>
      </c>
      <c r="W199" s="26">
        <v>0</v>
      </c>
      <c r="X199" s="38">
        <f t="shared" si="613"/>
        <v>0</v>
      </c>
      <c r="Y199" s="26">
        <v>0</v>
      </c>
      <c r="Z199" s="38">
        <f t="shared" si="614"/>
        <v>0</v>
      </c>
      <c r="AB199" s="34">
        <f t="shared" si="601"/>
        <v>0</v>
      </c>
      <c r="AC199" s="120">
        <f t="shared" si="602"/>
        <v>0</v>
      </c>
      <c r="AD199" s="35">
        <f t="shared" si="603"/>
        <v>0</v>
      </c>
    </row>
    <row r="200" spans="1:30" hidden="1">
      <c r="A200" s="158" t="str">
        <f t="shared" ref="A200:B200" si="700">IF(A65=0,"",A65)</f>
        <v/>
      </c>
      <c r="B200" s="36" t="str">
        <f t="shared" si="700"/>
        <v/>
      </c>
      <c r="E200" s="26">
        <v>0</v>
      </c>
      <c r="F200" s="38">
        <f t="shared" si="605"/>
        <v>0</v>
      </c>
      <c r="G200" s="26">
        <v>0</v>
      </c>
      <c r="H200" s="38">
        <f t="shared" si="605"/>
        <v>0</v>
      </c>
      <c r="I200" s="26">
        <v>0</v>
      </c>
      <c r="J200" s="38">
        <f t="shared" ref="J200" si="701">I200*$D200</f>
        <v>0</v>
      </c>
      <c r="K200" s="26">
        <v>0</v>
      </c>
      <c r="L200" s="38">
        <f t="shared" ref="L200" si="702">K200*$D200</f>
        <v>0</v>
      </c>
      <c r="M200" s="26">
        <v>0</v>
      </c>
      <c r="N200" s="38">
        <f t="shared" ref="N200" si="703">M200*$D200</f>
        <v>0</v>
      </c>
      <c r="O200" s="26">
        <v>0</v>
      </c>
      <c r="P200" s="38">
        <f t="shared" ref="P200" si="704">O200*$D200</f>
        <v>0</v>
      </c>
      <c r="Q200" s="26">
        <v>0</v>
      </c>
      <c r="R200" s="38">
        <f t="shared" si="610"/>
        <v>0</v>
      </c>
      <c r="S200" s="26">
        <v>0</v>
      </c>
      <c r="T200" s="38">
        <f t="shared" si="611"/>
        <v>0</v>
      </c>
      <c r="U200" s="26">
        <v>0</v>
      </c>
      <c r="V200" s="38">
        <f t="shared" si="612"/>
        <v>0</v>
      </c>
      <c r="W200" s="26">
        <v>0</v>
      </c>
      <c r="X200" s="38">
        <f t="shared" si="613"/>
        <v>0</v>
      </c>
      <c r="Y200" s="26">
        <v>0</v>
      </c>
      <c r="Z200" s="38">
        <f t="shared" si="614"/>
        <v>0</v>
      </c>
      <c r="AB200" s="34">
        <f t="shared" si="601"/>
        <v>0</v>
      </c>
      <c r="AC200" s="120">
        <f t="shared" si="602"/>
        <v>0</v>
      </c>
      <c r="AD200" s="35">
        <f t="shared" si="603"/>
        <v>0</v>
      </c>
    </row>
    <row r="201" spans="1:30" hidden="1">
      <c r="A201" s="158" t="str">
        <f t="shared" ref="A201:B201" si="705">IF(A66=0,"",A66)</f>
        <v/>
      </c>
      <c r="B201" s="36" t="str">
        <f t="shared" si="705"/>
        <v/>
      </c>
      <c r="E201" s="26">
        <v>0</v>
      </c>
      <c r="F201" s="38">
        <f t="shared" si="605"/>
        <v>0</v>
      </c>
      <c r="G201" s="26">
        <v>0</v>
      </c>
      <c r="H201" s="38">
        <f t="shared" si="605"/>
        <v>0</v>
      </c>
      <c r="I201" s="26">
        <v>0</v>
      </c>
      <c r="J201" s="38">
        <f t="shared" ref="J201" si="706">I201*$D201</f>
        <v>0</v>
      </c>
      <c r="K201" s="26">
        <v>0</v>
      </c>
      <c r="L201" s="38">
        <f t="shared" ref="L201" si="707">K201*$D201</f>
        <v>0</v>
      </c>
      <c r="M201" s="26">
        <v>0</v>
      </c>
      <c r="N201" s="38">
        <f t="shared" ref="N201" si="708">M201*$D201</f>
        <v>0</v>
      </c>
      <c r="O201" s="26">
        <v>0</v>
      </c>
      <c r="P201" s="38">
        <f t="shared" ref="P201" si="709">O201*$D201</f>
        <v>0</v>
      </c>
      <c r="Q201" s="26">
        <v>0</v>
      </c>
      <c r="R201" s="38">
        <f t="shared" si="610"/>
        <v>0</v>
      </c>
      <c r="S201" s="26">
        <v>0</v>
      </c>
      <c r="T201" s="38">
        <f t="shared" si="611"/>
        <v>0</v>
      </c>
      <c r="U201" s="26">
        <v>0</v>
      </c>
      <c r="V201" s="38">
        <f t="shared" si="612"/>
        <v>0</v>
      </c>
      <c r="W201" s="26">
        <v>0</v>
      </c>
      <c r="X201" s="38">
        <f t="shared" si="613"/>
        <v>0</v>
      </c>
      <c r="Y201" s="26">
        <v>0</v>
      </c>
      <c r="Z201" s="38">
        <f t="shared" si="614"/>
        <v>0</v>
      </c>
      <c r="AB201" s="34">
        <f t="shared" si="601"/>
        <v>0</v>
      </c>
      <c r="AC201" s="120">
        <f t="shared" si="602"/>
        <v>0</v>
      </c>
      <c r="AD201" s="35">
        <f t="shared" si="603"/>
        <v>0</v>
      </c>
    </row>
    <row r="202" spans="1:30" hidden="1">
      <c r="A202" s="158" t="str">
        <f t="shared" ref="A202:B202" si="710">IF(A67=0,"",A67)</f>
        <v/>
      </c>
      <c r="B202" s="36" t="str">
        <f t="shared" si="710"/>
        <v/>
      </c>
      <c r="E202" s="26">
        <v>0</v>
      </c>
      <c r="F202" s="38">
        <f t="shared" si="605"/>
        <v>0</v>
      </c>
      <c r="G202" s="26">
        <v>0</v>
      </c>
      <c r="H202" s="38">
        <f t="shared" si="605"/>
        <v>0</v>
      </c>
      <c r="I202" s="26">
        <v>0</v>
      </c>
      <c r="J202" s="38">
        <f t="shared" ref="J202" si="711">I202*$D202</f>
        <v>0</v>
      </c>
      <c r="K202" s="26">
        <v>0</v>
      </c>
      <c r="L202" s="38">
        <f t="shared" ref="L202" si="712">K202*$D202</f>
        <v>0</v>
      </c>
      <c r="M202" s="26">
        <v>0</v>
      </c>
      <c r="N202" s="38">
        <f t="shared" ref="N202" si="713">M202*$D202</f>
        <v>0</v>
      </c>
      <c r="O202" s="26">
        <v>0</v>
      </c>
      <c r="P202" s="38">
        <f t="shared" ref="P202" si="714">O202*$D202</f>
        <v>0</v>
      </c>
      <c r="Q202" s="26">
        <v>0</v>
      </c>
      <c r="R202" s="38">
        <f t="shared" si="610"/>
        <v>0</v>
      </c>
      <c r="S202" s="26">
        <v>0</v>
      </c>
      <c r="T202" s="38">
        <f t="shared" si="611"/>
        <v>0</v>
      </c>
      <c r="U202" s="26">
        <v>0</v>
      </c>
      <c r="V202" s="38">
        <f t="shared" si="612"/>
        <v>0</v>
      </c>
      <c r="W202" s="26">
        <v>0</v>
      </c>
      <c r="X202" s="38">
        <f t="shared" si="613"/>
        <v>0</v>
      </c>
      <c r="Y202" s="26">
        <v>0</v>
      </c>
      <c r="Z202" s="38">
        <f t="shared" si="614"/>
        <v>0</v>
      </c>
      <c r="AB202" s="34">
        <f t="shared" si="601"/>
        <v>0</v>
      </c>
      <c r="AC202" s="120">
        <f t="shared" si="602"/>
        <v>0</v>
      </c>
      <c r="AD202" s="35">
        <f t="shared" si="603"/>
        <v>0</v>
      </c>
    </row>
    <row r="203" spans="1:30" hidden="1">
      <c r="A203" s="158" t="str">
        <f t="shared" ref="A203:B203" si="715">IF(A68=0,"",A68)</f>
        <v/>
      </c>
      <c r="B203" s="36" t="str">
        <f t="shared" si="715"/>
        <v/>
      </c>
      <c r="E203" s="26">
        <v>0</v>
      </c>
      <c r="F203" s="38">
        <f t="shared" si="605"/>
        <v>0</v>
      </c>
      <c r="G203" s="26">
        <v>0</v>
      </c>
      <c r="H203" s="38">
        <f t="shared" si="605"/>
        <v>0</v>
      </c>
      <c r="I203" s="26">
        <v>0</v>
      </c>
      <c r="J203" s="38">
        <f t="shared" ref="J203" si="716">I203*$D203</f>
        <v>0</v>
      </c>
      <c r="K203" s="26">
        <v>0</v>
      </c>
      <c r="L203" s="38">
        <f t="shared" ref="L203" si="717">K203*$D203</f>
        <v>0</v>
      </c>
      <c r="M203" s="26">
        <v>0</v>
      </c>
      <c r="N203" s="38">
        <f t="shared" ref="N203" si="718">M203*$D203</f>
        <v>0</v>
      </c>
      <c r="O203" s="26">
        <v>0</v>
      </c>
      <c r="P203" s="38">
        <f t="shared" ref="P203" si="719">O203*$D203</f>
        <v>0</v>
      </c>
      <c r="Q203" s="26">
        <v>0</v>
      </c>
      <c r="R203" s="38">
        <f t="shared" si="610"/>
        <v>0</v>
      </c>
      <c r="S203" s="26">
        <v>0</v>
      </c>
      <c r="T203" s="38">
        <f t="shared" si="611"/>
        <v>0</v>
      </c>
      <c r="U203" s="26">
        <v>0</v>
      </c>
      <c r="V203" s="38">
        <f t="shared" si="612"/>
        <v>0</v>
      </c>
      <c r="W203" s="26">
        <v>0</v>
      </c>
      <c r="X203" s="38">
        <f t="shared" si="613"/>
        <v>0</v>
      </c>
      <c r="Y203" s="26">
        <v>0</v>
      </c>
      <c r="Z203" s="38">
        <f t="shared" si="614"/>
        <v>0</v>
      </c>
      <c r="AB203" s="34">
        <f t="shared" si="601"/>
        <v>0</v>
      </c>
      <c r="AC203" s="120">
        <f t="shared" si="602"/>
        <v>0</v>
      </c>
      <c r="AD203" s="35">
        <f t="shared" si="603"/>
        <v>0</v>
      </c>
    </row>
    <row r="204" spans="1:30" ht="15" thickBot="1">
      <c r="A204" s="112"/>
    </row>
    <row r="205" spans="1:30" ht="16.2" thickBot="1">
      <c r="A205" s="545" t="s">
        <v>147</v>
      </c>
      <c r="B205" s="546"/>
      <c r="C205" s="547"/>
      <c r="D205" s="37">
        <f>SUM(D181:D203)</f>
        <v>0</v>
      </c>
      <c r="E205" s="286"/>
      <c r="F205" s="37">
        <f>SUM(F181:F203)</f>
        <v>0</v>
      </c>
      <c r="G205" s="287"/>
      <c r="H205" s="37">
        <f>SUM(H181:H203)</f>
        <v>0</v>
      </c>
      <c r="I205" s="287"/>
      <c r="J205" s="37">
        <f>SUM(J181:J203)</f>
        <v>0</v>
      </c>
      <c r="K205" s="287"/>
      <c r="L205" s="37">
        <f>SUM(L181:L203)</f>
        <v>0</v>
      </c>
      <c r="M205" s="287"/>
      <c r="N205" s="37">
        <f>SUM(N181:N203)</f>
        <v>0</v>
      </c>
      <c r="O205" s="287"/>
      <c r="P205" s="37">
        <f>SUM(P181:P203)</f>
        <v>0</v>
      </c>
      <c r="Q205" s="287"/>
      <c r="R205" s="37">
        <f>SUM(R181:R203)</f>
        <v>0</v>
      </c>
      <c r="S205" s="287"/>
      <c r="T205" s="37">
        <f>SUM(T181:T203)</f>
        <v>0</v>
      </c>
      <c r="U205" s="287"/>
      <c r="V205" s="37">
        <f>SUM(V181:V203)</f>
        <v>0</v>
      </c>
      <c r="W205" s="287"/>
      <c r="X205" s="37">
        <f>SUM(X181:X203)</f>
        <v>0</v>
      </c>
      <c r="Y205" s="287"/>
      <c r="Z205" s="37">
        <f>SUM(Z181:Z203)</f>
        <v>0</v>
      </c>
      <c r="AC205" s="120">
        <f>F205+H205+J205+L205+N205+P205+R205+T205+V205+X205+Z205</f>
        <v>0</v>
      </c>
      <c r="AD205" s="35">
        <f>AC205-D205</f>
        <v>0</v>
      </c>
    </row>
    <row r="207" spans="1:30" ht="15" thickBot="1"/>
    <row r="208" spans="1:30" ht="36.6" customHeight="1">
      <c r="A208" s="549" t="s">
        <v>142</v>
      </c>
      <c r="B208" s="550"/>
      <c r="C208" s="550"/>
      <c r="D208" s="551"/>
      <c r="E208" s="464" t="s">
        <v>125</v>
      </c>
      <c r="F208" s="466"/>
      <c r="G208" s="464" t="s">
        <v>126</v>
      </c>
      <c r="H208" s="466"/>
      <c r="I208" s="464" t="s">
        <v>72</v>
      </c>
      <c r="J208" s="466"/>
      <c r="K208" s="464" t="s">
        <v>127</v>
      </c>
      <c r="L208" s="466"/>
      <c r="M208" s="464" t="s">
        <v>75</v>
      </c>
      <c r="N208" s="466"/>
      <c r="O208" s="464" t="s">
        <v>128</v>
      </c>
      <c r="P208" s="466"/>
      <c r="Q208" s="464" t="s">
        <v>202</v>
      </c>
      <c r="R208" s="466"/>
      <c r="S208" s="464" t="s">
        <v>203</v>
      </c>
      <c r="T208" s="466"/>
      <c r="U208" s="464" t="s">
        <v>204</v>
      </c>
      <c r="V208" s="466"/>
      <c r="W208" s="464" t="s">
        <v>205</v>
      </c>
      <c r="X208" s="466"/>
      <c r="Y208" s="464" t="s">
        <v>206</v>
      </c>
      <c r="Z208" s="466"/>
      <c r="AB208" s="285" t="s">
        <v>86</v>
      </c>
      <c r="AC208" s="548" t="s">
        <v>133</v>
      </c>
      <c r="AD208" s="548" t="s">
        <v>134</v>
      </c>
    </row>
    <row r="209" spans="1:30" ht="29.1" customHeight="1" thickBot="1">
      <c r="A209" s="552"/>
      <c r="B209" s="553"/>
      <c r="C209" s="553"/>
      <c r="D209" s="554"/>
      <c r="E209" s="535" t="str">
        <f>IF(Usage!$B$8=0, "", Usage!$B$8)</f>
        <v>Center Overhead</v>
      </c>
      <c r="F209" s="536"/>
      <c r="G209" s="535" t="str">
        <f>IF(Usage!$B$9=0, "", Usage!$B$9)</f>
        <v/>
      </c>
      <c r="H209" s="536"/>
      <c r="I209" s="535" t="str">
        <f>IF(Usage!$B$10=0, "", Usage!$B$10)</f>
        <v/>
      </c>
      <c r="J209" s="536"/>
      <c r="K209" s="535" t="str">
        <f>IF(Usage!$B$11=0, "", Usage!$B$11)</f>
        <v/>
      </c>
      <c r="L209" s="536"/>
      <c r="M209" s="535" t="str">
        <f>IF(Usage!$B$12=0, "", Usage!$B$12)</f>
        <v/>
      </c>
      <c r="N209" s="536"/>
      <c r="O209" s="535" t="str">
        <f>IF(Usage!$B$13=0, "", Usage!$B$13)</f>
        <v/>
      </c>
      <c r="P209" s="536"/>
      <c r="Q209" s="535" t="str">
        <f>IF(Usage!$B$14=0, "", Usage!$B$14)</f>
        <v/>
      </c>
      <c r="R209" s="536"/>
      <c r="S209" s="535" t="str">
        <f>IF(Usage!$B$15=0, "", Usage!$B$15)</f>
        <v/>
      </c>
      <c r="T209" s="536"/>
      <c r="U209" s="535" t="str">
        <f>IF(Usage!$B$16=0, "", Usage!$B$16)</f>
        <v/>
      </c>
      <c r="V209" s="536"/>
      <c r="W209" s="535" t="str">
        <f>IF(Usage!$B$17=0, "", Usage!$B$17)</f>
        <v/>
      </c>
      <c r="X209" s="536"/>
      <c r="Y209" s="535" t="str">
        <f>IF(Usage!$B$18=0, "", Usage!$B$18)</f>
        <v/>
      </c>
      <c r="Z209" s="536"/>
      <c r="AA209" s="19"/>
      <c r="AB209" s="548" t="s">
        <v>87</v>
      </c>
      <c r="AC209" s="548"/>
      <c r="AD209" s="548"/>
    </row>
    <row r="210" spans="1:30">
      <c r="A210" s="32" t="s">
        <v>56</v>
      </c>
      <c r="B210" s="32" t="s">
        <v>135</v>
      </c>
      <c r="C210" s="23" t="s">
        <v>136</v>
      </c>
      <c r="D210" s="23" t="s">
        <v>137</v>
      </c>
      <c r="E210" s="24" t="s">
        <v>120</v>
      </c>
      <c r="F210" s="25" t="s">
        <v>79</v>
      </c>
      <c r="G210" s="24" t="s">
        <v>138</v>
      </c>
      <c r="H210" s="25" t="s">
        <v>79</v>
      </c>
      <c r="I210" s="24" t="s">
        <v>120</v>
      </c>
      <c r="J210" s="25" t="s">
        <v>79</v>
      </c>
      <c r="K210" s="24" t="s">
        <v>120</v>
      </c>
      <c r="L210" s="25" t="s">
        <v>79</v>
      </c>
      <c r="M210" s="24" t="s">
        <v>138</v>
      </c>
      <c r="N210" s="25" t="s">
        <v>79</v>
      </c>
      <c r="O210" s="24" t="s">
        <v>120</v>
      </c>
      <c r="P210" s="25" t="s">
        <v>79</v>
      </c>
      <c r="Q210" s="24" t="s">
        <v>120</v>
      </c>
      <c r="R210" s="25" t="s">
        <v>79</v>
      </c>
      <c r="S210" s="24" t="s">
        <v>120</v>
      </c>
      <c r="T210" s="25" t="s">
        <v>79</v>
      </c>
      <c r="U210" s="24" t="s">
        <v>120</v>
      </c>
      <c r="V210" s="25" t="s">
        <v>79</v>
      </c>
      <c r="W210" s="24" t="s">
        <v>120</v>
      </c>
      <c r="X210" s="25" t="s">
        <v>79</v>
      </c>
      <c r="Y210" s="24" t="s">
        <v>120</v>
      </c>
      <c r="Z210" s="25" t="s">
        <v>79</v>
      </c>
      <c r="AA210" s="19"/>
      <c r="AB210" s="548"/>
      <c r="AC210" s="548"/>
      <c r="AD210" s="548"/>
    </row>
    <row r="211" spans="1:30">
      <c r="A211" s="158" t="str">
        <f>IF(A76=0,"",A76)</f>
        <v/>
      </c>
      <c r="B211" s="36" t="str">
        <f>IF(B76=0,"",B76)</f>
        <v/>
      </c>
      <c r="E211" s="26">
        <v>0</v>
      </c>
      <c r="F211" s="38">
        <f>E211*$D211</f>
        <v>0</v>
      </c>
      <c r="G211" s="26">
        <v>0</v>
      </c>
      <c r="H211" s="38">
        <f>G211*$D211</f>
        <v>0</v>
      </c>
      <c r="I211" s="26">
        <v>0</v>
      </c>
      <c r="J211" s="38">
        <f>I211*$D211</f>
        <v>0</v>
      </c>
      <c r="K211" s="26">
        <v>0</v>
      </c>
      <c r="L211" s="38">
        <f>K211*$D211</f>
        <v>0</v>
      </c>
      <c r="M211" s="26">
        <v>0</v>
      </c>
      <c r="N211" s="38">
        <f>M211*$D211</f>
        <v>0</v>
      </c>
      <c r="O211" s="26">
        <v>0</v>
      </c>
      <c r="P211" s="38">
        <f>O211*$D211</f>
        <v>0</v>
      </c>
      <c r="Q211" s="26">
        <v>0</v>
      </c>
      <c r="R211" s="38">
        <f>Q211*$D211</f>
        <v>0</v>
      </c>
      <c r="S211" s="26">
        <v>0</v>
      </c>
      <c r="T211" s="38">
        <f>S211*$D211</f>
        <v>0</v>
      </c>
      <c r="U211" s="26">
        <v>0</v>
      </c>
      <c r="V211" s="38">
        <f>U211*$D211</f>
        <v>0</v>
      </c>
      <c r="W211" s="26">
        <v>0</v>
      </c>
      <c r="X211" s="38">
        <f>W211*$D211</f>
        <v>0</v>
      </c>
      <c r="Y211" s="26">
        <v>0</v>
      </c>
      <c r="Z211" s="38">
        <f>Y211*$D211</f>
        <v>0</v>
      </c>
      <c r="AB211" s="34">
        <f>E211+G211+I211+K211+M211+O211+Q211+S211+U211+W211+Y211</f>
        <v>0</v>
      </c>
      <c r="AC211" s="120">
        <f>F211+H211+J211+L211+N211+P211+R211+T211+V211+X211+Z211</f>
        <v>0</v>
      </c>
      <c r="AD211" s="35">
        <f t="shared" ref="AD211:AD223" si="720">AC211-D211</f>
        <v>0</v>
      </c>
    </row>
    <row r="212" spans="1:30">
      <c r="A212" s="158" t="str">
        <f t="shared" ref="A212:B212" si="721">IF(A77=0,"",A77)</f>
        <v/>
      </c>
      <c r="B212" s="36" t="str">
        <f t="shared" si="721"/>
        <v/>
      </c>
      <c r="E212" s="26">
        <v>0</v>
      </c>
      <c r="F212" s="38">
        <f t="shared" ref="F212:F223" si="722">E212*$D212</f>
        <v>0</v>
      </c>
      <c r="G212" s="26">
        <v>0</v>
      </c>
      <c r="H212" s="38">
        <f t="shared" ref="H212" si="723">G212*$D212</f>
        <v>0</v>
      </c>
      <c r="I212" s="26">
        <v>0</v>
      </c>
      <c r="J212" s="38">
        <f t="shared" ref="J212" si="724">I212*$D212</f>
        <v>0</v>
      </c>
      <c r="K212" s="26">
        <v>0</v>
      </c>
      <c r="L212" s="38">
        <f t="shared" ref="L212" si="725">K212*$D212</f>
        <v>0</v>
      </c>
      <c r="M212" s="26">
        <v>0</v>
      </c>
      <c r="N212" s="38">
        <f t="shared" ref="N212" si="726">M212*$D212</f>
        <v>0</v>
      </c>
      <c r="O212" s="26">
        <v>0</v>
      </c>
      <c r="P212" s="38">
        <f t="shared" ref="P212" si="727">O212*$D212</f>
        <v>0</v>
      </c>
      <c r="Q212" s="26">
        <v>0</v>
      </c>
      <c r="R212" s="38">
        <f t="shared" ref="R212:R223" si="728">Q212*$D212</f>
        <v>0</v>
      </c>
      <c r="S212" s="26">
        <v>0</v>
      </c>
      <c r="T212" s="38">
        <f t="shared" ref="T212:T223" si="729">S212*$D212</f>
        <v>0</v>
      </c>
      <c r="U212" s="26">
        <v>0</v>
      </c>
      <c r="V212" s="38">
        <f t="shared" ref="V212:V223" si="730">U212*$D212</f>
        <v>0</v>
      </c>
      <c r="W212" s="26">
        <v>0</v>
      </c>
      <c r="X212" s="38">
        <f t="shared" ref="X212:X223" si="731">W212*$D212</f>
        <v>0</v>
      </c>
      <c r="Y212" s="26">
        <v>0</v>
      </c>
      <c r="Z212" s="38">
        <f t="shared" ref="Z212:Z223" si="732">Y212*$D212</f>
        <v>0</v>
      </c>
      <c r="AB212" s="34">
        <f t="shared" ref="AB212:AB223" si="733">E212+G212+I212+K212+M212+O212+Q212+S212+U212+W212+Y212</f>
        <v>0</v>
      </c>
      <c r="AC212" s="120">
        <f t="shared" ref="AC212:AC223" si="734">F212+H212+J212+L212+N212+P212+R212+T212+V212+X212+Z212</f>
        <v>0</v>
      </c>
      <c r="AD212" s="35">
        <f t="shared" si="720"/>
        <v>0</v>
      </c>
    </row>
    <row r="213" spans="1:30">
      <c r="A213" s="158" t="str">
        <f t="shared" ref="A213:B213" si="735">IF(A78=0,"",A78)</f>
        <v/>
      </c>
      <c r="B213" s="36" t="str">
        <f t="shared" si="735"/>
        <v/>
      </c>
      <c r="E213" s="26">
        <v>0</v>
      </c>
      <c r="F213" s="38">
        <f t="shared" si="722"/>
        <v>0</v>
      </c>
      <c r="G213" s="26">
        <v>0</v>
      </c>
      <c r="H213" s="38">
        <f t="shared" ref="H213" si="736">G213*$D213</f>
        <v>0</v>
      </c>
      <c r="I213" s="26">
        <v>0</v>
      </c>
      <c r="J213" s="38">
        <f t="shared" ref="J213" si="737">I213*$D213</f>
        <v>0</v>
      </c>
      <c r="K213" s="26">
        <v>0</v>
      </c>
      <c r="L213" s="38">
        <f t="shared" ref="L213" si="738">K213*$D213</f>
        <v>0</v>
      </c>
      <c r="M213" s="26">
        <v>0</v>
      </c>
      <c r="N213" s="38">
        <f t="shared" ref="N213" si="739">M213*$D213</f>
        <v>0</v>
      </c>
      <c r="O213" s="26">
        <v>0</v>
      </c>
      <c r="P213" s="38">
        <f t="shared" ref="P213" si="740">O213*$D213</f>
        <v>0</v>
      </c>
      <c r="Q213" s="26">
        <v>0</v>
      </c>
      <c r="R213" s="38">
        <f t="shared" si="728"/>
        <v>0</v>
      </c>
      <c r="S213" s="26">
        <v>0</v>
      </c>
      <c r="T213" s="38">
        <f t="shared" si="729"/>
        <v>0</v>
      </c>
      <c r="U213" s="26">
        <v>0</v>
      </c>
      <c r="V213" s="38">
        <f t="shared" si="730"/>
        <v>0</v>
      </c>
      <c r="W213" s="26">
        <v>0</v>
      </c>
      <c r="X213" s="38">
        <f t="shared" si="731"/>
        <v>0</v>
      </c>
      <c r="Y213" s="26">
        <v>0</v>
      </c>
      <c r="Z213" s="38">
        <f t="shared" si="732"/>
        <v>0</v>
      </c>
      <c r="AB213" s="34">
        <f t="shared" si="733"/>
        <v>0</v>
      </c>
      <c r="AC213" s="120">
        <f t="shared" si="734"/>
        <v>0</v>
      </c>
      <c r="AD213" s="35">
        <f t="shared" si="720"/>
        <v>0</v>
      </c>
    </row>
    <row r="214" spans="1:30">
      <c r="A214" s="158" t="str">
        <f t="shared" ref="A214:B214" si="741">IF(A79=0,"",A79)</f>
        <v/>
      </c>
      <c r="B214" s="36" t="str">
        <f t="shared" si="741"/>
        <v/>
      </c>
      <c r="E214" s="26">
        <v>0</v>
      </c>
      <c r="F214" s="38">
        <f t="shared" si="722"/>
        <v>0</v>
      </c>
      <c r="G214" s="26">
        <v>0</v>
      </c>
      <c r="H214" s="38">
        <f t="shared" ref="H214" si="742">G214*$D214</f>
        <v>0</v>
      </c>
      <c r="I214" s="26">
        <v>0</v>
      </c>
      <c r="J214" s="38">
        <f t="shared" ref="J214" si="743">I214*$D214</f>
        <v>0</v>
      </c>
      <c r="K214" s="26">
        <v>0</v>
      </c>
      <c r="L214" s="38">
        <f t="shared" ref="L214" si="744">K214*$D214</f>
        <v>0</v>
      </c>
      <c r="M214" s="26">
        <v>0</v>
      </c>
      <c r="N214" s="38">
        <f t="shared" ref="N214" si="745">M214*$D214</f>
        <v>0</v>
      </c>
      <c r="O214" s="26">
        <v>0</v>
      </c>
      <c r="P214" s="38">
        <f t="shared" ref="P214" si="746">O214*$D214</f>
        <v>0</v>
      </c>
      <c r="Q214" s="26">
        <v>0</v>
      </c>
      <c r="R214" s="38">
        <f t="shared" si="728"/>
        <v>0</v>
      </c>
      <c r="S214" s="26">
        <v>0</v>
      </c>
      <c r="T214" s="38">
        <f t="shared" si="729"/>
        <v>0</v>
      </c>
      <c r="U214" s="26">
        <v>0</v>
      </c>
      <c r="V214" s="38">
        <f t="shared" si="730"/>
        <v>0</v>
      </c>
      <c r="W214" s="26">
        <v>0</v>
      </c>
      <c r="X214" s="38">
        <f t="shared" si="731"/>
        <v>0</v>
      </c>
      <c r="Y214" s="26">
        <v>0</v>
      </c>
      <c r="Z214" s="38">
        <f t="shared" si="732"/>
        <v>0</v>
      </c>
      <c r="AB214" s="34">
        <f t="shared" si="733"/>
        <v>0</v>
      </c>
      <c r="AC214" s="120">
        <f t="shared" si="734"/>
        <v>0</v>
      </c>
      <c r="AD214" s="35">
        <f t="shared" si="720"/>
        <v>0</v>
      </c>
    </row>
    <row r="215" spans="1:30">
      <c r="A215" s="158" t="str">
        <f t="shared" ref="A215:B215" si="747">IF(A80=0,"",A80)</f>
        <v/>
      </c>
      <c r="B215" s="36" t="str">
        <f t="shared" si="747"/>
        <v/>
      </c>
      <c r="E215" s="26">
        <v>0</v>
      </c>
      <c r="F215" s="38">
        <f t="shared" si="722"/>
        <v>0</v>
      </c>
      <c r="G215" s="26">
        <v>0</v>
      </c>
      <c r="H215" s="38">
        <f t="shared" ref="H215" si="748">G215*$D215</f>
        <v>0</v>
      </c>
      <c r="I215" s="26">
        <v>0</v>
      </c>
      <c r="J215" s="38">
        <f t="shared" ref="J215" si="749">I215*$D215</f>
        <v>0</v>
      </c>
      <c r="K215" s="26">
        <v>0</v>
      </c>
      <c r="L215" s="38">
        <f t="shared" ref="L215" si="750">K215*$D215</f>
        <v>0</v>
      </c>
      <c r="M215" s="26">
        <v>0</v>
      </c>
      <c r="N215" s="38">
        <f t="shared" ref="N215" si="751">M215*$D215</f>
        <v>0</v>
      </c>
      <c r="O215" s="26">
        <v>0</v>
      </c>
      <c r="P215" s="38">
        <f t="shared" ref="P215" si="752">O215*$D215</f>
        <v>0</v>
      </c>
      <c r="Q215" s="26">
        <v>0</v>
      </c>
      <c r="R215" s="38">
        <f t="shared" si="728"/>
        <v>0</v>
      </c>
      <c r="S215" s="26">
        <v>0</v>
      </c>
      <c r="T215" s="38">
        <f t="shared" si="729"/>
        <v>0</v>
      </c>
      <c r="U215" s="26">
        <v>0</v>
      </c>
      <c r="V215" s="38">
        <f t="shared" si="730"/>
        <v>0</v>
      </c>
      <c r="W215" s="26">
        <v>0</v>
      </c>
      <c r="X215" s="38">
        <f t="shared" si="731"/>
        <v>0</v>
      </c>
      <c r="Y215" s="26">
        <v>0</v>
      </c>
      <c r="Z215" s="38">
        <f t="shared" si="732"/>
        <v>0</v>
      </c>
      <c r="AB215" s="34">
        <f t="shared" si="733"/>
        <v>0</v>
      </c>
      <c r="AC215" s="120">
        <f t="shared" si="734"/>
        <v>0</v>
      </c>
      <c r="AD215" s="35">
        <f t="shared" si="720"/>
        <v>0</v>
      </c>
    </row>
    <row r="216" spans="1:30">
      <c r="A216" s="158" t="str">
        <f t="shared" ref="A216:B216" si="753">IF(A81=0,"",A81)</f>
        <v/>
      </c>
      <c r="B216" s="36" t="str">
        <f t="shared" si="753"/>
        <v/>
      </c>
      <c r="E216" s="26">
        <v>0</v>
      </c>
      <c r="F216" s="38">
        <f t="shared" si="722"/>
        <v>0</v>
      </c>
      <c r="G216" s="26">
        <v>0</v>
      </c>
      <c r="H216" s="38">
        <f t="shared" ref="H216" si="754">G216*$D216</f>
        <v>0</v>
      </c>
      <c r="I216" s="26">
        <v>0</v>
      </c>
      <c r="J216" s="38">
        <f t="shared" ref="J216" si="755">I216*$D216</f>
        <v>0</v>
      </c>
      <c r="K216" s="26">
        <v>0</v>
      </c>
      <c r="L216" s="38">
        <f t="shared" ref="L216" si="756">K216*$D216</f>
        <v>0</v>
      </c>
      <c r="M216" s="26">
        <v>0</v>
      </c>
      <c r="N216" s="38">
        <f t="shared" ref="N216" si="757">M216*$D216</f>
        <v>0</v>
      </c>
      <c r="O216" s="26">
        <v>0</v>
      </c>
      <c r="P216" s="38">
        <f t="shared" ref="P216" si="758">O216*$D216</f>
        <v>0</v>
      </c>
      <c r="Q216" s="26">
        <v>0</v>
      </c>
      <c r="R216" s="38">
        <f t="shared" si="728"/>
        <v>0</v>
      </c>
      <c r="S216" s="26">
        <v>0</v>
      </c>
      <c r="T216" s="38">
        <f t="shared" si="729"/>
        <v>0</v>
      </c>
      <c r="U216" s="26">
        <v>0</v>
      </c>
      <c r="V216" s="38">
        <f t="shared" si="730"/>
        <v>0</v>
      </c>
      <c r="W216" s="26">
        <v>0</v>
      </c>
      <c r="X216" s="38">
        <f t="shared" si="731"/>
        <v>0</v>
      </c>
      <c r="Y216" s="26">
        <v>0</v>
      </c>
      <c r="Z216" s="38">
        <f t="shared" si="732"/>
        <v>0</v>
      </c>
      <c r="AB216" s="34">
        <f t="shared" si="733"/>
        <v>0</v>
      </c>
      <c r="AC216" s="120">
        <f t="shared" si="734"/>
        <v>0</v>
      </c>
      <c r="AD216" s="35">
        <f t="shared" si="720"/>
        <v>0</v>
      </c>
    </row>
    <row r="217" spans="1:30">
      <c r="A217" s="158" t="str">
        <f t="shared" ref="A217:B217" si="759">IF(A82=0,"",A82)</f>
        <v/>
      </c>
      <c r="B217" s="36" t="str">
        <f t="shared" si="759"/>
        <v/>
      </c>
      <c r="E217" s="26">
        <v>0</v>
      </c>
      <c r="F217" s="38">
        <f t="shared" si="722"/>
        <v>0</v>
      </c>
      <c r="G217" s="26">
        <v>0</v>
      </c>
      <c r="H217" s="38">
        <f t="shared" ref="H217" si="760">G217*$D217</f>
        <v>0</v>
      </c>
      <c r="I217" s="26">
        <v>0</v>
      </c>
      <c r="J217" s="38">
        <f t="shared" ref="J217" si="761">I217*$D217</f>
        <v>0</v>
      </c>
      <c r="K217" s="26">
        <v>0</v>
      </c>
      <c r="L217" s="38">
        <f t="shared" ref="L217" si="762">K217*$D217</f>
        <v>0</v>
      </c>
      <c r="M217" s="26">
        <v>0</v>
      </c>
      <c r="N217" s="38">
        <f t="shared" ref="N217" si="763">M217*$D217</f>
        <v>0</v>
      </c>
      <c r="O217" s="26">
        <v>0</v>
      </c>
      <c r="P217" s="38">
        <f t="shared" ref="P217" si="764">O217*$D217</f>
        <v>0</v>
      </c>
      <c r="Q217" s="26">
        <v>0</v>
      </c>
      <c r="R217" s="38">
        <f t="shared" si="728"/>
        <v>0</v>
      </c>
      <c r="S217" s="26">
        <v>0</v>
      </c>
      <c r="T217" s="38">
        <f t="shared" si="729"/>
        <v>0</v>
      </c>
      <c r="U217" s="26">
        <v>0</v>
      </c>
      <c r="V217" s="38">
        <f t="shared" si="730"/>
        <v>0</v>
      </c>
      <c r="W217" s="26">
        <v>0</v>
      </c>
      <c r="X217" s="38">
        <f t="shared" si="731"/>
        <v>0</v>
      </c>
      <c r="Y217" s="26">
        <v>0</v>
      </c>
      <c r="Z217" s="38">
        <f t="shared" si="732"/>
        <v>0</v>
      </c>
      <c r="AB217" s="34">
        <f t="shared" si="733"/>
        <v>0</v>
      </c>
      <c r="AC217" s="120">
        <f t="shared" si="734"/>
        <v>0</v>
      </c>
      <c r="AD217" s="35">
        <f t="shared" si="720"/>
        <v>0</v>
      </c>
    </row>
    <row r="218" spans="1:30">
      <c r="A218" s="158" t="str">
        <f t="shared" ref="A218:B218" si="765">IF(A83=0,"",A83)</f>
        <v/>
      </c>
      <c r="B218" s="36" t="str">
        <f t="shared" si="765"/>
        <v/>
      </c>
      <c r="E218" s="26">
        <v>0</v>
      </c>
      <c r="F218" s="38">
        <f t="shared" si="722"/>
        <v>0</v>
      </c>
      <c r="G218" s="26">
        <v>0</v>
      </c>
      <c r="H218" s="38">
        <f t="shared" ref="H218" si="766">G218*$D218</f>
        <v>0</v>
      </c>
      <c r="I218" s="26">
        <v>0</v>
      </c>
      <c r="J218" s="38">
        <f t="shared" ref="J218" si="767">I218*$D218</f>
        <v>0</v>
      </c>
      <c r="K218" s="26">
        <v>0</v>
      </c>
      <c r="L218" s="38">
        <f t="shared" ref="L218" si="768">K218*$D218</f>
        <v>0</v>
      </c>
      <c r="M218" s="26">
        <v>0</v>
      </c>
      <c r="N218" s="38">
        <f t="shared" ref="N218" si="769">M218*$D218</f>
        <v>0</v>
      </c>
      <c r="O218" s="26">
        <v>0</v>
      </c>
      <c r="P218" s="38">
        <f t="shared" ref="P218" si="770">O218*$D218</f>
        <v>0</v>
      </c>
      <c r="Q218" s="26">
        <v>0</v>
      </c>
      <c r="R218" s="38">
        <f t="shared" si="728"/>
        <v>0</v>
      </c>
      <c r="S218" s="26">
        <v>0</v>
      </c>
      <c r="T218" s="38">
        <f t="shared" si="729"/>
        <v>0</v>
      </c>
      <c r="U218" s="26">
        <v>0</v>
      </c>
      <c r="V218" s="38">
        <f t="shared" si="730"/>
        <v>0</v>
      </c>
      <c r="W218" s="26">
        <v>0</v>
      </c>
      <c r="X218" s="38">
        <f t="shared" si="731"/>
        <v>0</v>
      </c>
      <c r="Y218" s="26">
        <v>0</v>
      </c>
      <c r="Z218" s="38">
        <f t="shared" si="732"/>
        <v>0</v>
      </c>
      <c r="AB218" s="34">
        <f t="shared" si="733"/>
        <v>0</v>
      </c>
      <c r="AC218" s="120">
        <f t="shared" si="734"/>
        <v>0</v>
      </c>
      <c r="AD218" s="35">
        <f t="shared" si="720"/>
        <v>0</v>
      </c>
    </row>
    <row r="219" spans="1:30">
      <c r="A219" s="158" t="str">
        <f t="shared" ref="A219:B219" si="771">IF(A84=0,"",A84)</f>
        <v/>
      </c>
      <c r="B219" s="36" t="str">
        <f t="shared" si="771"/>
        <v/>
      </c>
      <c r="E219" s="26">
        <v>0</v>
      </c>
      <c r="F219" s="38">
        <f t="shared" si="722"/>
        <v>0</v>
      </c>
      <c r="G219" s="26">
        <v>0</v>
      </c>
      <c r="H219" s="38">
        <f t="shared" ref="H219" si="772">G219*$D219</f>
        <v>0</v>
      </c>
      <c r="I219" s="26">
        <v>0</v>
      </c>
      <c r="J219" s="38">
        <f t="shared" ref="J219" si="773">I219*$D219</f>
        <v>0</v>
      </c>
      <c r="K219" s="26">
        <v>0</v>
      </c>
      <c r="L219" s="38">
        <f t="shared" ref="L219" si="774">K219*$D219</f>
        <v>0</v>
      </c>
      <c r="M219" s="26">
        <v>0</v>
      </c>
      <c r="N219" s="38">
        <f t="shared" ref="N219" si="775">M219*$D219</f>
        <v>0</v>
      </c>
      <c r="O219" s="26">
        <v>0</v>
      </c>
      <c r="P219" s="38">
        <f t="shared" ref="P219" si="776">O219*$D219</f>
        <v>0</v>
      </c>
      <c r="Q219" s="26">
        <v>0</v>
      </c>
      <c r="R219" s="38">
        <f t="shared" si="728"/>
        <v>0</v>
      </c>
      <c r="S219" s="26">
        <v>0</v>
      </c>
      <c r="T219" s="38">
        <f t="shared" si="729"/>
        <v>0</v>
      </c>
      <c r="U219" s="26">
        <v>0</v>
      </c>
      <c r="V219" s="38">
        <f t="shared" si="730"/>
        <v>0</v>
      </c>
      <c r="W219" s="26">
        <v>0</v>
      </c>
      <c r="X219" s="38">
        <f t="shared" si="731"/>
        <v>0</v>
      </c>
      <c r="Y219" s="26">
        <v>0</v>
      </c>
      <c r="Z219" s="38">
        <f t="shared" si="732"/>
        <v>0</v>
      </c>
      <c r="AB219" s="34">
        <f t="shared" si="733"/>
        <v>0</v>
      </c>
      <c r="AC219" s="120">
        <f t="shared" si="734"/>
        <v>0</v>
      </c>
      <c r="AD219" s="35">
        <f t="shared" si="720"/>
        <v>0</v>
      </c>
    </row>
    <row r="220" spans="1:30" hidden="1">
      <c r="A220" s="158" t="str">
        <f t="shared" ref="A220:B220" si="777">IF(A85=0,"",A85)</f>
        <v/>
      </c>
      <c r="B220" s="36" t="str">
        <f t="shared" si="777"/>
        <v/>
      </c>
      <c r="E220" s="26">
        <v>0</v>
      </c>
      <c r="F220" s="38">
        <f t="shared" si="722"/>
        <v>0</v>
      </c>
      <c r="G220" s="26">
        <v>0</v>
      </c>
      <c r="H220" s="38">
        <f t="shared" ref="H220" si="778">G220*$D220</f>
        <v>0</v>
      </c>
      <c r="I220" s="26">
        <v>0</v>
      </c>
      <c r="J220" s="38">
        <f t="shared" ref="J220" si="779">I220*$D220</f>
        <v>0</v>
      </c>
      <c r="K220" s="26">
        <v>0</v>
      </c>
      <c r="L220" s="38">
        <f t="shared" ref="L220" si="780">K220*$D220</f>
        <v>0</v>
      </c>
      <c r="M220" s="26">
        <v>0</v>
      </c>
      <c r="N220" s="38">
        <f t="shared" ref="N220" si="781">M220*$D220</f>
        <v>0</v>
      </c>
      <c r="O220" s="26">
        <v>0</v>
      </c>
      <c r="P220" s="38">
        <f t="shared" ref="P220" si="782">O220*$D220</f>
        <v>0</v>
      </c>
      <c r="Q220" s="26">
        <v>0</v>
      </c>
      <c r="R220" s="38">
        <f t="shared" si="728"/>
        <v>0</v>
      </c>
      <c r="S220" s="26">
        <v>0</v>
      </c>
      <c r="T220" s="38">
        <f t="shared" si="729"/>
        <v>0</v>
      </c>
      <c r="U220" s="26">
        <v>0</v>
      </c>
      <c r="V220" s="38">
        <f t="shared" si="730"/>
        <v>0</v>
      </c>
      <c r="W220" s="26">
        <v>0</v>
      </c>
      <c r="X220" s="38">
        <f t="shared" si="731"/>
        <v>0</v>
      </c>
      <c r="Y220" s="26">
        <v>0</v>
      </c>
      <c r="Z220" s="38">
        <f t="shared" si="732"/>
        <v>0</v>
      </c>
      <c r="AB220" s="34">
        <f t="shared" si="733"/>
        <v>0</v>
      </c>
      <c r="AC220" s="120">
        <f t="shared" si="734"/>
        <v>0</v>
      </c>
      <c r="AD220" s="35">
        <f t="shared" si="720"/>
        <v>0</v>
      </c>
    </row>
    <row r="221" spans="1:30" hidden="1">
      <c r="A221" s="158" t="str">
        <f t="shared" ref="A221:B221" si="783">IF(A86=0,"",A86)</f>
        <v/>
      </c>
      <c r="B221" s="36" t="str">
        <f t="shared" si="783"/>
        <v/>
      </c>
      <c r="E221" s="26">
        <v>0</v>
      </c>
      <c r="F221" s="38">
        <f t="shared" si="722"/>
        <v>0</v>
      </c>
      <c r="G221" s="26">
        <v>0</v>
      </c>
      <c r="H221" s="38">
        <f t="shared" ref="H221" si="784">G221*$D221</f>
        <v>0</v>
      </c>
      <c r="I221" s="26">
        <v>0</v>
      </c>
      <c r="J221" s="38">
        <f t="shared" ref="J221" si="785">I221*$D221</f>
        <v>0</v>
      </c>
      <c r="K221" s="26">
        <v>0</v>
      </c>
      <c r="L221" s="38">
        <f t="shared" ref="L221" si="786">K221*$D221</f>
        <v>0</v>
      </c>
      <c r="M221" s="26">
        <v>0</v>
      </c>
      <c r="N221" s="38">
        <f t="shared" ref="N221" si="787">M221*$D221</f>
        <v>0</v>
      </c>
      <c r="O221" s="26">
        <v>0</v>
      </c>
      <c r="P221" s="38">
        <f t="shared" ref="P221" si="788">O221*$D221</f>
        <v>0</v>
      </c>
      <c r="Q221" s="26">
        <v>0</v>
      </c>
      <c r="R221" s="38">
        <f t="shared" si="728"/>
        <v>0</v>
      </c>
      <c r="S221" s="26">
        <v>0</v>
      </c>
      <c r="T221" s="38">
        <f t="shared" si="729"/>
        <v>0</v>
      </c>
      <c r="U221" s="26">
        <v>0</v>
      </c>
      <c r="V221" s="38">
        <f t="shared" si="730"/>
        <v>0</v>
      </c>
      <c r="W221" s="26">
        <v>0</v>
      </c>
      <c r="X221" s="38">
        <f t="shared" si="731"/>
        <v>0</v>
      </c>
      <c r="Y221" s="26">
        <v>0</v>
      </c>
      <c r="Z221" s="38">
        <f t="shared" si="732"/>
        <v>0</v>
      </c>
      <c r="AB221" s="34">
        <f t="shared" si="733"/>
        <v>0</v>
      </c>
      <c r="AC221" s="120">
        <f t="shared" si="734"/>
        <v>0</v>
      </c>
      <c r="AD221" s="35">
        <f t="shared" si="720"/>
        <v>0</v>
      </c>
    </row>
    <row r="222" spans="1:30" hidden="1">
      <c r="A222" s="158" t="str">
        <f t="shared" ref="A222:B222" si="789">IF(A87=0,"",A87)</f>
        <v/>
      </c>
      <c r="B222" s="36" t="str">
        <f t="shared" si="789"/>
        <v/>
      </c>
      <c r="E222" s="26">
        <v>0</v>
      </c>
      <c r="F222" s="38">
        <f t="shared" si="722"/>
        <v>0</v>
      </c>
      <c r="G222" s="26">
        <v>0</v>
      </c>
      <c r="H222" s="38">
        <f t="shared" ref="H222" si="790">G222*$D222</f>
        <v>0</v>
      </c>
      <c r="I222" s="26">
        <v>0</v>
      </c>
      <c r="J222" s="38">
        <f t="shared" ref="J222" si="791">I222*$D222</f>
        <v>0</v>
      </c>
      <c r="K222" s="26">
        <v>0</v>
      </c>
      <c r="L222" s="38">
        <f t="shared" ref="L222" si="792">K222*$D222</f>
        <v>0</v>
      </c>
      <c r="M222" s="26">
        <v>0</v>
      </c>
      <c r="N222" s="38">
        <f t="shared" ref="N222" si="793">M222*$D222</f>
        <v>0</v>
      </c>
      <c r="O222" s="26">
        <v>0</v>
      </c>
      <c r="P222" s="38">
        <f t="shared" ref="P222" si="794">O222*$D222</f>
        <v>0</v>
      </c>
      <c r="Q222" s="26">
        <v>0</v>
      </c>
      <c r="R222" s="38">
        <f t="shared" si="728"/>
        <v>0</v>
      </c>
      <c r="S222" s="26">
        <v>0</v>
      </c>
      <c r="T222" s="38">
        <f t="shared" si="729"/>
        <v>0</v>
      </c>
      <c r="U222" s="26">
        <v>0</v>
      </c>
      <c r="V222" s="38">
        <f t="shared" si="730"/>
        <v>0</v>
      </c>
      <c r="W222" s="26">
        <v>0</v>
      </c>
      <c r="X222" s="38">
        <f t="shared" si="731"/>
        <v>0</v>
      </c>
      <c r="Y222" s="26">
        <v>0</v>
      </c>
      <c r="Z222" s="38">
        <f t="shared" si="732"/>
        <v>0</v>
      </c>
      <c r="AB222" s="34">
        <f t="shared" si="733"/>
        <v>0</v>
      </c>
      <c r="AC222" s="120">
        <f t="shared" si="734"/>
        <v>0</v>
      </c>
      <c r="AD222" s="35">
        <f t="shared" si="720"/>
        <v>0</v>
      </c>
    </row>
    <row r="223" spans="1:30" hidden="1">
      <c r="A223" s="158" t="str">
        <f t="shared" ref="A223:B223" si="795">IF(A88=0,"",A88)</f>
        <v/>
      </c>
      <c r="B223" s="36" t="str">
        <f t="shared" si="795"/>
        <v/>
      </c>
      <c r="E223" s="26">
        <v>0</v>
      </c>
      <c r="F223" s="38">
        <f t="shared" si="722"/>
        <v>0</v>
      </c>
      <c r="G223" s="26">
        <v>0</v>
      </c>
      <c r="H223" s="38">
        <f t="shared" ref="H223" si="796">G223*$D223</f>
        <v>0</v>
      </c>
      <c r="I223" s="26">
        <v>0</v>
      </c>
      <c r="J223" s="38">
        <f t="shared" ref="J223" si="797">I223*$D223</f>
        <v>0</v>
      </c>
      <c r="K223" s="26">
        <v>0</v>
      </c>
      <c r="L223" s="38">
        <f t="shared" ref="L223" si="798">K223*$D223</f>
        <v>0</v>
      </c>
      <c r="M223" s="26">
        <v>0</v>
      </c>
      <c r="N223" s="38">
        <f t="shared" ref="N223" si="799">M223*$D223</f>
        <v>0</v>
      </c>
      <c r="O223" s="26">
        <v>0</v>
      </c>
      <c r="P223" s="38">
        <f t="shared" ref="P223" si="800">O223*$D223</f>
        <v>0</v>
      </c>
      <c r="Q223" s="26">
        <v>0</v>
      </c>
      <c r="R223" s="38">
        <f t="shared" si="728"/>
        <v>0</v>
      </c>
      <c r="S223" s="26">
        <v>0</v>
      </c>
      <c r="T223" s="38">
        <f t="shared" si="729"/>
        <v>0</v>
      </c>
      <c r="U223" s="26">
        <v>0</v>
      </c>
      <c r="V223" s="38">
        <f t="shared" si="730"/>
        <v>0</v>
      </c>
      <c r="W223" s="26">
        <v>0</v>
      </c>
      <c r="X223" s="38">
        <f t="shared" si="731"/>
        <v>0</v>
      </c>
      <c r="Y223" s="26">
        <v>0</v>
      </c>
      <c r="Z223" s="38">
        <f t="shared" si="732"/>
        <v>0</v>
      </c>
      <c r="AB223" s="34">
        <f t="shared" si="733"/>
        <v>0</v>
      </c>
      <c r="AC223" s="120">
        <f t="shared" si="734"/>
        <v>0</v>
      </c>
      <c r="AD223" s="35">
        <f t="shared" si="720"/>
        <v>0</v>
      </c>
    </row>
    <row r="224" spans="1:30" ht="15" thickBot="1">
      <c r="A224" s="112"/>
    </row>
    <row r="225" spans="1:30" ht="16.2" thickBot="1">
      <c r="A225" s="545" t="s">
        <v>148</v>
      </c>
      <c r="B225" s="546"/>
      <c r="C225" s="547"/>
      <c r="D225" s="37">
        <f>SUM(D211:D223)</f>
        <v>0</v>
      </c>
      <c r="E225" s="286"/>
      <c r="F225" s="37">
        <f>SUM(F211:F223)</f>
        <v>0</v>
      </c>
      <c r="G225" s="287"/>
      <c r="H225" s="37">
        <f>SUM(H211:H223)</f>
        <v>0</v>
      </c>
      <c r="I225" s="287"/>
      <c r="J225" s="37">
        <f>SUM(J211:J223)</f>
        <v>0</v>
      </c>
      <c r="K225" s="287"/>
      <c r="L225" s="37">
        <f>SUM(L211:L223)</f>
        <v>0</v>
      </c>
      <c r="M225" s="287"/>
      <c r="N225" s="37">
        <f>SUM(N211:N223)</f>
        <v>0</v>
      </c>
      <c r="O225" s="287"/>
      <c r="P225" s="37">
        <f>SUM(P211:P223)</f>
        <v>0</v>
      </c>
      <c r="Q225" s="287"/>
      <c r="R225" s="37">
        <f>SUM(R211:R223)</f>
        <v>0</v>
      </c>
      <c r="S225" s="287"/>
      <c r="T225" s="37">
        <f>SUM(T211:T223)</f>
        <v>0</v>
      </c>
      <c r="U225" s="287"/>
      <c r="V225" s="37">
        <f>SUM(V211:V223)</f>
        <v>0</v>
      </c>
      <c r="W225" s="287"/>
      <c r="X225" s="37">
        <f>SUM(X211:X223)</f>
        <v>0</v>
      </c>
      <c r="Y225" s="287"/>
      <c r="Z225" s="37">
        <f>SUM(Z211:Z223)</f>
        <v>0</v>
      </c>
      <c r="AC225" s="120">
        <f>F225+H225+J225+L225+N225+P225+R225+T225+V225+X225+Z225</f>
        <v>0</v>
      </c>
      <c r="AD225" s="35">
        <f>AC225-D225</f>
        <v>0</v>
      </c>
    </row>
    <row r="226" spans="1:30" ht="15.6">
      <c r="A226" s="28"/>
      <c r="B226" s="28"/>
      <c r="C226" s="28"/>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30"/>
      <c r="AB226" s="30"/>
      <c r="AC226" s="288"/>
      <c r="AD226" s="288"/>
    </row>
    <row r="227" spans="1:30" ht="15" thickBot="1"/>
    <row r="228" spans="1:30" ht="38.1" customHeight="1">
      <c r="A228" s="549" t="s">
        <v>144</v>
      </c>
      <c r="B228" s="550"/>
      <c r="C228" s="550"/>
      <c r="D228" s="551"/>
      <c r="E228" s="464" t="s">
        <v>125</v>
      </c>
      <c r="F228" s="466"/>
      <c r="G228" s="464" t="s">
        <v>126</v>
      </c>
      <c r="H228" s="466"/>
      <c r="I228" s="464" t="s">
        <v>72</v>
      </c>
      <c r="J228" s="466"/>
      <c r="K228" s="464" t="s">
        <v>127</v>
      </c>
      <c r="L228" s="466"/>
      <c r="M228" s="464" t="s">
        <v>75</v>
      </c>
      <c r="N228" s="466"/>
      <c r="O228" s="464" t="s">
        <v>128</v>
      </c>
      <c r="P228" s="466"/>
      <c r="Q228" s="464" t="s">
        <v>202</v>
      </c>
      <c r="R228" s="466"/>
      <c r="S228" s="464" t="s">
        <v>203</v>
      </c>
      <c r="T228" s="466"/>
      <c r="U228" s="464" t="s">
        <v>204</v>
      </c>
      <c r="V228" s="466"/>
      <c r="W228" s="464" t="s">
        <v>205</v>
      </c>
      <c r="X228" s="466"/>
      <c r="Y228" s="464" t="s">
        <v>206</v>
      </c>
      <c r="Z228" s="466"/>
      <c r="AB228" s="285" t="s">
        <v>86</v>
      </c>
      <c r="AC228" s="548" t="s">
        <v>133</v>
      </c>
      <c r="AD228" s="548" t="s">
        <v>134</v>
      </c>
    </row>
    <row r="229" spans="1:30" ht="28.35" customHeight="1" thickBot="1">
      <c r="A229" s="552"/>
      <c r="B229" s="553"/>
      <c r="C229" s="553"/>
      <c r="D229" s="554"/>
      <c r="E229" s="535" t="str">
        <f>IF(Usage!$B$8=0, "", Usage!$B$8)</f>
        <v>Center Overhead</v>
      </c>
      <c r="F229" s="536"/>
      <c r="G229" s="535" t="str">
        <f>IF(Usage!$B$9=0, "", Usage!$B$9)</f>
        <v/>
      </c>
      <c r="H229" s="536"/>
      <c r="I229" s="535" t="str">
        <f>IF(Usage!$B$10=0, "", Usage!$B$10)</f>
        <v/>
      </c>
      <c r="J229" s="536"/>
      <c r="K229" s="535" t="str">
        <f>IF(Usage!$B$11=0, "", Usage!$B$11)</f>
        <v/>
      </c>
      <c r="L229" s="536"/>
      <c r="M229" s="535" t="str">
        <f>IF(Usage!$B$12=0, "", Usage!$B$12)</f>
        <v/>
      </c>
      <c r="N229" s="536"/>
      <c r="O229" s="535" t="str">
        <f>IF(Usage!$B$13=0, "", Usage!$B$13)</f>
        <v/>
      </c>
      <c r="P229" s="536"/>
      <c r="Q229" s="535" t="str">
        <f>IF(Usage!$B$14=0, "", Usage!$B$14)</f>
        <v/>
      </c>
      <c r="R229" s="536"/>
      <c r="S229" s="535" t="str">
        <f>IF(Usage!$B$15=0, "", Usage!$B$15)</f>
        <v/>
      </c>
      <c r="T229" s="536"/>
      <c r="U229" s="535" t="str">
        <f>IF(Usage!$B$16=0, "", Usage!$B$16)</f>
        <v/>
      </c>
      <c r="V229" s="536"/>
      <c r="W229" s="535" t="str">
        <f>IF(Usage!$B$17=0, "", Usage!$B$17)</f>
        <v/>
      </c>
      <c r="X229" s="536"/>
      <c r="Y229" s="535" t="str">
        <f>IF(Usage!$B$18=0, "", Usage!$B$18)</f>
        <v/>
      </c>
      <c r="Z229" s="536"/>
      <c r="AA229" s="19"/>
      <c r="AB229" s="548" t="s">
        <v>87</v>
      </c>
      <c r="AC229" s="548"/>
      <c r="AD229" s="548"/>
    </row>
    <row r="230" spans="1:30">
      <c r="A230" s="32" t="s">
        <v>56</v>
      </c>
      <c r="B230" s="32" t="s">
        <v>135</v>
      </c>
      <c r="C230" s="23" t="s">
        <v>136</v>
      </c>
      <c r="D230" s="23" t="s">
        <v>137</v>
      </c>
      <c r="E230" s="24" t="s">
        <v>120</v>
      </c>
      <c r="F230" s="25" t="s">
        <v>79</v>
      </c>
      <c r="G230" s="24" t="s">
        <v>138</v>
      </c>
      <c r="H230" s="25" t="s">
        <v>79</v>
      </c>
      <c r="I230" s="24" t="s">
        <v>120</v>
      </c>
      <c r="J230" s="25" t="s">
        <v>79</v>
      </c>
      <c r="K230" s="24" t="s">
        <v>120</v>
      </c>
      <c r="L230" s="25" t="s">
        <v>79</v>
      </c>
      <c r="M230" s="24" t="s">
        <v>138</v>
      </c>
      <c r="N230" s="25" t="s">
        <v>79</v>
      </c>
      <c r="O230" s="24" t="s">
        <v>120</v>
      </c>
      <c r="P230" s="25" t="s">
        <v>79</v>
      </c>
      <c r="Q230" s="24" t="s">
        <v>120</v>
      </c>
      <c r="R230" s="25" t="s">
        <v>79</v>
      </c>
      <c r="S230" s="24" t="s">
        <v>120</v>
      </c>
      <c r="T230" s="25" t="s">
        <v>79</v>
      </c>
      <c r="U230" s="24" t="s">
        <v>120</v>
      </c>
      <c r="V230" s="25" t="s">
        <v>79</v>
      </c>
      <c r="W230" s="24" t="s">
        <v>120</v>
      </c>
      <c r="X230" s="25" t="s">
        <v>79</v>
      </c>
      <c r="Y230" s="24" t="s">
        <v>120</v>
      </c>
      <c r="Z230" s="25" t="s">
        <v>79</v>
      </c>
      <c r="AA230" s="19"/>
      <c r="AB230" s="548"/>
      <c r="AC230" s="548"/>
      <c r="AD230" s="548"/>
    </row>
    <row r="231" spans="1:30">
      <c r="A231" s="158" t="str">
        <f>IF(A96=0,"",A96)</f>
        <v/>
      </c>
      <c r="B231" s="36" t="str">
        <f>IF(B96=0,"",B96)</f>
        <v/>
      </c>
      <c r="E231" s="26">
        <v>0</v>
      </c>
      <c r="F231" s="38">
        <f>E231*$D231</f>
        <v>0</v>
      </c>
      <c r="G231" s="26">
        <v>0</v>
      </c>
      <c r="H231" s="38">
        <f>G231*$D231</f>
        <v>0</v>
      </c>
      <c r="I231" s="26">
        <v>0</v>
      </c>
      <c r="J231" s="38">
        <f>I231*$D231</f>
        <v>0</v>
      </c>
      <c r="K231" s="26">
        <v>0</v>
      </c>
      <c r="L231" s="38">
        <f>K231*$D231</f>
        <v>0</v>
      </c>
      <c r="M231" s="26">
        <v>0</v>
      </c>
      <c r="N231" s="38">
        <f>M231*$D231</f>
        <v>0</v>
      </c>
      <c r="O231" s="26">
        <v>0</v>
      </c>
      <c r="P231" s="38">
        <f>O231*$D231</f>
        <v>0</v>
      </c>
      <c r="Q231" s="26">
        <v>0</v>
      </c>
      <c r="R231" s="38">
        <f>Q231*$D231</f>
        <v>0</v>
      </c>
      <c r="S231" s="26">
        <v>0</v>
      </c>
      <c r="T231" s="38">
        <f>S231*$D231</f>
        <v>0</v>
      </c>
      <c r="U231" s="26">
        <v>0</v>
      </c>
      <c r="V231" s="38">
        <f>U231*$D231</f>
        <v>0</v>
      </c>
      <c r="W231" s="26">
        <v>0</v>
      </c>
      <c r="X231" s="38">
        <f>W231*$D231</f>
        <v>0</v>
      </c>
      <c r="Y231" s="26">
        <v>0</v>
      </c>
      <c r="Z231" s="38">
        <f>Y231*$D231</f>
        <v>0</v>
      </c>
      <c r="AB231" s="34">
        <f t="shared" ref="AB231:AB269" si="801">E231+G231+I231+K231+M231+O231+Q231+S231+U231+W231+Y231</f>
        <v>0</v>
      </c>
      <c r="AC231" s="120">
        <f t="shared" ref="AC231:AC269" si="802">F231+H231+J231+L231+N231+P231+R231+T231+V231+X231+Z231</f>
        <v>0</v>
      </c>
      <c r="AD231" s="35">
        <f t="shared" ref="AD231:AD269" si="803">AC231-D231</f>
        <v>0</v>
      </c>
    </row>
    <row r="232" spans="1:30">
      <c r="A232" s="158" t="str">
        <f t="shared" ref="A232:B232" si="804">IF(A97=0,"",A97)</f>
        <v/>
      </c>
      <c r="B232" s="36" t="str">
        <f t="shared" si="804"/>
        <v/>
      </c>
      <c r="E232" s="26">
        <v>0</v>
      </c>
      <c r="F232" s="38">
        <f t="shared" ref="F232:F268" si="805">E232*$D232</f>
        <v>0</v>
      </c>
      <c r="G232" s="26">
        <v>0</v>
      </c>
      <c r="H232" s="38">
        <f t="shared" ref="H232" si="806">G232*$D232</f>
        <v>0</v>
      </c>
      <c r="I232" s="26">
        <v>0</v>
      </c>
      <c r="J232" s="38">
        <f t="shared" ref="J232" si="807">I232*$D232</f>
        <v>0</v>
      </c>
      <c r="K232" s="26">
        <v>0</v>
      </c>
      <c r="L232" s="38">
        <f t="shared" ref="L232" si="808">K232*$D232</f>
        <v>0</v>
      </c>
      <c r="M232" s="26">
        <v>0</v>
      </c>
      <c r="N232" s="38">
        <f t="shared" ref="N232" si="809">M232*$D232</f>
        <v>0</v>
      </c>
      <c r="O232" s="26">
        <v>0</v>
      </c>
      <c r="P232" s="38">
        <f t="shared" ref="P232" si="810">O232*$D232</f>
        <v>0</v>
      </c>
      <c r="Q232" s="26">
        <v>0</v>
      </c>
      <c r="R232" s="38">
        <f t="shared" ref="R232:R268" si="811">Q232*$D232</f>
        <v>0</v>
      </c>
      <c r="S232" s="26">
        <v>0</v>
      </c>
      <c r="T232" s="38">
        <f t="shared" ref="T232:T268" si="812">S232*$D232</f>
        <v>0</v>
      </c>
      <c r="U232" s="26">
        <v>0</v>
      </c>
      <c r="V232" s="38">
        <f t="shared" ref="V232:V268" si="813">U232*$D232</f>
        <v>0</v>
      </c>
      <c r="W232" s="26">
        <v>0</v>
      </c>
      <c r="X232" s="38">
        <f t="shared" ref="X232:X268" si="814">W232*$D232</f>
        <v>0</v>
      </c>
      <c r="Y232" s="26">
        <v>0</v>
      </c>
      <c r="Z232" s="38">
        <f t="shared" ref="Z232:Z268" si="815">Y232*$D232</f>
        <v>0</v>
      </c>
      <c r="AB232" s="34">
        <f t="shared" si="801"/>
        <v>0</v>
      </c>
      <c r="AC232" s="120">
        <f t="shared" si="802"/>
        <v>0</v>
      </c>
      <c r="AD232" s="35">
        <f t="shared" si="803"/>
        <v>0</v>
      </c>
    </row>
    <row r="233" spans="1:30">
      <c r="A233" s="158" t="str">
        <f t="shared" ref="A233:B233" si="816">IF(A98=0,"",A98)</f>
        <v/>
      </c>
      <c r="B233" s="36" t="str">
        <f t="shared" si="816"/>
        <v/>
      </c>
      <c r="E233" s="26">
        <v>0</v>
      </c>
      <c r="F233" s="38">
        <f t="shared" si="805"/>
        <v>0</v>
      </c>
      <c r="G233" s="26">
        <v>0</v>
      </c>
      <c r="H233" s="38">
        <f t="shared" ref="H233" si="817">G233*$D233</f>
        <v>0</v>
      </c>
      <c r="I233" s="26">
        <v>0</v>
      </c>
      <c r="J233" s="38">
        <f t="shared" ref="J233" si="818">I233*$D233</f>
        <v>0</v>
      </c>
      <c r="K233" s="26">
        <v>0</v>
      </c>
      <c r="L233" s="38">
        <f t="shared" ref="L233" si="819">K233*$D233</f>
        <v>0</v>
      </c>
      <c r="M233" s="26">
        <v>0</v>
      </c>
      <c r="N233" s="38">
        <f t="shared" ref="N233" si="820">M233*$D233</f>
        <v>0</v>
      </c>
      <c r="O233" s="26">
        <v>0</v>
      </c>
      <c r="P233" s="38">
        <f t="shared" ref="P233" si="821">O233*$D233</f>
        <v>0</v>
      </c>
      <c r="Q233" s="26">
        <v>0</v>
      </c>
      <c r="R233" s="38">
        <f t="shared" si="811"/>
        <v>0</v>
      </c>
      <c r="S233" s="26">
        <v>0</v>
      </c>
      <c r="T233" s="38">
        <f t="shared" si="812"/>
        <v>0</v>
      </c>
      <c r="U233" s="26">
        <v>0</v>
      </c>
      <c r="V233" s="38">
        <f t="shared" si="813"/>
        <v>0</v>
      </c>
      <c r="W233" s="26">
        <v>0</v>
      </c>
      <c r="X233" s="38">
        <f t="shared" si="814"/>
        <v>0</v>
      </c>
      <c r="Y233" s="26">
        <v>0</v>
      </c>
      <c r="Z233" s="38">
        <f t="shared" si="815"/>
        <v>0</v>
      </c>
      <c r="AB233" s="34">
        <f t="shared" si="801"/>
        <v>0</v>
      </c>
      <c r="AC233" s="120">
        <f t="shared" si="802"/>
        <v>0</v>
      </c>
      <c r="AD233" s="35">
        <f t="shared" si="803"/>
        <v>0</v>
      </c>
    </row>
    <row r="234" spans="1:30">
      <c r="A234" s="158" t="str">
        <f t="shared" ref="A234:B234" si="822">IF(A99=0,"",A99)</f>
        <v/>
      </c>
      <c r="B234" s="36" t="str">
        <f t="shared" si="822"/>
        <v/>
      </c>
      <c r="E234" s="26">
        <v>0</v>
      </c>
      <c r="F234" s="38">
        <f t="shared" si="805"/>
        <v>0</v>
      </c>
      <c r="G234" s="26">
        <v>0</v>
      </c>
      <c r="H234" s="38">
        <f t="shared" ref="H234" si="823">G234*$D234</f>
        <v>0</v>
      </c>
      <c r="I234" s="26">
        <v>0</v>
      </c>
      <c r="J234" s="38">
        <f t="shared" ref="J234" si="824">I234*$D234</f>
        <v>0</v>
      </c>
      <c r="K234" s="26">
        <v>0</v>
      </c>
      <c r="L234" s="38">
        <f t="shared" ref="L234" si="825">K234*$D234</f>
        <v>0</v>
      </c>
      <c r="M234" s="26">
        <v>0</v>
      </c>
      <c r="N234" s="38">
        <f t="shared" ref="N234" si="826">M234*$D234</f>
        <v>0</v>
      </c>
      <c r="O234" s="26">
        <v>0</v>
      </c>
      <c r="P234" s="38">
        <f t="shared" ref="P234" si="827">O234*$D234</f>
        <v>0</v>
      </c>
      <c r="Q234" s="26">
        <v>0</v>
      </c>
      <c r="R234" s="38">
        <f t="shared" si="811"/>
        <v>0</v>
      </c>
      <c r="S234" s="26">
        <v>0</v>
      </c>
      <c r="T234" s="38">
        <f t="shared" si="812"/>
        <v>0</v>
      </c>
      <c r="U234" s="26">
        <v>0</v>
      </c>
      <c r="V234" s="38">
        <f t="shared" si="813"/>
        <v>0</v>
      </c>
      <c r="W234" s="26">
        <v>0</v>
      </c>
      <c r="X234" s="38">
        <f t="shared" si="814"/>
        <v>0</v>
      </c>
      <c r="Y234" s="26">
        <v>0</v>
      </c>
      <c r="Z234" s="38">
        <f t="shared" si="815"/>
        <v>0</v>
      </c>
      <c r="AB234" s="34">
        <f t="shared" si="801"/>
        <v>0</v>
      </c>
      <c r="AC234" s="120">
        <f t="shared" si="802"/>
        <v>0</v>
      </c>
      <c r="AD234" s="35">
        <f t="shared" si="803"/>
        <v>0</v>
      </c>
    </row>
    <row r="235" spans="1:30">
      <c r="A235" s="158" t="str">
        <f t="shared" ref="A235:B235" si="828">IF(A100=0,"",A100)</f>
        <v/>
      </c>
      <c r="B235" s="36" t="str">
        <f t="shared" si="828"/>
        <v/>
      </c>
      <c r="E235" s="26">
        <v>0</v>
      </c>
      <c r="F235" s="38">
        <f t="shared" si="805"/>
        <v>0</v>
      </c>
      <c r="G235" s="26">
        <v>0</v>
      </c>
      <c r="H235" s="38">
        <f t="shared" ref="H235" si="829">G235*$D235</f>
        <v>0</v>
      </c>
      <c r="I235" s="26">
        <v>0</v>
      </c>
      <c r="J235" s="38">
        <f t="shared" ref="J235" si="830">I235*$D235</f>
        <v>0</v>
      </c>
      <c r="K235" s="26">
        <v>0</v>
      </c>
      <c r="L235" s="38">
        <f t="shared" ref="L235" si="831">K235*$D235</f>
        <v>0</v>
      </c>
      <c r="M235" s="26">
        <v>0</v>
      </c>
      <c r="N235" s="38">
        <f t="shared" ref="N235" si="832">M235*$D235</f>
        <v>0</v>
      </c>
      <c r="O235" s="26">
        <v>0</v>
      </c>
      <c r="P235" s="38">
        <f t="shared" ref="P235" si="833">O235*$D235</f>
        <v>0</v>
      </c>
      <c r="Q235" s="26">
        <v>0</v>
      </c>
      <c r="R235" s="38">
        <f t="shared" si="811"/>
        <v>0</v>
      </c>
      <c r="S235" s="26">
        <v>0</v>
      </c>
      <c r="T235" s="38">
        <f t="shared" si="812"/>
        <v>0</v>
      </c>
      <c r="U235" s="26">
        <v>0</v>
      </c>
      <c r="V235" s="38">
        <f t="shared" si="813"/>
        <v>0</v>
      </c>
      <c r="W235" s="26">
        <v>0</v>
      </c>
      <c r="X235" s="38">
        <f t="shared" si="814"/>
        <v>0</v>
      </c>
      <c r="Y235" s="26">
        <v>0</v>
      </c>
      <c r="Z235" s="38">
        <f t="shared" si="815"/>
        <v>0</v>
      </c>
      <c r="AB235" s="34">
        <f t="shared" si="801"/>
        <v>0</v>
      </c>
      <c r="AC235" s="120">
        <f t="shared" si="802"/>
        <v>0</v>
      </c>
      <c r="AD235" s="35">
        <f t="shared" si="803"/>
        <v>0</v>
      </c>
    </row>
    <row r="236" spans="1:30">
      <c r="A236" s="158" t="str">
        <f t="shared" ref="A236:B236" si="834">IF(A101=0,"",A101)</f>
        <v/>
      </c>
      <c r="B236" s="36" t="str">
        <f t="shared" si="834"/>
        <v/>
      </c>
      <c r="E236" s="26">
        <v>0</v>
      </c>
      <c r="F236" s="38">
        <f t="shared" si="805"/>
        <v>0</v>
      </c>
      <c r="G236" s="26">
        <v>0</v>
      </c>
      <c r="H236" s="38">
        <f t="shared" ref="H236" si="835">G236*$D236</f>
        <v>0</v>
      </c>
      <c r="I236" s="26">
        <v>0</v>
      </c>
      <c r="J236" s="38">
        <f t="shared" ref="J236" si="836">I236*$D236</f>
        <v>0</v>
      </c>
      <c r="K236" s="26">
        <v>0</v>
      </c>
      <c r="L236" s="38">
        <f t="shared" ref="L236" si="837">K236*$D236</f>
        <v>0</v>
      </c>
      <c r="M236" s="26">
        <v>0</v>
      </c>
      <c r="N236" s="38">
        <f t="shared" ref="N236" si="838">M236*$D236</f>
        <v>0</v>
      </c>
      <c r="O236" s="26">
        <v>0</v>
      </c>
      <c r="P236" s="38">
        <f t="shared" ref="P236" si="839">O236*$D236</f>
        <v>0</v>
      </c>
      <c r="Q236" s="26">
        <v>0</v>
      </c>
      <c r="R236" s="38">
        <f t="shared" si="811"/>
        <v>0</v>
      </c>
      <c r="S236" s="26">
        <v>0</v>
      </c>
      <c r="T236" s="38">
        <f t="shared" si="812"/>
        <v>0</v>
      </c>
      <c r="U236" s="26">
        <v>0</v>
      </c>
      <c r="V236" s="38">
        <f t="shared" si="813"/>
        <v>0</v>
      </c>
      <c r="W236" s="26">
        <v>0</v>
      </c>
      <c r="X236" s="38">
        <f t="shared" si="814"/>
        <v>0</v>
      </c>
      <c r="Y236" s="26">
        <v>0</v>
      </c>
      <c r="Z236" s="38">
        <f t="shared" si="815"/>
        <v>0</v>
      </c>
      <c r="AB236" s="34">
        <f t="shared" si="801"/>
        <v>0</v>
      </c>
      <c r="AC236" s="120">
        <f t="shared" si="802"/>
        <v>0</v>
      </c>
      <c r="AD236" s="35">
        <f t="shared" si="803"/>
        <v>0</v>
      </c>
    </row>
    <row r="237" spans="1:30">
      <c r="A237" s="158" t="str">
        <f t="shared" ref="A237:B237" si="840">IF(A102=0,"",A102)</f>
        <v/>
      </c>
      <c r="B237" s="36" t="str">
        <f t="shared" si="840"/>
        <v/>
      </c>
      <c r="E237" s="26">
        <v>0</v>
      </c>
      <c r="F237" s="38">
        <f t="shared" si="805"/>
        <v>0</v>
      </c>
      <c r="G237" s="26">
        <v>0</v>
      </c>
      <c r="H237" s="38">
        <f t="shared" ref="H237" si="841">G237*$D237</f>
        <v>0</v>
      </c>
      <c r="I237" s="26">
        <v>0</v>
      </c>
      <c r="J237" s="38">
        <f t="shared" ref="J237" si="842">I237*$D237</f>
        <v>0</v>
      </c>
      <c r="K237" s="26">
        <v>0</v>
      </c>
      <c r="L237" s="38">
        <f t="shared" ref="L237" si="843">K237*$D237</f>
        <v>0</v>
      </c>
      <c r="M237" s="26">
        <v>0</v>
      </c>
      <c r="N237" s="38">
        <f t="shared" ref="N237" si="844">M237*$D237</f>
        <v>0</v>
      </c>
      <c r="O237" s="26">
        <v>0</v>
      </c>
      <c r="P237" s="38">
        <f t="shared" ref="P237" si="845">O237*$D237</f>
        <v>0</v>
      </c>
      <c r="Q237" s="26">
        <v>0</v>
      </c>
      <c r="R237" s="38">
        <f t="shared" si="811"/>
        <v>0</v>
      </c>
      <c r="S237" s="26">
        <v>0</v>
      </c>
      <c r="T237" s="38">
        <f t="shared" si="812"/>
        <v>0</v>
      </c>
      <c r="U237" s="26">
        <v>0</v>
      </c>
      <c r="V237" s="38">
        <f t="shared" si="813"/>
        <v>0</v>
      </c>
      <c r="W237" s="26">
        <v>0</v>
      </c>
      <c r="X237" s="38">
        <f t="shared" si="814"/>
        <v>0</v>
      </c>
      <c r="Y237" s="26">
        <v>0</v>
      </c>
      <c r="Z237" s="38">
        <f t="shared" si="815"/>
        <v>0</v>
      </c>
      <c r="AB237" s="34">
        <f t="shared" si="801"/>
        <v>0</v>
      </c>
      <c r="AC237" s="120">
        <f t="shared" si="802"/>
        <v>0</v>
      </c>
      <c r="AD237" s="35">
        <f t="shared" si="803"/>
        <v>0</v>
      </c>
    </row>
    <row r="238" spans="1:30">
      <c r="A238" s="158" t="str">
        <f t="shared" ref="A238:B238" si="846">IF(A103=0,"",A103)</f>
        <v/>
      </c>
      <c r="B238" s="36" t="str">
        <f t="shared" si="846"/>
        <v/>
      </c>
      <c r="E238" s="26">
        <v>0</v>
      </c>
      <c r="F238" s="38">
        <f t="shared" si="805"/>
        <v>0</v>
      </c>
      <c r="G238" s="26">
        <v>0</v>
      </c>
      <c r="H238" s="38">
        <f t="shared" ref="H238" si="847">G238*$D238</f>
        <v>0</v>
      </c>
      <c r="I238" s="26">
        <v>0</v>
      </c>
      <c r="J238" s="38">
        <f t="shared" ref="J238" si="848">I238*$D238</f>
        <v>0</v>
      </c>
      <c r="K238" s="26">
        <v>0</v>
      </c>
      <c r="L238" s="38">
        <f t="shared" ref="L238" si="849">K238*$D238</f>
        <v>0</v>
      </c>
      <c r="M238" s="26">
        <v>0</v>
      </c>
      <c r="N238" s="38">
        <f t="shared" ref="N238" si="850">M238*$D238</f>
        <v>0</v>
      </c>
      <c r="O238" s="26">
        <v>0</v>
      </c>
      <c r="P238" s="38">
        <f t="shared" ref="P238" si="851">O238*$D238</f>
        <v>0</v>
      </c>
      <c r="Q238" s="26">
        <v>0</v>
      </c>
      <c r="R238" s="38">
        <f t="shared" si="811"/>
        <v>0</v>
      </c>
      <c r="S238" s="26">
        <v>0</v>
      </c>
      <c r="T238" s="38">
        <f t="shared" si="812"/>
        <v>0</v>
      </c>
      <c r="U238" s="26">
        <v>0</v>
      </c>
      <c r="V238" s="38">
        <f t="shared" si="813"/>
        <v>0</v>
      </c>
      <c r="W238" s="26">
        <v>0</v>
      </c>
      <c r="X238" s="38">
        <f t="shared" si="814"/>
        <v>0</v>
      </c>
      <c r="Y238" s="26">
        <v>0</v>
      </c>
      <c r="Z238" s="38">
        <f t="shared" si="815"/>
        <v>0</v>
      </c>
      <c r="AB238" s="34">
        <f t="shared" si="801"/>
        <v>0</v>
      </c>
      <c r="AC238" s="120">
        <f t="shared" si="802"/>
        <v>0</v>
      </c>
      <c r="AD238" s="35">
        <f t="shared" si="803"/>
        <v>0</v>
      </c>
    </row>
    <row r="239" spans="1:30">
      <c r="A239" s="158" t="str">
        <f t="shared" ref="A239:B239" si="852">IF(A104=0,"",A104)</f>
        <v/>
      </c>
      <c r="B239" s="36" t="str">
        <f t="shared" si="852"/>
        <v/>
      </c>
      <c r="E239" s="26">
        <v>0</v>
      </c>
      <c r="F239" s="38">
        <f t="shared" si="805"/>
        <v>0</v>
      </c>
      <c r="G239" s="26">
        <v>0</v>
      </c>
      <c r="H239" s="38">
        <f t="shared" ref="H239" si="853">G239*$D239</f>
        <v>0</v>
      </c>
      <c r="I239" s="26">
        <v>0</v>
      </c>
      <c r="J239" s="38">
        <f t="shared" ref="J239" si="854">I239*$D239</f>
        <v>0</v>
      </c>
      <c r="K239" s="26">
        <v>0</v>
      </c>
      <c r="L239" s="38">
        <f t="shared" ref="L239" si="855">K239*$D239</f>
        <v>0</v>
      </c>
      <c r="M239" s="26">
        <v>0</v>
      </c>
      <c r="N239" s="38">
        <f t="shared" ref="N239" si="856">M239*$D239</f>
        <v>0</v>
      </c>
      <c r="O239" s="26">
        <v>0</v>
      </c>
      <c r="P239" s="38">
        <f t="shared" ref="P239" si="857">O239*$D239</f>
        <v>0</v>
      </c>
      <c r="Q239" s="26">
        <v>0</v>
      </c>
      <c r="R239" s="38">
        <f t="shared" si="811"/>
        <v>0</v>
      </c>
      <c r="S239" s="26">
        <v>0</v>
      </c>
      <c r="T239" s="38">
        <f t="shared" si="812"/>
        <v>0</v>
      </c>
      <c r="U239" s="26">
        <v>0</v>
      </c>
      <c r="V239" s="38">
        <f t="shared" si="813"/>
        <v>0</v>
      </c>
      <c r="W239" s="26">
        <v>0</v>
      </c>
      <c r="X239" s="38">
        <f t="shared" si="814"/>
        <v>0</v>
      </c>
      <c r="Y239" s="26">
        <v>0</v>
      </c>
      <c r="Z239" s="38">
        <f t="shared" si="815"/>
        <v>0</v>
      </c>
      <c r="AB239" s="34">
        <f t="shared" si="801"/>
        <v>0</v>
      </c>
      <c r="AC239" s="120">
        <f t="shared" si="802"/>
        <v>0</v>
      </c>
      <c r="AD239" s="35">
        <f t="shared" si="803"/>
        <v>0</v>
      </c>
    </row>
    <row r="240" spans="1:30">
      <c r="A240" s="158" t="str">
        <f t="shared" ref="A240:B240" si="858">IF(A105=0,"",A105)</f>
        <v/>
      </c>
      <c r="B240" s="36" t="str">
        <f t="shared" si="858"/>
        <v/>
      </c>
      <c r="E240" s="26">
        <v>0</v>
      </c>
      <c r="F240" s="38">
        <f t="shared" si="805"/>
        <v>0</v>
      </c>
      <c r="G240" s="26">
        <v>0</v>
      </c>
      <c r="H240" s="38">
        <f t="shared" ref="H240" si="859">G240*$D240</f>
        <v>0</v>
      </c>
      <c r="I240" s="26">
        <v>0</v>
      </c>
      <c r="J240" s="38">
        <f t="shared" ref="J240" si="860">I240*$D240</f>
        <v>0</v>
      </c>
      <c r="K240" s="26">
        <v>0</v>
      </c>
      <c r="L240" s="38">
        <f t="shared" ref="L240" si="861">K240*$D240</f>
        <v>0</v>
      </c>
      <c r="M240" s="26">
        <v>0</v>
      </c>
      <c r="N240" s="38">
        <f t="shared" ref="N240" si="862">M240*$D240</f>
        <v>0</v>
      </c>
      <c r="O240" s="26">
        <v>0</v>
      </c>
      <c r="P240" s="38">
        <f t="shared" ref="P240" si="863">O240*$D240</f>
        <v>0</v>
      </c>
      <c r="Q240" s="26">
        <v>0</v>
      </c>
      <c r="R240" s="38">
        <f t="shared" si="811"/>
        <v>0</v>
      </c>
      <c r="S240" s="26">
        <v>0</v>
      </c>
      <c r="T240" s="38">
        <f t="shared" si="812"/>
        <v>0</v>
      </c>
      <c r="U240" s="26">
        <v>0</v>
      </c>
      <c r="V240" s="38">
        <f t="shared" si="813"/>
        <v>0</v>
      </c>
      <c r="W240" s="26">
        <v>0</v>
      </c>
      <c r="X240" s="38">
        <f t="shared" si="814"/>
        <v>0</v>
      </c>
      <c r="Y240" s="26">
        <v>0</v>
      </c>
      <c r="Z240" s="38">
        <f t="shared" si="815"/>
        <v>0</v>
      </c>
      <c r="AB240" s="34">
        <f t="shared" si="801"/>
        <v>0</v>
      </c>
      <c r="AC240" s="120">
        <f t="shared" si="802"/>
        <v>0</v>
      </c>
      <c r="AD240" s="35">
        <f t="shared" si="803"/>
        <v>0</v>
      </c>
    </row>
    <row r="241" spans="1:30">
      <c r="A241" s="158" t="str">
        <f t="shared" ref="A241:B241" si="864">IF(A106=0,"",A106)</f>
        <v/>
      </c>
      <c r="B241" s="36" t="str">
        <f t="shared" si="864"/>
        <v/>
      </c>
      <c r="E241" s="26">
        <v>0</v>
      </c>
      <c r="F241" s="38">
        <f t="shared" si="805"/>
        <v>0</v>
      </c>
      <c r="G241" s="26">
        <v>0</v>
      </c>
      <c r="H241" s="38">
        <f t="shared" ref="H241" si="865">G241*$D241</f>
        <v>0</v>
      </c>
      <c r="I241" s="26">
        <v>0</v>
      </c>
      <c r="J241" s="38">
        <f t="shared" ref="J241" si="866">I241*$D241</f>
        <v>0</v>
      </c>
      <c r="K241" s="26">
        <v>0</v>
      </c>
      <c r="L241" s="38">
        <f t="shared" ref="L241" si="867">K241*$D241</f>
        <v>0</v>
      </c>
      <c r="M241" s="26">
        <v>0</v>
      </c>
      <c r="N241" s="38">
        <f t="shared" ref="N241" si="868">M241*$D241</f>
        <v>0</v>
      </c>
      <c r="O241" s="26">
        <v>0</v>
      </c>
      <c r="P241" s="38">
        <f t="shared" ref="P241" si="869">O241*$D241</f>
        <v>0</v>
      </c>
      <c r="Q241" s="26">
        <v>0</v>
      </c>
      <c r="R241" s="38">
        <f t="shared" si="811"/>
        <v>0</v>
      </c>
      <c r="S241" s="26">
        <v>0</v>
      </c>
      <c r="T241" s="38">
        <f t="shared" si="812"/>
        <v>0</v>
      </c>
      <c r="U241" s="26">
        <v>0</v>
      </c>
      <c r="V241" s="38">
        <f t="shared" si="813"/>
        <v>0</v>
      </c>
      <c r="W241" s="26">
        <v>0</v>
      </c>
      <c r="X241" s="38">
        <f t="shared" si="814"/>
        <v>0</v>
      </c>
      <c r="Y241" s="26">
        <v>0</v>
      </c>
      <c r="Z241" s="38">
        <f t="shared" si="815"/>
        <v>0</v>
      </c>
      <c r="AB241" s="34">
        <f t="shared" si="801"/>
        <v>0</v>
      </c>
      <c r="AC241" s="120">
        <f t="shared" si="802"/>
        <v>0</v>
      </c>
      <c r="AD241" s="35">
        <f t="shared" si="803"/>
        <v>0</v>
      </c>
    </row>
    <row r="242" spans="1:30">
      <c r="A242" s="158" t="str">
        <f t="shared" ref="A242:B242" si="870">IF(A107=0,"",A107)</f>
        <v/>
      </c>
      <c r="B242" s="36" t="str">
        <f t="shared" si="870"/>
        <v/>
      </c>
      <c r="E242" s="26">
        <v>0</v>
      </c>
      <c r="F242" s="38">
        <f t="shared" si="805"/>
        <v>0</v>
      </c>
      <c r="G242" s="26">
        <v>0</v>
      </c>
      <c r="H242" s="38">
        <f t="shared" ref="H242" si="871">G242*$D242</f>
        <v>0</v>
      </c>
      <c r="I242" s="26">
        <v>0</v>
      </c>
      <c r="J242" s="38">
        <f t="shared" ref="J242" si="872">I242*$D242</f>
        <v>0</v>
      </c>
      <c r="K242" s="26">
        <v>0</v>
      </c>
      <c r="L242" s="38">
        <f t="shared" ref="L242" si="873">K242*$D242</f>
        <v>0</v>
      </c>
      <c r="M242" s="26">
        <v>0</v>
      </c>
      <c r="N242" s="38">
        <f t="shared" ref="N242" si="874">M242*$D242</f>
        <v>0</v>
      </c>
      <c r="O242" s="26">
        <v>0</v>
      </c>
      <c r="P242" s="38">
        <f t="shared" ref="P242" si="875">O242*$D242</f>
        <v>0</v>
      </c>
      <c r="Q242" s="26">
        <v>0</v>
      </c>
      <c r="R242" s="38">
        <f t="shared" si="811"/>
        <v>0</v>
      </c>
      <c r="S242" s="26">
        <v>0</v>
      </c>
      <c r="T242" s="38">
        <f t="shared" si="812"/>
        <v>0</v>
      </c>
      <c r="U242" s="26">
        <v>0</v>
      </c>
      <c r="V242" s="38">
        <f t="shared" si="813"/>
        <v>0</v>
      </c>
      <c r="W242" s="26">
        <v>0</v>
      </c>
      <c r="X242" s="38">
        <f t="shared" si="814"/>
        <v>0</v>
      </c>
      <c r="Y242" s="26">
        <v>0</v>
      </c>
      <c r="Z242" s="38">
        <f t="shared" si="815"/>
        <v>0</v>
      </c>
      <c r="AB242" s="34">
        <f t="shared" si="801"/>
        <v>0</v>
      </c>
      <c r="AC242" s="120">
        <f t="shared" si="802"/>
        <v>0</v>
      </c>
      <c r="AD242" s="35">
        <f t="shared" si="803"/>
        <v>0</v>
      </c>
    </row>
    <row r="243" spans="1:30">
      <c r="A243" s="158" t="str">
        <f t="shared" ref="A243:B243" si="876">IF(A108=0,"",A108)</f>
        <v/>
      </c>
      <c r="B243" s="36" t="str">
        <f t="shared" si="876"/>
        <v/>
      </c>
      <c r="E243" s="26">
        <v>0</v>
      </c>
      <c r="F243" s="38">
        <f t="shared" si="805"/>
        <v>0</v>
      </c>
      <c r="G243" s="26">
        <v>0</v>
      </c>
      <c r="H243" s="38">
        <f t="shared" ref="H243" si="877">G243*$D243</f>
        <v>0</v>
      </c>
      <c r="I243" s="26">
        <v>0</v>
      </c>
      <c r="J243" s="38">
        <f t="shared" ref="J243" si="878">I243*$D243</f>
        <v>0</v>
      </c>
      <c r="K243" s="26">
        <v>0</v>
      </c>
      <c r="L243" s="38">
        <f t="shared" ref="L243" si="879">K243*$D243</f>
        <v>0</v>
      </c>
      <c r="M243" s="26">
        <v>0</v>
      </c>
      <c r="N243" s="38">
        <f t="shared" ref="N243" si="880">M243*$D243</f>
        <v>0</v>
      </c>
      <c r="O243" s="26">
        <v>0</v>
      </c>
      <c r="P243" s="38">
        <f t="shared" ref="P243" si="881">O243*$D243</f>
        <v>0</v>
      </c>
      <c r="Q243" s="26">
        <v>0</v>
      </c>
      <c r="R243" s="38">
        <f t="shared" si="811"/>
        <v>0</v>
      </c>
      <c r="S243" s="26">
        <v>0</v>
      </c>
      <c r="T243" s="38">
        <f t="shared" si="812"/>
        <v>0</v>
      </c>
      <c r="U243" s="26">
        <v>0</v>
      </c>
      <c r="V243" s="38">
        <f t="shared" si="813"/>
        <v>0</v>
      </c>
      <c r="W243" s="26">
        <v>0</v>
      </c>
      <c r="X243" s="38">
        <f t="shared" si="814"/>
        <v>0</v>
      </c>
      <c r="Y243" s="26">
        <v>0</v>
      </c>
      <c r="Z243" s="38">
        <f t="shared" si="815"/>
        <v>0</v>
      </c>
      <c r="AB243" s="34">
        <f t="shared" si="801"/>
        <v>0</v>
      </c>
      <c r="AC243" s="120">
        <f t="shared" si="802"/>
        <v>0</v>
      </c>
      <c r="AD243" s="35">
        <f t="shared" si="803"/>
        <v>0</v>
      </c>
    </row>
    <row r="244" spans="1:30">
      <c r="A244" s="158" t="str">
        <f t="shared" ref="A244:B244" si="882">IF(A109=0,"",A109)</f>
        <v/>
      </c>
      <c r="B244" s="36" t="str">
        <f t="shared" si="882"/>
        <v/>
      </c>
      <c r="E244" s="26">
        <v>0</v>
      </c>
      <c r="F244" s="38">
        <f t="shared" si="805"/>
        <v>0</v>
      </c>
      <c r="G244" s="26">
        <v>0</v>
      </c>
      <c r="H244" s="38">
        <f t="shared" ref="H244" si="883">G244*$D244</f>
        <v>0</v>
      </c>
      <c r="I244" s="26">
        <v>0</v>
      </c>
      <c r="J244" s="38">
        <f t="shared" ref="J244" si="884">I244*$D244</f>
        <v>0</v>
      </c>
      <c r="K244" s="26">
        <v>0</v>
      </c>
      <c r="L244" s="38">
        <f t="shared" ref="L244" si="885">K244*$D244</f>
        <v>0</v>
      </c>
      <c r="M244" s="26">
        <v>0</v>
      </c>
      <c r="N244" s="38">
        <f t="shared" ref="N244" si="886">M244*$D244</f>
        <v>0</v>
      </c>
      <c r="O244" s="26">
        <v>0</v>
      </c>
      <c r="P244" s="38">
        <f t="shared" ref="P244" si="887">O244*$D244</f>
        <v>0</v>
      </c>
      <c r="Q244" s="26">
        <v>0</v>
      </c>
      <c r="R244" s="38">
        <f t="shared" si="811"/>
        <v>0</v>
      </c>
      <c r="S244" s="26">
        <v>0</v>
      </c>
      <c r="T244" s="38">
        <f t="shared" si="812"/>
        <v>0</v>
      </c>
      <c r="U244" s="26">
        <v>0</v>
      </c>
      <c r="V244" s="38">
        <f t="shared" si="813"/>
        <v>0</v>
      </c>
      <c r="W244" s="26">
        <v>0</v>
      </c>
      <c r="X244" s="38">
        <f t="shared" si="814"/>
        <v>0</v>
      </c>
      <c r="Y244" s="26">
        <v>0</v>
      </c>
      <c r="Z244" s="38">
        <f t="shared" si="815"/>
        <v>0</v>
      </c>
      <c r="AB244" s="34">
        <f t="shared" si="801"/>
        <v>0</v>
      </c>
      <c r="AC244" s="120">
        <f t="shared" si="802"/>
        <v>0</v>
      </c>
      <c r="AD244" s="35">
        <f t="shared" si="803"/>
        <v>0</v>
      </c>
    </row>
    <row r="245" spans="1:30">
      <c r="A245" s="158" t="str">
        <f t="shared" ref="A245:B245" si="888">IF(A110=0,"",A110)</f>
        <v/>
      </c>
      <c r="B245" s="36" t="str">
        <f t="shared" si="888"/>
        <v/>
      </c>
      <c r="E245" s="26">
        <v>0</v>
      </c>
      <c r="F245" s="38">
        <f t="shared" si="805"/>
        <v>0</v>
      </c>
      <c r="G245" s="26">
        <v>0</v>
      </c>
      <c r="H245" s="38">
        <f t="shared" ref="H245" si="889">G245*$D245</f>
        <v>0</v>
      </c>
      <c r="I245" s="26">
        <v>0</v>
      </c>
      <c r="J245" s="38">
        <f t="shared" ref="J245" si="890">I245*$D245</f>
        <v>0</v>
      </c>
      <c r="K245" s="26">
        <v>0</v>
      </c>
      <c r="L245" s="38">
        <f t="shared" ref="L245" si="891">K245*$D245</f>
        <v>0</v>
      </c>
      <c r="M245" s="26">
        <v>0</v>
      </c>
      <c r="N245" s="38">
        <f t="shared" ref="N245" si="892">M245*$D245</f>
        <v>0</v>
      </c>
      <c r="O245" s="26">
        <v>0</v>
      </c>
      <c r="P245" s="38">
        <f t="shared" ref="P245" si="893">O245*$D245</f>
        <v>0</v>
      </c>
      <c r="Q245" s="26">
        <v>0</v>
      </c>
      <c r="R245" s="38">
        <f t="shared" si="811"/>
        <v>0</v>
      </c>
      <c r="S245" s="26">
        <v>0</v>
      </c>
      <c r="T245" s="38">
        <f t="shared" si="812"/>
        <v>0</v>
      </c>
      <c r="U245" s="26">
        <v>0</v>
      </c>
      <c r="V245" s="38">
        <f t="shared" si="813"/>
        <v>0</v>
      </c>
      <c r="W245" s="26">
        <v>0</v>
      </c>
      <c r="X245" s="38">
        <f t="shared" si="814"/>
        <v>0</v>
      </c>
      <c r="Y245" s="26">
        <v>0</v>
      </c>
      <c r="Z245" s="38">
        <f t="shared" si="815"/>
        <v>0</v>
      </c>
      <c r="AB245" s="34">
        <f t="shared" si="801"/>
        <v>0</v>
      </c>
      <c r="AC245" s="120">
        <f t="shared" si="802"/>
        <v>0</v>
      </c>
      <c r="AD245" s="35">
        <f t="shared" si="803"/>
        <v>0</v>
      </c>
    </row>
    <row r="246" spans="1:30">
      <c r="A246" s="158" t="str">
        <f t="shared" ref="A246:B246" si="894">IF(A111=0,"",A111)</f>
        <v/>
      </c>
      <c r="B246" s="36" t="str">
        <f t="shared" si="894"/>
        <v/>
      </c>
      <c r="E246" s="26">
        <v>0</v>
      </c>
      <c r="F246" s="38">
        <f t="shared" si="805"/>
        <v>0</v>
      </c>
      <c r="G246" s="26">
        <v>0</v>
      </c>
      <c r="H246" s="38">
        <f t="shared" ref="H246" si="895">G246*$D246</f>
        <v>0</v>
      </c>
      <c r="I246" s="26">
        <v>0</v>
      </c>
      <c r="J246" s="38">
        <f t="shared" ref="J246" si="896">I246*$D246</f>
        <v>0</v>
      </c>
      <c r="K246" s="26">
        <v>0</v>
      </c>
      <c r="L246" s="38">
        <f t="shared" ref="L246" si="897">K246*$D246</f>
        <v>0</v>
      </c>
      <c r="M246" s="26">
        <v>0</v>
      </c>
      <c r="N246" s="38">
        <f t="shared" ref="N246" si="898">M246*$D246</f>
        <v>0</v>
      </c>
      <c r="O246" s="26">
        <v>0</v>
      </c>
      <c r="P246" s="38">
        <f t="shared" ref="P246" si="899">O246*$D246</f>
        <v>0</v>
      </c>
      <c r="Q246" s="26">
        <v>0</v>
      </c>
      <c r="R246" s="38">
        <f t="shared" si="811"/>
        <v>0</v>
      </c>
      <c r="S246" s="26">
        <v>0</v>
      </c>
      <c r="T246" s="38">
        <f t="shared" si="812"/>
        <v>0</v>
      </c>
      <c r="U246" s="26">
        <v>0</v>
      </c>
      <c r="V246" s="38">
        <f t="shared" si="813"/>
        <v>0</v>
      </c>
      <c r="W246" s="26">
        <v>0</v>
      </c>
      <c r="X246" s="38">
        <f t="shared" si="814"/>
        <v>0</v>
      </c>
      <c r="Y246" s="26">
        <v>0</v>
      </c>
      <c r="Z246" s="38">
        <f t="shared" si="815"/>
        <v>0</v>
      </c>
      <c r="AB246" s="34">
        <f t="shared" si="801"/>
        <v>0</v>
      </c>
      <c r="AC246" s="120">
        <f t="shared" si="802"/>
        <v>0</v>
      </c>
      <c r="AD246" s="35">
        <f t="shared" si="803"/>
        <v>0</v>
      </c>
    </row>
    <row r="247" spans="1:30">
      <c r="A247" s="158" t="str">
        <f t="shared" ref="A247:B247" si="900">IF(A112=0,"",A112)</f>
        <v/>
      </c>
      <c r="B247" s="36" t="str">
        <f t="shared" si="900"/>
        <v/>
      </c>
      <c r="E247" s="26">
        <v>0</v>
      </c>
      <c r="F247" s="38">
        <f t="shared" si="805"/>
        <v>0</v>
      </c>
      <c r="G247" s="26">
        <v>0</v>
      </c>
      <c r="H247" s="38">
        <f t="shared" ref="H247" si="901">G247*$D247</f>
        <v>0</v>
      </c>
      <c r="I247" s="26">
        <v>0</v>
      </c>
      <c r="J247" s="38">
        <f t="shared" ref="J247" si="902">I247*$D247</f>
        <v>0</v>
      </c>
      <c r="K247" s="26">
        <v>0</v>
      </c>
      <c r="L247" s="38">
        <f t="shared" ref="L247" si="903">K247*$D247</f>
        <v>0</v>
      </c>
      <c r="M247" s="26">
        <v>0</v>
      </c>
      <c r="N247" s="38">
        <f t="shared" ref="N247" si="904">M247*$D247</f>
        <v>0</v>
      </c>
      <c r="O247" s="26">
        <v>0</v>
      </c>
      <c r="P247" s="38">
        <f t="shared" ref="P247" si="905">O247*$D247</f>
        <v>0</v>
      </c>
      <c r="Q247" s="26">
        <v>0</v>
      </c>
      <c r="R247" s="38">
        <f t="shared" si="811"/>
        <v>0</v>
      </c>
      <c r="S247" s="26">
        <v>0</v>
      </c>
      <c r="T247" s="38">
        <f t="shared" si="812"/>
        <v>0</v>
      </c>
      <c r="U247" s="26">
        <v>0</v>
      </c>
      <c r="V247" s="38">
        <f t="shared" si="813"/>
        <v>0</v>
      </c>
      <c r="W247" s="26">
        <v>0</v>
      </c>
      <c r="X247" s="38">
        <f t="shared" si="814"/>
        <v>0</v>
      </c>
      <c r="Y247" s="26">
        <v>0</v>
      </c>
      <c r="Z247" s="38">
        <f t="shared" si="815"/>
        <v>0</v>
      </c>
      <c r="AB247" s="34">
        <f t="shared" si="801"/>
        <v>0</v>
      </c>
      <c r="AC247" s="120">
        <f t="shared" si="802"/>
        <v>0</v>
      </c>
      <c r="AD247" s="35">
        <f t="shared" si="803"/>
        <v>0</v>
      </c>
    </row>
    <row r="248" spans="1:30">
      <c r="A248" s="158" t="str">
        <f t="shared" ref="A248:B248" si="906">IF(A113=0,"",A113)</f>
        <v/>
      </c>
      <c r="B248" s="36" t="str">
        <f t="shared" si="906"/>
        <v/>
      </c>
      <c r="E248" s="26">
        <v>0</v>
      </c>
      <c r="F248" s="38">
        <f t="shared" si="805"/>
        <v>0</v>
      </c>
      <c r="G248" s="26">
        <v>0</v>
      </c>
      <c r="H248" s="38">
        <f t="shared" ref="H248" si="907">G248*$D248</f>
        <v>0</v>
      </c>
      <c r="I248" s="26">
        <v>0</v>
      </c>
      <c r="J248" s="38">
        <f t="shared" ref="J248" si="908">I248*$D248</f>
        <v>0</v>
      </c>
      <c r="K248" s="26">
        <v>0</v>
      </c>
      <c r="L248" s="38">
        <f t="shared" ref="L248" si="909">K248*$D248</f>
        <v>0</v>
      </c>
      <c r="M248" s="26">
        <v>0</v>
      </c>
      <c r="N248" s="38">
        <f t="shared" ref="N248" si="910">M248*$D248</f>
        <v>0</v>
      </c>
      <c r="O248" s="26">
        <v>0</v>
      </c>
      <c r="P248" s="38">
        <f t="shared" ref="P248" si="911">O248*$D248</f>
        <v>0</v>
      </c>
      <c r="Q248" s="26">
        <v>0</v>
      </c>
      <c r="R248" s="38">
        <f t="shared" si="811"/>
        <v>0</v>
      </c>
      <c r="S248" s="26">
        <v>0</v>
      </c>
      <c r="T248" s="38">
        <f t="shared" si="812"/>
        <v>0</v>
      </c>
      <c r="U248" s="26">
        <v>0</v>
      </c>
      <c r="V248" s="38">
        <f t="shared" si="813"/>
        <v>0</v>
      </c>
      <c r="W248" s="26">
        <v>0</v>
      </c>
      <c r="X248" s="38">
        <f t="shared" si="814"/>
        <v>0</v>
      </c>
      <c r="Y248" s="26">
        <v>0</v>
      </c>
      <c r="Z248" s="38">
        <f t="shared" si="815"/>
        <v>0</v>
      </c>
      <c r="AB248" s="34">
        <f t="shared" si="801"/>
        <v>0</v>
      </c>
      <c r="AC248" s="120">
        <f t="shared" si="802"/>
        <v>0</v>
      </c>
      <c r="AD248" s="35">
        <f t="shared" si="803"/>
        <v>0</v>
      </c>
    </row>
    <row r="249" spans="1:30">
      <c r="A249" s="158" t="str">
        <f t="shared" ref="A249:B249" si="912">IF(A114=0,"",A114)</f>
        <v/>
      </c>
      <c r="B249" s="36" t="str">
        <f t="shared" si="912"/>
        <v/>
      </c>
      <c r="E249" s="26">
        <v>0</v>
      </c>
      <c r="F249" s="38">
        <f t="shared" si="805"/>
        <v>0</v>
      </c>
      <c r="G249" s="26">
        <v>0</v>
      </c>
      <c r="H249" s="38">
        <f t="shared" ref="H249" si="913">G249*$D249</f>
        <v>0</v>
      </c>
      <c r="I249" s="26">
        <v>0</v>
      </c>
      <c r="J249" s="38">
        <f t="shared" ref="J249" si="914">I249*$D249</f>
        <v>0</v>
      </c>
      <c r="K249" s="26">
        <v>0</v>
      </c>
      <c r="L249" s="38">
        <f t="shared" ref="L249" si="915">K249*$D249</f>
        <v>0</v>
      </c>
      <c r="M249" s="26">
        <v>0</v>
      </c>
      <c r="N249" s="38">
        <f t="shared" ref="N249" si="916">M249*$D249</f>
        <v>0</v>
      </c>
      <c r="O249" s="26">
        <v>0</v>
      </c>
      <c r="P249" s="38">
        <f t="shared" ref="P249" si="917">O249*$D249</f>
        <v>0</v>
      </c>
      <c r="Q249" s="26">
        <v>0</v>
      </c>
      <c r="R249" s="38">
        <f t="shared" si="811"/>
        <v>0</v>
      </c>
      <c r="S249" s="26">
        <v>0</v>
      </c>
      <c r="T249" s="38">
        <f t="shared" si="812"/>
        <v>0</v>
      </c>
      <c r="U249" s="26">
        <v>0</v>
      </c>
      <c r="V249" s="38">
        <f t="shared" si="813"/>
        <v>0</v>
      </c>
      <c r="W249" s="26">
        <v>0</v>
      </c>
      <c r="X249" s="38">
        <f t="shared" si="814"/>
        <v>0</v>
      </c>
      <c r="Y249" s="26">
        <v>0</v>
      </c>
      <c r="Z249" s="38">
        <f t="shared" si="815"/>
        <v>0</v>
      </c>
      <c r="AB249" s="34">
        <f t="shared" si="801"/>
        <v>0</v>
      </c>
      <c r="AC249" s="120">
        <f t="shared" si="802"/>
        <v>0</v>
      </c>
      <c r="AD249" s="35">
        <f t="shared" si="803"/>
        <v>0</v>
      </c>
    </row>
    <row r="250" spans="1:30">
      <c r="A250" s="158" t="str">
        <f t="shared" ref="A250:B250" si="918">IF(A115=0,"",A115)</f>
        <v/>
      </c>
      <c r="B250" s="36" t="str">
        <f t="shared" si="918"/>
        <v/>
      </c>
      <c r="E250" s="26">
        <v>0</v>
      </c>
      <c r="F250" s="38">
        <f t="shared" si="805"/>
        <v>0</v>
      </c>
      <c r="G250" s="26">
        <v>0</v>
      </c>
      <c r="H250" s="38">
        <f t="shared" ref="H250" si="919">G250*$D250</f>
        <v>0</v>
      </c>
      <c r="I250" s="26">
        <v>0</v>
      </c>
      <c r="J250" s="38">
        <f t="shared" ref="J250" si="920">I250*$D250</f>
        <v>0</v>
      </c>
      <c r="K250" s="26">
        <v>0</v>
      </c>
      <c r="L250" s="38">
        <f t="shared" ref="L250" si="921">K250*$D250</f>
        <v>0</v>
      </c>
      <c r="M250" s="26">
        <v>0</v>
      </c>
      <c r="N250" s="38">
        <f t="shared" ref="N250" si="922">M250*$D250</f>
        <v>0</v>
      </c>
      <c r="O250" s="26">
        <v>0</v>
      </c>
      <c r="P250" s="38">
        <f t="shared" ref="P250" si="923">O250*$D250</f>
        <v>0</v>
      </c>
      <c r="Q250" s="26">
        <v>0</v>
      </c>
      <c r="R250" s="38">
        <f t="shared" si="811"/>
        <v>0</v>
      </c>
      <c r="S250" s="26">
        <v>0</v>
      </c>
      <c r="T250" s="38">
        <f t="shared" si="812"/>
        <v>0</v>
      </c>
      <c r="U250" s="26">
        <v>0</v>
      </c>
      <c r="V250" s="38">
        <f t="shared" si="813"/>
        <v>0</v>
      </c>
      <c r="W250" s="26">
        <v>0</v>
      </c>
      <c r="X250" s="38">
        <f t="shared" si="814"/>
        <v>0</v>
      </c>
      <c r="Y250" s="26">
        <v>0</v>
      </c>
      <c r="Z250" s="38">
        <f t="shared" si="815"/>
        <v>0</v>
      </c>
      <c r="AB250" s="34">
        <f t="shared" si="801"/>
        <v>0</v>
      </c>
      <c r="AC250" s="120">
        <f t="shared" si="802"/>
        <v>0</v>
      </c>
      <c r="AD250" s="35">
        <f t="shared" si="803"/>
        <v>0</v>
      </c>
    </row>
    <row r="251" spans="1:30">
      <c r="A251" s="158" t="str">
        <f t="shared" ref="A251:B251" si="924">IF(A116=0,"",A116)</f>
        <v/>
      </c>
      <c r="B251" s="36" t="str">
        <f t="shared" si="924"/>
        <v/>
      </c>
      <c r="E251" s="26">
        <v>0</v>
      </c>
      <c r="F251" s="38">
        <f t="shared" si="805"/>
        <v>0</v>
      </c>
      <c r="G251" s="26">
        <v>0</v>
      </c>
      <c r="H251" s="38">
        <f t="shared" ref="H251" si="925">G251*$D251</f>
        <v>0</v>
      </c>
      <c r="I251" s="26">
        <v>0</v>
      </c>
      <c r="J251" s="38">
        <f t="shared" ref="J251" si="926">I251*$D251</f>
        <v>0</v>
      </c>
      <c r="K251" s="26">
        <v>0</v>
      </c>
      <c r="L251" s="38">
        <f t="shared" ref="L251" si="927">K251*$D251</f>
        <v>0</v>
      </c>
      <c r="M251" s="26">
        <v>0</v>
      </c>
      <c r="N251" s="38">
        <f t="shared" ref="N251" si="928">M251*$D251</f>
        <v>0</v>
      </c>
      <c r="O251" s="26">
        <v>0</v>
      </c>
      <c r="P251" s="38">
        <f t="shared" ref="P251" si="929">O251*$D251</f>
        <v>0</v>
      </c>
      <c r="Q251" s="26">
        <v>0</v>
      </c>
      <c r="R251" s="38">
        <f t="shared" si="811"/>
        <v>0</v>
      </c>
      <c r="S251" s="26">
        <v>0</v>
      </c>
      <c r="T251" s="38">
        <f t="shared" si="812"/>
        <v>0</v>
      </c>
      <c r="U251" s="26">
        <v>0</v>
      </c>
      <c r="V251" s="38">
        <f t="shared" si="813"/>
        <v>0</v>
      </c>
      <c r="W251" s="26">
        <v>0</v>
      </c>
      <c r="X251" s="38">
        <f t="shared" si="814"/>
        <v>0</v>
      </c>
      <c r="Y251" s="26">
        <v>0</v>
      </c>
      <c r="Z251" s="38">
        <f t="shared" si="815"/>
        <v>0</v>
      </c>
      <c r="AB251" s="34">
        <f t="shared" si="801"/>
        <v>0</v>
      </c>
      <c r="AC251" s="120">
        <f t="shared" si="802"/>
        <v>0</v>
      </c>
      <c r="AD251" s="35">
        <f t="shared" si="803"/>
        <v>0</v>
      </c>
    </row>
    <row r="252" spans="1:30">
      <c r="A252" s="158" t="str">
        <f t="shared" ref="A252:B252" si="930">IF(A117=0,"",A117)</f>
        <v/>
      </c>
      <c r="B252" s="36" t="str">
        <f t="shared" si="930"/>
        <v/>
      </c>
      <c r="E252" s="26">
        <v>0</v>
      </c>
      <c r="F252" s="38">
        <f t="shared" si="805"/>
        <v>0</v>
      </c>
      <c r="G252" s="26">
        <v>0</v>
      </c>
      <c r="H252" s="38">
        <f t="shared" ref="H252" si="931">G252*$D252</f>
        <v>0</v>
      </c>
      <c r="I252" s="26">
        <v>0</v>
      </c>
      <c r="J252" s="38">
        <f t="shared" ref="J252" si="932">I252*$D252</f>
        <v>0</v>
      </c>
      <c r="K252" s="26">
        <v>0</v>
      </c>
      <c r="L252" s="38">
        <f t="shared" ref="L252" si="933">K252*$D252</f>
        <v>0</v>
      </c>
      <c r="M252" s="26">
        <v>0</v>
      </c>
      <c r="N252" s="38">
        <f t="shared" ref="N252" si="934">M252*$D252</f>
        <v>0</v>
      </c>
      <c r="O252" s="26">
        <v>0</v>
      </c>
      <c r="P252" s="38">
        <f t="shared" ref="P252" si="935">O252*$D252</f>
        <v>0</v>
      </c>
      <c r="Q252" s="26">
        <v>0</v>
      </c>
      <c r="R252" s="38">
        <f t="shared" si="811"/>
        <v>0</v>
      </c>
      <c r="S252" s="26">
        <v>0</v>
      </c>
      <c r="T252" s="38">
        <f t="shared" si="812"/>
        <v>0</v>
      </c>
      <c r="U252" s="26">
        <v>0</v>
      </c>
      <c r="V252" s="38">
        <f t="shared" si="813"/>
        <v>0</v>
      </c>
      <c r="W252" s="26">
        <v>0</v>
      </c>
      <c r="X252" s="38">
        <f t="shared" si="814"/>
        <v>0</v>
      </c>
      <c r="Y252" s="26">
        <v>0</v>
      </c>
      <c r="Z252" s="38">
        <f t="shared" si="815"/>
        <v>0</v>
      </c>
      <c r="AB252" s="34">
        <f t="shared" si="801"/>
        <v>0</v>
      </c>
      <c r="AC252" s="120">
        <f t="shared" si="802"/>
        <v>0</v>
      </c>
      <c r="AD252" s="35">
        <f t="shared" si="803"/>
        <v>0</v>
      </c>
    </row>
    <row r="253" spans="1:30">
      <c r="A253" s="158" t="str">
        <f t="shared" ref="A253:B253" si="936">IF(A118=0,"",A118)</f>
        <v/>
      </c>
      <c r="B253" s="36" t="str">
        <f t="shared" si="936"/>
        <v/>
      </c>
      <c r="E253" s="26">
        <v>0</v>
      </c>
      <c r="F253" s="38">
        <f t="shared" si="805"/>
        <v>0</v>
      </c>
      <c r="G253" s="26">
        <v>0</v>
      </c>
      <c r="H253" s="38">
        <f t="shared" ref="H253" si="937">G253*$D253</f>
        <v>0</v>
      </c>
      <c r="I253" s="26">
        <v>0</v>
      </c>
      <c r="J253" s="38">
        <f t="shared" ref="J253" si="938">I253*$D253</f>
        <v>0</v>
      </c>
      <c r="K253" s="26">
        <v>0</v>
      </c>
      <c r="L253" s="38">
        <f t="shared" ref="L253" si="939">K253*$D253</f>
        <v>0</v>
      </c>
      <c r="M253" s="26">
        <v>0</v>
      </c>
      <c r="N253" s="38">
        <f t="shared" ref="N253" si="940">M253*$D253</f>
        <v>0</v>
      </c>
      <c r="O253" s="26">
        <v>0</v>
      </c>
      <c r="P253" s="38">
        <f t="shared" ref="P253" si="941">O253*$D253</f>
        <v>0</v>
      </c>
      <c r="Q253" s="26">
        <v>0</v>
      </c>
      <c r="R253" s="38">
        <f t="shared" si="811"/>
        <v>0</v>
      </c>
      <c r="S253" s="26">
        <v>0</v>
      </c>
      <c r="T253" s="38">
        <f t="shared" si="812"/>
        <v>0</v>
      </c>
      <c r="U253" s="26">
        <v>0</v>
      </c>
      <c r="V253" s="38">
        <f t="shared" si="813"/>
        <v>0</v>
      </c>
      <c r="W253" s="26">
        <v>0</v>
      </c>
      <c r="X253" s="38">
        <f t="shared" si="814"/>
        <v>0</v>
      </c>
      <c r="Y253" s="26">
        <v>0</v>
      </c>
      <c r="Z253" s="38">
        <f t="shared" si="815"/>
        <v>0</v>
      </c>
      <c r="AB253" s="34">
        <f t="shared" si="801"/>
        <v>0</v>
      </c>
      <c r="AC253" s="120">
        <f t="shared" si="802"/>
        <v>0</v>
      </c>
      <c r="AD253" s="35">
        <f t="shared" si="803"/>
        <v>0</v>
      </c>
    </row>
    <row r="254" spans="1:30">
      <c r="A254" s="158" t="str">
        <f t="shared" ref="A254:B254" si="942">IF(A119=0,"",A119)</f>
        <v/>
      </c>
      <c r="B254" s="36" t="str">
        <f t="shared" si="942"/>
        <v/>
      </c>
      <c r="E254" s="26">
        <v>0</v>
      </c>
      <c r="F254" s="38">
        <f t="shared" si="805"/>
        <v>0</v>
      </c>
      <c r="G254" s="26">
        <v>0</v>
      </c>
      <c r="H254" s="38">
        <f t="shared" ref="H254" si="943">G254*$D254</f>
        <v>0</v>
      </c>
      <c r="I254" s="26">
        <v>0</v>
      </c>
      <c r="J254" s="38">
        <f t="shared" ref="J254" si="944">I254*$D254</f>
        <v>0</v>
      </c>
      <c r="K254" s="26">
        <v>0</v>
      </c>
      <c r="L254" s="38">
        <f t="shared" ref="L254" si="945">K254*$D254</f>
        <v>0</v>
      </c>
      <c r="M254" s="26">
        <v>0</v>
      </c>
      <c r="N254" s="38">
        <f t="shared" ref="N254" si="946">M254*$D254</f>
        <v>0</v>
      </c>
      <c r="O254" s="26">
        <v>0</v>
      </c>
      <c r="P254" s="38">
        <f t="shared" ref="P254" si="947">O254*$D254</f>
        <v>0</v>
      </c>
      <c r="Q254" s="26">
        <v>0</v>
      </c>
      <c r="R254" s="38">
        <f t="shared" si="811"/>
        <v>0</v>
      </c>
      <c r="S254" s="26">
        <v>0</v>
      </c>
      <c r="T254" s="38">
        <f t="shared" si="812"/>
        <v>0</v>
      </c>
      <c r="U254" s="26">
        <v>0</v>
      </c>
      <c r="V254" s="38">
        <f t="shared" si="813"/>
        <v>0</v>
      </c>
      <c r="W254" s="26">
        <v>0</v>
      </c>
      <c r="X254" s="38">
        <f t="shared" si="814"/>
        <v>0</v>
      </c>
      <c r="Y254" s="26">
        <v>0</v>
      </c>
      <c r="Z254" s="38">
        <f t="shared" si="815"/>
        <v>0</v>
      </c>
      <c r="AB254" s="34">
        <f t="shared" si="801"/>
        <v>0</v>
      </c>
      <c r="AC254" s="120">
        <f t="shared" si="802"/>
        <v>0</v>
      </c>
      <c r="AD254" s="35">
        <f t="shared" si="803"/>
        <v>0</v>
      </c>
    </row>
    <row r="255" spans="1:30">
      <c r="A255" s="158" t="str">
        <f t="shared" ref="A255:B255" si="948">IF(A120=0,"",A120)</f>
        <v/>
      </c>
      <c r="B255" s="36" t="str">
        <f t="shared" si="948"/>
        <v/>
      </c>
      <c r="E255" s="26">
        <v>0</v>
      </c>
      <c r="F255" s="38">
        <f t="shared" si="805"/>
        <v>0</v>
      </c>
      <c r="G255" s="26">
        <v>0</v>
      </c>
      <c r="H255" s="38">
        <f t="shared" ref="H255" si="949">G255*$D255</f>
        <v>0</v>
      </c>
      <c r="I255" s="26">
        <v>0</v>
      </c>
      <c r="J255" s="38">
        <f t="shared" ref="J255" si="950">I255*$D255</f>
        <v>0</v>
      </c>
      <c r="K255" s="26">
        <v>0</v>
      </c>
      <c r="L255" s="38">
        <f t="shared" ref="L255" si="951">K255*$D255</f>
        <v>0</v>
      </c>
      <c r="M255" s="26">
        <v>0</v>
      </c>
      <c r="N255" s="38">
        <f t="shared" ref="N255" si="952">M255*$D255</f>
        <v>0</v>
      </c>
      <c r="O255" s="26">
        <v>0</v>
      </c>
      <c r="P255" s="38">
        <f t="shared" ref="P255" si="953">O255*$D255</f>
        <v>0</v>
      </c>
      <c r="Q255" s="26">
        <v>0</v>
      </c>
      <c r="R255" s="38">
        <f t="shared" si="811"/>
        <v>0</v>
      </c>
      <c r="S255" s="26">
        <v>0</v>
      </c>
      <c r="T255" s="38">
        <f t="shared" si="812"/>
        <v>0</v>
      </c>
      <c r="U255" s="26">
        <v>0</v>
      </c>
      <c r="V255" s="38">
        <f t="shared" si="813"/>
        <v>0</v>
      </c>
      <c r="W255" s="26">
        <v>0</v>
      </c>
      <c r="X255" s="38">
        <f t="shared" si="814"/>
        <v>0</v>
      </c>
      <c r="Y255" s="26">
        <v>0</v>
      </c>
      <c r="Z255" s="38">
        <f t="shared" si="815"/>
        <v>0</v>
      </c>
      <c r="AB255" s="34">
        <f t="shared" si="801"/>
        <v>0</v>
      </c>
      <c r="AC255" s="120">
        <f t="shared" si="802"/>
        <v>0</v>
      </c>
      <c r="AD255" s="35">
        <f t="shared" si="803"/>
        <v>0</v>
      </c>
    </row>
    <row r="256" spans="1:30">
      <c r="A256" s="158" t="str">
        <f t="shared" ref="A256:B256" si="954">IF(A121=0,"",A121)</f>
        <v/>
      </c>
      <c r="B256" s="36" t="str">
        <f t="shared" si="954"/>
        <v/>
      </c>
      <c r="E256" s="26">
        <v>0</v>
      </c>
      <c r="F256" s="38">
        <f t="shared" si="805"/>
        <v>0</v>
      </c>
      <c r="G256" s="26">
        <v>0</v>
      </c>
      <c r="H256" s="38">
        <f t="shared" ref="H256" si="955">G256*$D256</f>
        <v>0</v>
      </c>
      <c r="I256" s="26">
        <v>0</v>
      </c>
      <c r="J256" s="38">
        <f t="shared" ref="J256" si="956">I256*$D256</f>
        <v>0</v>
      </c>
      <c r="K256" s="26">
        <v>0</v>
      </c>
      <c r="L256" s="38">
        <f t="shared" ref="L256" si="957">K256*$D256</f>
        <v>0</v>
      </c>
      <c r="M256" s="26">
        <v>0</v>
      </c>
      <c r="N256" s="38">
        <f t="shared" ref="N256" si="958">M256*$D256</f>
        <v>0</v>
      </c>
      <c r="O256" s="26">
        <v>0</v>
      </c>
      <c r="P256" s="38">
        <f t="shared" ref="P256" si="959">O256*$D256</f>
        <v>0</v>
      </c>
      <c r="Q256" s="26">
        <v>0</v>
      </c>
      <c r="R256" s="38">
        <f t="shared" si="811"/>
        <v>0</v>
      </c>
      <c r="S256" s="26">
        <v>0</v>
      </c>
      <c r="T256" s="38">
        <f t="shared" si="812"/>
        <v>0</v>
      </c>
      <c r="U256" s="26">
        <v>0</v>
      </c>
      <c r="V256" s="38">
        <f t="shared" si="813"/>
        <v>0</v>
      </c>
      <c r="W256" s="26">
        <v>0</v>
      </c>
      <c r="X256" s="38">
        <f t="shared" si="814"/>
        <v>0</v>
      </c>
      <c r="Y256" s="26">
        <v>0</v>
      </c>
      <c r="Z256" s="38">
        <f t="shared" si="815"/>
        <v>0</v>
      </c>
      <c r="AB256" s="34">
        <f t="shared" si="801"/>
        <v>0</v>
      </c>
      <c r="AC256" s="120">
        <f t="shared" si="802"/>
        <v>0</v>
      </c>
      <c r="AD256" s="35">
        <f t="shared" si="803"/>
        <v>0</v>
      </c>
    </row>
    <row r="257" spans="1:30" hidden="1">
      <c r="A257" s="158" t="str">
        <f t="shared" ref="A257:B257" si="960">IF(A122=0,"",A122)</f>
        <v/>
      </c>
      <c r="B257" s="36" t="str">
        <f t="shared" si="960"/>
        <v/>
      </c>
      <c r="E257" s="26">
        <v>0</v>
      </c>
      <c r="F257" s="38">
        <f t="shared" si="805"/>
        <v>0</v>
      </c>
      <c r="G257" s="26">
        <v>0</v>
      </c>
      <c r="H257" s="38">
        <f t="shared" ref="H257" si="961">G257*$D257</f>
        <v>0</v>
      </c>
      <c r="I257" s="26">
        <v>0</v>
      </c>
      <c r="J257" s="38">
        <f t="shared" ref="J257" si="962">I257*$D257</f>
        <v>0</v>
      </c>
      <c r="K257" s="26">
        <v>0</v>
      </c>
      <c r="L257" s="38">
        <f t="shared" ref="L257" si="963">K257*$D257</f>
        <v>0</v>
      </c>
      <c r="M257" s="26">
        <v>0</v>
      </c>
      <c r="N257" s="38">
        <f t="shared" ref="N257" si="964">M257*$D257</f>
        <v>0</v>
      </c>
      <c r="O257" s="26">
        <v>0</v>
      </c>
      <c r="P257" s="38">
        <f t="shared" ref="P257" si="965">O257*$D257</f>
        <v>0</v>
      </c>
      <c r="Q257" s="26">
        <v>0</v>
      </c>
      <c r="R257" s="38">
        <f t="shared" si="811"/>
        <v>0</v>
      </c>
      <c r="S257" s="26">
        <v>0</v>
      </c>
      <c r="T257" s="38">
        <f t="shared" si="812"/>
        <v>0</v>
      </c>
      <c r="U257" s="26">
        <v>0</v>
      </c>
      <c r="V257" s="38">
        <f t="shared" si="813"/>
        <v>0</v>
      </c>
      <c r="W257" s="26">
        <v>0</v>
      </c>
      <c r="X257" s="38">
        <f t="shared" si="814"/>
        <v>0</v>
      </c>
      <c r="Y257" s="26">
        <v>0</v>
      </c>
      <c r="Z257" s="38">
        <f t="shared" si="815"/>
        <v>0</v>
      </c>
      <c r="AB257" s="34">
        <f t="shared" si="801"/>
        <v>0</v>
      </c>
      <c r="AC257" s="120">
        <f t="shared" si="802"/>
        <v>0</v>
      </c>
      <c r="AD257" s="35">
        <f t="shared" si="803"/>
        <v>0</v>
      </c>
    </row>
    <row r="258" spans="1:30" hidden="1">
      <c r="A258" s="158" t="str">
        <f t="shared" ref="A258:B258" si="966">IF(A123=0,"",A123)</f>
        <v/>
      </c>
      <c r="B258" s="36" t="str">
        <f t="shared" si="966"/>
        <v/>
      </c>
      <c r="E258" s="26">
        <v>0</v>
      </c>
      <c r="F258" s="38">
        <f t="shared" si="805"/>
        <v>0</v>
      </c>
      <c r="G258" s="26">
        <v>0</v>
      </c>
      <c r="H258" s="38">
        <f t="shared" ref="H258" si="967">G258*$D258</f>
        <v>0</v>
      </c>
      <c r="I258" s="26">
        <v>0</v>
      </c>
      <c r="J258" s="38">
        <f t="shared" ref="J258" si="968">I258*$D258</f>
        <v>0</v>
      </c>
      <c r="K258" s="26">
        <v>0</v>
      </c>
      <c r="L258" s="38">
        <f t="shared" ref="L258" si="969">K258*$D258</f>
        <v>0</v>
      </c>
      <c r="M258" s="26">
        <v>0</v>
      </c>
      <c r="N258" s="38">
        <f t="shared" ref="N258" si="970">M258*$D258</f>
        <v>0</v>
      </c>
      <c r="O258" s="26">
        <v>0</v>
      </c>
      <c r="P258" s="38">
        <f t="shared" ref="P258" si="971">O258*$D258</f>
        <v>0</v>
      </c>
      <c r="Q258" s="26">
        <v>0</v>
      </c>
      <c r="R258" s="38">
        <f t="shared" si="811"/>
        <v>0</v>
      </c>
      <c r="S258" s="26">
        <v>0</v>
      </c>
      <c r="T258" s="38">
        <f t="shared" si="812"/>
        <v>0</v>
      </c>
      <c r="U258" s="26">
        <v>0</v>
      </c>
      <c r="V258" s="38">
        <f t="shared" si="813"/>
        <v>0</v>
      </c>
      <c r="W258" s="26">
        <v>0</v>
      </c>
      <c r="X258" s="38">
        <f t="shared" si="814"/>
        <v>0</v>
      </c>
      <c r="Y258" s="26">
        <v>0</v>
      </c>
      <c r="Z258" s="38">
        <f t="shared" si="815"/>
        <v>0</v>
      </c>
      <c r="AB258" s="34">
        <f t="shared" si="801"/>
        <v>0</v>
      </c>
      <c r="AC258" s="120">
        <f t="shared" si="802"/>
        <v>0</v>
      </c>
      <c r="AD258" s="35">
        <f t="shared" si="803"/>
        <v>0</v>
      </c>
    </row>
    <row r="259" spans="1:30" hidden="1">
      <c r="A259" s="158" t="str">
        <f t="shared" ref="A259:B259" si="972">IF(A124=0,"",A124)</f>
        <v/>
      </c>
      <c r="B259" s="36" t="str">
        <f t="shared" si="972"/>
        <v/>
      </c>
      <c r="E259" s="26">
        <v>0</v>
      </c>
      <c r="F259" s="38">
        <f t="shared" si="805"/>
        <v>0</v>
      </c>
      <c r="G259" s="26">
        <v>0</v>
      </c>
      <c r="H259" s="38">
        <f t="shared" ref="H259" si="973">G259*$D259</f>
        <v>0</v>
      </c>
      <c r="I259" s="26">
        <v>0</v>
      </c>
      <c r="J259" s="38">
        <f t="shared" ref="J259" si="974">I259*$D259</f>
        <v>0</v>
      </c>
      <c r="K259" s="26">
        <v>0</v>
      </c>
      <c r="L259" s="38">
        <f t="shared" ref="L259" si="975">K259*$D259</f>
        <v>0</v>
      </c>
      <c r="M259" s="26">
        <v>0</v>
      </c>
      <c r="N259" s="38">
        <f t="shared" ref="N259" si="976">M259*$D259</f>
        <v>0</v>
      </c>
      <c r="O259" s="26">
        <v>0</v>
      </c>
      <c r="P259" s="38">
        <f t="shared" ref="P259" si="977">O259*$D259</f>
        <v>0</v>
      </c>
      <c r="Q259" s="26">
        <v>0</v>
      </c>
      <c r="R259" s="38">
        <f t="shared" si="811"/>
        <v>0</v>
      </c>
      <c r="S259" s="26">
        <v>0</v>
      </c>
      <c r="T259" s="38">
        <f t="shared" si="812"/>
        <v>0</v>
      </c>
      <c r="U259" s="26">
        <v>0</v>
      </c>
      <c r="V259" s="38">
        <f t="shared" si="813"/>
        <v>0</v>
      </c>
      <c r="W259" s="26">
        <v>0</v>
      </c>
      <c r="X259" s="38">
        <f t="shared" si="814"/>
        <v>0</v>
      </c>
      <c r="Y259" s="26">
        <v>0</v>
      </c>
      <c r="Z259" s="38">
        <f t="shared" si="815"/>
        <v>0</v>
      </c>
      <c r="AB259" s="34">
        <f t="shared" si="801"/>
        <v>0</v>
      </c>
      <c r="AC259" s="120">
        <f t="shared" si="802"/>
        <v>0</v>
      </c>
      <c r="AD259" s="35">
        <f t="shared" si="803"/>
        <v>0</v>
      </c>
    </row>
    <row r="260" spans="1:30" hidden="1">
      <c r="A260" s="158" t="str">
        <f t="shared" ref="A260:B260" si="978">IF(A125=0,"",A125)</f>
        <v/>
      </c>
      <c r="B260" s="36" t="str">
        <f t="shared" si="978"/>
        <v/>
      </c>
      <c r="E260" s="26">
        <v>0</v>
      </c>
      <c r="F260" s="38">
        <f t="shared" si="805"/>
        <v>0</v>
      </c>
      <c r="G260" s="26">
        <v>0</v>
      </c>
      <c r="H260" s="38">
        <f t="shared" ref="H260" si="979">G260*$D260</f>
        <v>0</v>
      </c>
      <c r="I260" s="26">
        <v>0</v>
      </c>
      <c r="J260" s="38">
        <f t="shared" ref="J260" si="980">I260*$D260</f>
        <v>0</v>
      </c>
      <c r="K260" s="26">
        <v>0</v>
      </c>
      <c r="L260" s="38">
        <f t="shared" ref="L260" si="981">K260*$D260</f>
        <v>0</v>
      </c>
      <c r="M260" s="26">
        <v>0</v>
      </c>
      <c r="N260" s="38">
        <f t="shared" ref="N260" si="982">M260*$D260</f>
        <v>0</v>
      </c>
      <c r="O260" s="26">
        <v>0</v>
      </c>
      <c r="P260" s="38">
        <f t="shared" ref="P260" si="983">O260*$D260</f>
        <v>0</v>
      </c>
      <c r="Q260" s="26">
        <v>0</v>
      </c>
      <c r="R260" s="38">
        <f t="shared" si="811"/>
        <v>0</v>
      </c>
      <c r="S260" s="26">
        <v>0</v>
      </c>
      <c r="T260" s="38">
        <f t="shared" si="812"/>
        <v>0</v>
      </c>
      <c r="U260" s="26">
        <v>0</v>
      </c>
      <c r="V260" s="38">
        <f t="shared" si="813"/>
        <v>0</v>
      </c>
      <c r="W260" s="26">
        <v>0</v>
      </c>
      <c r="X260" s="38">
        <f t="shared" si="814"/>
        <v>0</v>
      </c>
      <c r="Y260" s="26">
        <v>0</v>
      </c>
      <c r="Z260" s="38">
        <f t="shared" si="815"/>
        <v>0</v>
      </c>
      <c r="AB260" s="34">
        <f t="shared" si="801"/>
        <v>0</v>
      </c>
      <c r="AC260" s="120">
        <f t="shared" si="802"/>
        <v>0</v>
      </c>
      <c r="AD260" s="35">
        <f t="shared" si="803"/>
        <v>0</v>
      </c>
    </row>
    <row r="261" spans="1:30" hidden="1">
      <c r="A261" s="158" t="str">
        <f t="shared" ref="A261:B261" si="984">IF(A126=0,"",A126)</f>
        <v/>
      </c>
      <c r="B261" s="36" t="str">
        <f t="shared" si="984"/>
        <v/>
      </c>
      <c r="E261" s="26">
        <v>0</v>
      </c>
      <c r="F261" s="38">
        <f t="shared" si="805"/>
        <v>0</v>
      </c>
      <c r="G261" s="26">
        <v>0</v>
      </c>
      <c r="H261" s="38">
        <f t="shared" ref="H261" si="985">G261*$D261</f>
        <v>0</v>
      </c>
      <c r="I261" s="26">
        <v>0</v>
      </c>
      <c r="J261" s="38">
        <f t="shared" ref="J261" si="986">I261*$D261</f>
        <v>0</v>
      </c>
      <c r="K261" s="26">
        <v>0</v>
      </c>
      <c r="L261" s="38">
        <f t="shared" ref="L261" si="987">K261*$D261</f>
        <v>0</v>
      </c>
      <c r="M261" s="26">
        <v>0</v>
      </c>
      <c r="N261" s="38">
        <f t="shared" ref="N261" si="988">M261*$D261</f>
        <v>0</v>
      </c>
      <c r="O261" s="26">
        <v>0</v>
      </c>
      <c r="P261" s="38">
        <f t="shared" ref="P261" si="989">O261*$D261</f>
        <v>0</v>
      </c>
      <c r="Q261" s="26">
        <v>0</v>
      </c>
      <c r="R261" s="38">
        <f t="shared" si="811"/>
        <v>0</v>
      </c>
      <c r="S261" s="26">
        <v>0</v>
      </c>
      <c r="T261" s="38">
        <f t="shared" si="812"/>
        <v>0</v>
      </c>
      <c r="U261" s="26">
        <v>0</v>
      </c>
      <c r="V261" s="38">
        <f t="shared" si="813"/>
        <v>0</v>
      </c>
      <c r="W261" s="26">
        <v>0</v>
      </c>
      <c r="X261" s="38">
        <f t="shared" si="814"/>
        <v>0</v>
      </c>
      <c r="Y261" s="26">
        <v>0</v>
      </c>
      <c r="Z261" s="38">
        <f t="shared" si="815"/>
        <v>0</v>
      </c>
      <c r="AB261" s="34">
        <f t="shared" si="801"/>
        <v>0</v>
      </c>
      <c r="AC261" s="120">
        <f t="shared" si="802"/>
        <v>0</v>
      </c>
      <c r="AD261" s="35">
        <f t="shared" si="803"/>
        <v>0</v>
      </c>
    </row>
    <row r="262" spans="1:30" hidden="1">
      <c r="A262" s="158" t="str">
        <f t="shared" ref="A262:B262" si="990">IF(A127=0,"",A127)</f>
        <v/>
      </c>
      <c r="B262" s="36" t="str">
        <f t="shared" si="990"/>
        <v/>
      </c>
      <c r="E262" s="26">
        <v>0</v>
      </c>
      <c r="F262" s="38">
        <f t="shared" si="805"/>
        <v>0</v>
      </c>
      <c r="G262" s="26">
        <v>0</v>
      </c>
      <c r="H262" s="38">
        <f t="shared" ref="H262" si="991">G262*$D262</f>
        <v>0</v>
      </c>
      <c r="I262" s="26">
        <v>0</v>
      </c>
      <c r="J262" s="38">
        <f t="shared" ref="J262" si="992">I262*$D262</f>
        <v>0</v>
      </c>
      <c r="K262" s="26">
        <v>0</v>
      </c>
      <c r="L262" s="38">
        <f t="shared" ref="L262" si="993">K262*$D262</f>
        <v>0</v>
      </c>
      <c r="M262" s="26">
        <v>0</v>
      </c>
      <c r="N262" s="38">
        <f t="shared" ref="N262" si="994">M262*$D262</f>
        <v>0</v>
      </c>
      <c r="O262" s="26">
        <v>0</v>
      </c>
      <c r="P262" s="38">
        <f t="shared" ref="P262" si="995">O262*$D262</f>
        <v>0</v>
      </c>
      <c r="Q262" s="26">
        <v>0</v>
      </c>
      <c r="R262" s="38">
        <f t="shared" si="811"/>
        <v>0</v>
      </c>
      <c r="S262" s="26">
        <v>0</v>
      </c>
      <c r="T262" s="38">
        <f t="shared" si="812"/>
        <v>0</v>
      </c>
      <c r="U262" s="26">
        <v>0</v>
      </c>
      <c r="V262" s="38">
        <f t="shared" si="813"/>
        <v>0</v>
      </c>
      <c r="W262" s="26">
        <v>0</v>
      </c>
      <c r="X262" s="38">
        <f t="shared" si="814"/>
        <v>0</v>
      </c>
      <c r="Y262" s="26">
        <v>0</v>
      </c>
      <c r="Z262" s="38">
        <f t="shared" si="815"/>
        <v>0</v>
      </c>
      <c r="AB262" s="34">
        <f t="shared" si="801"/>
        <v>0</v>
      </c>
      <c r="AC262" s="120">
        <f t="shared" si="802"/>
        <v>0</v>
      </c>
      <c r="AD262" s="35">
        <f t="shared" si="803"/>
        <v>0</v>
      </c>
    </row>
    <row r="263" spans="1:30" hidden="1">
      <c r="A263" s="158" t="str">
        <f t="shared" ref="A263:B263" si="996">IF(A128=0,"",A128)</f>
        <v/>
      </c>
      <c r="B263" s="36" t="str">
        <f t="shared" si="996"/>
        <v/>
      </c>
      <c r="E263" s="26">
        <v>0</v>
      </c>
      <c r="F263" s="38">
        <f t="shared" si="805"/>
        <v>0</v>
      </c>
      <c r="G263" s="26">
        <v>0</v>
      </c>
      <c r="H263" s="38">
        <f t="shared" ref="H263" si="997">G263*$D263</f>
        <v>0</v>
      </c>
      <c r="I263" s="26">
        <v>0</v>
      </c>
      <c r="J263" s="38">
        <f t="shared" ref="J263" si="998">I263*$D263</f>
        <v>0</v>
      </c>
      <c r="K263" s="26">
        <v>0</v>
      </c>
      <c r="L263" s="38">
        <f t="shared" ref="L263" si="999">K263*$D263</f>
        <v>0</v>
      </c>
      <c r="M263" s="26">
        <v>0</v>
      </c>
      <c r="N263" s="38">
        <f t="shared" ref="N263" si="1000">M263*$D263</f>
        <v>0</v>
      </c>
      <c r="O263" s="26">
        <v>0</v>
      </c>
      <c r="P263" s="38">
        <f t="shared" ref="P263" si="1001">O263*$D263</f>
        <v>0</v>
      </c>
      <c r="Q263" s="26">
        <v>0</v>
      </c>
      <c r="R263" s="38">
        <f t="shared" si="811"/>
        <v>0</v>
      </c>
      <c r="S263" s="26">
        <v>0</v>
      </c>
      <c r="T263" s="38">
        <f t="shared" si="812"/>
        <v>0</v>
      </c>
      <c r="U263" s="26">
        <v>0</v>
      </c>
      <c r="V263" s="38">
        <f t="shared" si="813"/>
        <v>0</v>
      </c>
      <c r="W263" s="26">
        <v>0</v>
      </c>
      <c r="X263" s="38">
        <f t="shared" si="814"/>
        <v>0</v>
      </c>
      <c r="Y263" s="26">
        <v>0</v>
      </c>
      <c r="Z263" s="38">
        <f t="shared" si="815"/>
        <v>0</v>
      </c>
      <c r="AB263" s="34">
        <f t="shared" si="801"/>
        <v>0</v>
      </c>
      <c r="AC263" s="120">
        <f t="shared" si="802"/>
        <v>0</v>
      </c>
      <c r="AD263" s="35">
        <f t="shared" si="803"/>
        <v>0</v>
      </c>
    </row>
    <row r="264" spans="1:30" hidden="1">
      <c r="A264" s="158" t="str">
        <f t="shared" ref="A264:B264" si="1002">IF(A129=0,"",A129)</f>
        <v/>
      </c>
      <c r="B264" s="36" t="str">
        <f t="shared" si="1002"/>
        <v/>
      </c>
      <c r="E264" s="26">
        <v>0</v>
      </c>
      <c r="F264" s="38">
        <f t="shared" si="805"/>
        <v>0</v>
      </c>
      <c r="G264" s="26">
        <v>0</v>
      </c>
      <c r="H264" s="38">
        <f t="shared" ref="H264" si="1003">G264*$D264</f>
        <v>0</v>
      </c>
      <c r="I264" s="26">
        <v>0</v>
      </c>
      <c r="J264" s="38">
        <f t="shared" ref="J264" si="1004">I264*$D264</f>
        <v>0</v>
      </c>
      <c r="K264" s="26">
        <v>0</v>
      </c>
      <c r="L264" s="38">
        <f t="shared" ref="L264" si="1005">K264*$D264</f>
        <v>0</v>
      </c>
      <c r="M264" s="26">
        <v>0</v>
      </c>
      <c r="N264" s="38">
        <f t="shared" ref="N264" si="1006">M264*$D264</f>
        <v>0</v>
      </c>
      <c r="O264" s="26">
        <v>0</v>
      </c>
      <c r="P264" s="38">
        <f t="shared" ref="P264" si="1007">O264*$D264</f>
        <v>0</v>
      </c>
      <c r="Q264" s="26">
        <v>0</v>
      </c>
      <c r="R264" s="38">
        <f t="shared" si="811"/>
        <v>0</v>
      </c>
      <c r="S264" s="26">
        <v>0</v>
      </c>
      <c r="T264" s="38">
        <f t="shared" si="812"/>
        <v>0</v>
      </c>
      <c r="U264" s="26">
        <v>0</v>
      </c>
      <c r="V264" s="38">
        <f t="shared" si="813"/>
        <v>0</v>
      </c>
      <c r="W264" s="26">
        <v>0</v>
      </c>
      <c r="X264" s="38">
        <f t="shared" si="814"/>
        <v>0</v>
      </c>
      <c r="Y264" s="26">
        <v>0</v>
      </c>
      <c r="Z264" s="38">
        <f t="shared" si="815"/>
        <v>0</v>
      </c>
      <c r="AB264" s="34">
        <f t="shared" si="801"/>
        <v>0</v>
      </c>
      <c r="AC264" s="120">
        <f t="shared" si="802"/>
        <v>0</v>
      </c>
      <c r="AD264" s="35">
        <f t="shared" si="803"/>
        <v>0</v>
      </c>
    </row>
    <row r="265" spans="1:30" hidden="1">
      <c r="A265" s="158" t="str">
        <f t="shared" ref="A265:B265" si="1008">IF(A130=0,"",A130)</f>
        <v/>
      </c>
      <c r="B265" s="36" t="str">
        <f t="shared" si="1008"/>
        <v/>
      </c>
      <c r="E265" s="26">
        <v>0</v>
      </c>
      <c r="F265" s="38">
        <f t="shared" si="805"/>
        <v>0</v>
      </c>
      <c r="G265" s="26">
        <v>0</v>
      </c>
      <c r="H265" s="38">
        <f t="shared" ref="H265" si="1009">G265*$D265</f>
        <v>0</v>
      </c>
      <c r="I265" s="26">
        <v>0</v>
      </c>
      <c r="J265" s="38">
        <f t="shared" ref="J265" si="1010">I265*$D265</f>
        <v>0</v>
      </c>
      <c r="K265" s="26">
        <v>0</v>
      </c>
      <c r="L265" s="38">
        <f t="shared" ref="L265" si="1011">K265*$D265</f>
        <v>0</v>
      </c>
      <c r="M265" s="26">
        <v>0</v>
      </c>
      <c r="N265" s="38">
        <f t="shared" ref="N265" si="1012">M265*$D265</f>
        <v>0</v>
      </c>
      <c r="O265" s="26">
        <v>0</v>
      </c>
      <c r="P265" s="38">
        <f t="shared" ref="P265" si="1013">O265*$D265</f>
        <v>0</v>
      </c>
      <c r="Q265" s="26">
        <v>0</v>
      </c>
      <c r="R265" s="38">
        <f t="shared" si="811"/>
        <v>0</v>
      </c>
      <c r="S265" s="26">
        <v>0</v>
      </c>
      <c r="T265" s="38">
        <f t="shared" si="812"/>
        <v>0</v>
      </c>
      <c r="U265" s="26">
        <v>0</v>
      </c>
      <c r="V265" s="38">
        <f t="shared" si="813"/>
        <v>0</v>
      </c>
      <c r="W265" s="26">
        <v>0</v>
      </c>
      <c r="X265" s="38">
        <f t="shared" si="814"/>
        <v>0</v>
      </c>
      <c r="Y265" s="26">
        <v>0</v>
      </c>
      <c r="Z265" s="38">
        <f t="shared" si="815"/>
        <v>0</v>
      </c>
      <c r="AB265" s="34">
        <f t="shared" si="801"/>
        <v>0</v>
      </c>
      <c r="AC265" s="120">
        <f t="shared" si="802"/>
        <v>0</v>
      </c>
      <c r="AD265" s="35">
        <f t="shared" si="803"/>
        <v>0</v>
      </c>
    </row>
    <row r="266" spans="1:30" hidden="1">
      <c r="A266" s="158" t="str">
        <f t="shared" ref="A266:B266" si="1014">IF(A131=0,"",A131)</f>
        <v/>
      </c>
      <c r="B266" s="36" t="str">
        <f t="shared" si="1014"/>
        <v/>
      </c>
      <c r="E266" s="26">
        <v>0</v>
      </c>
      <c r="F266" s="38">
        <f t="shared" si="805"/>
        <v>0</v>
      </c>
      <c r="G266" s="26">
        <v>0</v>
      </c>
      <c r="H266" s="38">
        <f t="shared" ref="H266" si="1015">G266*$D266</f>
        <v>0</v>
      </c>
      <c r="I266" s="26">
        <v>0</v>
      </c>
      <c r="J266" s="38">
        <f t="shared" ref="J266" si="1016">I266*$D266</f>
        <v>0</v>
      </c>
      <c r="K266" s="26">
        <v>0</v>
      </c>
      <c r="L266" s="38">
        <f t="shared" ref="L266" si="1017">K266*$D266</f>
        <v>0</v>
      </c>
      <c r="M266" s="26">
        <v>0</v>
      </c>
      <c r="N266" s="38">
        <f t="shared" ref="N266" si="1018">M266*$D266</f>
        <v>0</v>
      </c>
      <c r="O266" s="26">
        <v>0</v>
      </c>
      <c r="P266" s="38">
        <f t="shared" ref="P266" si="1019">O266*$D266</f>
        <v>0</v>
      </c>
      <c r="Q266" s="26">
        <v>0</v>
      </c>
      <c r="R266" s="38">
        <f t="shared" si="811"/>
        <v>0</v>
      </c>
      <c r="S266" s="26">
        <v>0</v>
      </c>
      <c r="T266" s="38">
        <f t="shared" si="812"/>
        <v>0</v>
      </c>
      <c r="U266" s="26">
        <v>0</v>
      </c>
      <c r="V266" s="38">
        <f t="shared" si="813"/>
        <v>0</v>
      </c>
      <c r="W266" s="26">
        <v>0</v>
      </c>
      <c r="X266" s="38">
        <f t="shared" si="814"/>
        <v>0</v>
      </c>
      <c r="Y266" s="26">
        <v>0</v>
      </c>
      <c r="Z266" s="38">
        <f t="shared" si="815"/>
        <v>0</v>
      </c>
      <c r="AB266" s="34">
        <f t="shared" si="801"/>
        <v>0</v>
      </c>
      <c r="AC266" s="120">
        <f t="shared" si="802"/>
        <v>0</v>
      </c>
      <c r="AD266" s="35">
        <f t="shared" si="803"/>
        <v>0</v>
      </c>
    </row>
    <row r="267" spans="1:30" hidden="1">
      <c r="A267" s="158" t="str">
        <f t="shared" ref="A267:B267" si="1020">IF(A132=0,"",A132)</f>
        <v/>
      </c>
      <c r="B267" s="36" t="str">
        <f t="shared" si="1020"/>
        <v/>
      </c>
      <c r="E267" s="26">
        <v>0</v>
      </c>
      <c r="F267" s="38">
        <f t="shared" si="805"/>
        <v>0</v>
      </c>
      <c r="G267" s="26">
        <v>0</v>
      </c>
      <c r="H267" s="38">
        <f t="shared" ref="H267" si="1021">G267*$D267</f>
        <v>0</v>
      </c>
      <c r="I267" s="26">
        <v>0</v>
      </c>
      <c r="J267" s="38">
        <f t="shared" ref="J267" si="1022">I267*$D267</f>
        <v>0</v>
      </c>
      <c r="K267" s="26">
        <v>0</v>
      </c>
      <c r="L267" s="38">
        <f t="shared" ref="L267" si="1023">K267*$D267</f>
        <v>0</v>
      </c>
      <c r="M267" s="26">
        <v>0</v>
      </c>
      <c r="N267" s="38">
        <f t="shared" ref="N267" si="1024">M267*$D267</f>
        <v>0</v>
      </c>
      <c r="O267" s="26">
        <v>0</v>
      </c>
      <c r="P267" s="38">
        <f t="shared" ref="P267" si="1025">O267*$D267</f>
        <v>0</v>
      </c>
      <c r="Q267" s="26">
        <v>0</v>
      </c>
      <c r="R267" s="38">
        <f t="shared" si="811"/>
        <v>0</v>
      </c>
      <c r="S267" s="26">
        <v>0</v>
      </c>
      <c r="T267" s="38">
        <f t="shared" si="812"/>
        <v>0</v>
      </c>
      <c r="U267" s="26">
        <v>0</v>
      </c>
      <c r="V267" s="38">
        <f t="shared" si="813"/>
        <v>0</v>
      </c>
      <c r="W267" s="26">
        <v>0</v>
      </c>
      <c r="X267" s="38">
        <f t="shared" si="814"/>
        <v>0</v>
      </c>
      <c r="Y267" s="26">
        <v>0</v>
      </c>
      <c r="Z267" s="38">
        <f t="shared" si="815"/>
        <v>0</v>
      </c>
      <c r="AB267" s="34">
        <f t="shared" si="801"/>
        <v>0</v>
      </c>
      <c r="AC267" s="120">
        <f t="shared" si="802"/>
        <v>0</v>
      </c>
      <c r="AD267" s="35">
        <f t="shared" si="803"/>
        <v>0</v>
      </c>
    </row>
    <row r="268" spans="1:30" hidden="1">
      <c r="A268" s="158" t="str">
        <f t="shared" ref="A268:B268" si="1026">IF(A133=0,"",A133)</f>
        <v/>
      </c>
      <c r="B268" s="36" t="str">
        <f t="shared" si="1026"/>
        <v/>
      </c>
      <c r="E268" s="26">
        <v>0</v>
      </c>
      <c r="F268" s="38">
        <f t="shared" si="805"/>
        <v>0</v>
      </c>
      <c r="G268" s="26">
        <v>0</v>
      </c>
      <c r="H268" s="38">
        <f t="shared" ref="H268" si="1027">G268*$D268</f>
        <v>0</v>
      </c>
      <c r="I268" s="26">
        <v>0</v>
      </c>
      <c r="J268" s="38">
        <f t="shared" ref="J268" si="1028">I268*$D268</f>
        <v>0</v>
      </c>
      <c r="K268" s="26">
        <v>0</v>
      </c>
      <c r="L268" s="38">
        <f t="shared" ref="L268" si="1029">K268*$D268</f>
        <v>0</v>
      </c>
      <c r="M268" s="26">
        <v>0</v>
      </c>
      <c r="N268" s="38">
        <f t="shared" ref="N268" si="1030">M268*$D268</f>
        <v>0</v>
      </c>
      <c r="O268" s="26">
        <v>0</v>
      </c>
      <c r="P268" s="38">
        <f t="shared" ref="P268" si="1031">O268*$D268</f>
        <v>0</v>
      </c>
      <c r="Q268" s="26">
        <v>0</v>
      </c>
      <c r="R268" s="38">
        <f t="shared" si="811"/>
        <v>0</v>
      </c>
      <c r="S268" s="26">
        <v>0</v>
      </c>
      <c r="T268" s="38">
        <f t="shared" si="812"/>
        <v>0</v>
      </c>
      <c r="U268" s="26">
        <v>0</v>
      </c>
      <c r="V268" s="38">
        <f t="shared" si="813"/>
        <v>0</v>
      </c>
      <c r="W268" s="26">
        <v>0</v>
      </c>
      <c r="X268" s="38">
        <f t="shared" si="814"/>
        <v>0</v>
      </c>
      <c r="Y268" s="26">
        <v>0</v>
      </c>
      <c r="Z268" s="38">
        <f t="shared" si="815"/>
        <v>0</v>
      </c>
      <c r="AB268" s="34">
        <f t="shared" si="801"/>
        <v>0</v>
      </c>
      <c r="AC268" s="120">
        <f t="shared" si="802"/>
        <v>0</v>
      </c>
      <c r="AD268" s="35">
        <f t="shared" si="803"/>
        <v>0</v>
      </c>
    </row>
    <row r="269" spans="1:30" hidden="1">
      <c r="A269" s="158" t="str">
        <f t="shared" ref="A269:B269" si="1032">IF(A134=0,"",A134)</f>
        <v/>
      </c>
      <c r="B269" s="36" t="str">
        <f t="shared" si="1032"/>
        <v/>
      </c>
      <c r="E269" s="26">
        <v>0</v>
      </c>
      <c r="F269" s="38">
        <f>E269*$D269</f>
        <v>0</v>
      </c>
      <c r="G269" s="26">
        <v>0</v>
      </c>
      <c r="H269" s="38">
        <f>G269*$D269</f>
        <v>0</v>
      </c>
      <c r="I269" s="26">
        <v>0</v>
      </c>
      <c r="J269" s="38">
        <f>I269*$D269</f>
        <v>0</v>
      </c>
      <c r="K269" s="26">
        <v>0</v>
      </c>
      <c r="L269" s="38">
        <f>K269*$D269</f>
        <v>0</v>
      </c>
      <c r="M269" s="26">
        <v>0</v>
      </c>
      <c r="N269" s="38">
        <f>M269*$D269</f>
        <v>0</v>
      </c>
      <c r="O269" s="26">
        <v>0</v>
      </c>
      <c r="P269" s="38">
        <f>O269*$D269</f>
        <v>0</v>
      </c>
      <c r="Q269" s="26">
        <v>0</v>
      </c>
      <c r="R269" s="38">
        <f>Q269*$D269</f>
        <v>0</v>
      </c>
      <c r="S269" s="26">
        <v>0</v>
      </c>
      <c r="T269" s="38">
        <f>S269*$D269</f>
        <v>0</v>
      </c>
      <c r="U269" s="26">
        <v>0</v>
      </c>
      <c r="V269" s="38">
        <f>U269*$D269</f>
        <v>0</v>
      </c>
      <c r="W269" s="26">
        <v>0</v>
      </c>
      <c r="X269" s="38">
        <f>W269*$D269</f>
        <v>0</v>
      </c>
      <c r="Y269" s="26">
        <v>0</v>
      </c>
      <c r="Z269" s="38">
        <f>Y269*$D269</f>
        <v>0</v>
      </c>
      <c r="AB269" s="34">
        <f t="shared" si="801"/>
        <v>0</v>
      </c>
      <c r="AC269" s="120">
        <f t="shared" si="802"/>
        <v>0</v>
      </c>
      <c r="AD269" s="35">
        <f t="shared" si="803"/>
        <v>0</v>
      </c>
    </row>
    <row r="270" spans="1:30" ht="15" thickBot="1">
      <c r="A270" s="112"/>
    </row>
    <row r="271" spans="1:30" ht="16.2" thickBot="1">
      <c r="A271" s="545" t="s">
        <v>150</v>
      </c>
      <c r="B271" s="546"/>
      <c r="C271" s="547"/>
      <c r="D271" s="37">
        <f>SUM(D231:D269)</f>
        <v>0</v>
      </c>
      <c r="E271" s="286"/>
      <c r="F271" s="37">
        <f>SUM(F231:F269)</f>
        <v>0</v>
      </c>
      <c r="G271" s="287"/>
      <c r="H271" s="37">
        <f>SUM(H231:H269)</f>
        <v>0</v>
      </c>
      <c r="I271" s="287"/>
      <c r="J271" s="37">
        <f>SUM(J231:J269)</f>
        <v>0</v>
      </c>
      <c r="K271" s="287"/>
      <c r="L271" s="37">
        <f>SUM(L231:L269)</f>
        <v>0</v>
      </c>
      <c r="M271" s="287"/>
      <c r="N271" s="37">
        <f>SUM(N231:N269)</f>
        <v>0</v>
      </c>
      <c r="O271" s="287"/>
      <c r="P271" s="37">
        <f>SUM(P231:P269)</f>
        <v>0</v>
      </c>
      <c r="Q271" s="287"/>
      <c r="R271" s="37">
        <f>SUM(R231:R269)</f>
        <v>0</v>
      </c>
      <c r="S271" s="287"/>
      <c r="T271" s="37">
        <f>SUM(T231:T269)</f>
        <v>0</v>
      </c>
      <c r="U271" s="287"/>
      <c r="V271" s="37">
        <f>SUM(V231:V269)</f>
        <v>0</v>
      </c>
      <c r="W271" s="287"/>
      <c r="X271" s="37">
        <f>SUM(X231:X269)</f>
        <v>0</v>
      </c>
      <c r="Y271" s="287"/>
      <c r="Z271" s="37">
        <f>SUM(Z231:Z269)</f>
        <v>0</v>
      </c>
      <c r="AC271" s="120">
        <f>F271+H271+J271+L271+N271+P271+R271+T271+V271+X271+Z271</f>
        <v>0</v>
      </c>
      <c r="AD271" s="35">
        <f>AC271-D271</f>
        <v>0</v>
      </c>
    </row>
    <row r="274" spans="1:1">
      <c r="A274" s="33" t="s">
        <v>44</v>
      </c>
    </row>
  </sheetData>
  <sheetProtection algorithmName="SHA-512" hashValue="J9O/zSfLQHNyr5r7ZiMBFRUj91zq9lvnMSOaAiCAtmucbXrzhsz3WgWoRU416M3zNwcgiDi7xqG78J8CJ0ULlw==" saltValue="dBDrnCEmJzKPDIH0gz5DoA==" spinCount="100000" sheet="1" formatCells="0" formatColumns="0" formatRows="0" insertColumns="0" insertRows="0"/>
  <mergeCells count="220">
    <mergeCell ref="K9:L9"/>
    <mergeCell ref="M9:N9"/>
    <mergeCell ref="O9:P9"/>
    <mergeCell ref="Q9:R9"/>
    <mergeCell ref="S9:T9"/>
    <mergeCell ref="U9:V9"/>
    <mergeCell ref="W9:X9"/>
    <mergeCell ref="Y9:Z9"/>
    <mergeCell ref="Y44:Z44"/>
    <mergeCell ref="Y73:Z73"/>
    <mergeCell ref="Y74:Z74"/>
    <mergeCell ref="Y93:Z93"/>
    <mergeCell ref="Y94:Z94"/>
    <mergeCell ref="Y144:Z144"/>
    <mergeCell ref="Y145:Z145"/>
    <mergeCell ref="Y178:Z178"/>
    <mergeCell ref="U144:V144"/>
    <mergeCell ref="U145:V145"/>
    <mergeCell ref="U178:V178"/>
    <mergeCell ref="U209:V209"/>
    <mergeCell ref="U228:V228"/>
    <mergeCell ref="U229:V229"/>
    <mergeCell ref="W73:X73"/>
    <mergeCell ref="W74:X74"/>
    <mergeCell ref="W93:X93"/>
    <mergeCell ref="W94:X94"/>
    <mergeCell ref="W144:X144"/>
    <mergeCell ref="W145:X145"/>
    <mergeCell ref="W178:X178"/>
    <mergeCell ref="W179:X179"/>
    <mergeCell ref="W208:X208"/>
    <mergeCell ref="AD9:AD11"/>
    <mergeCell ref="K10:L10"/>
    <mergeCell ref="M10:N10"/>
    <mergeCell ref="O10:P10"/>
    <mergeCell ref="AB10:AB11"/>
    <mergeCell ref="AC9:AC11"/>
    <mergeCell ref="K43:L43"/>
    <mergeCell ref="M43:N43"/>
    <mergeCell ref="O43:P43"/>
    <mergeCell ref="Q43:R43"/>
    <mergeCell ref="Q10:R10"/>
    <mergeCell ref="S43:T43"/>
    <mergeCell ref="S10:T10"/>
    <mergeCell ref="U43:V43"/>
    <mergeCell ref="U10:V10"/>
    <mergeCell ref="W43:X43"/>
    <mergeCell ref="W10:X10"/>
    <mergeCell ref="Y43:Z43"/>
    <mergeCell ref="Y10:Z10"/>
    <mergeCell ref="AC43:AC45"/>
    <mergeCell ref="AD43:AD45"/>
    <mergeCell ref="K44:L44"/>
    <mergeCell ref="M44:N44"/>
    <mergeCell ref="O44:P44"/>
    <mergeCell ref="A1:E1"/>
    <mergeCell ref="A8:C8"/>
    <mergeCell ref="A9:D10"/>
    <mergeCell ref="G43:H43"/>
    <mergeCell ref="I43:J43"/>
    <mergeCell ref="E43:F43"/>
    <mergeCell ref="E10:F10"/>
    <mergeCell ref="G10:H10"/>
    <mergeCell ref="I10:J10"/>
    <mergeCell ref="E9:F9"/>
    <mergeCell ref="G9:H9"/>
    <mergeCell ref="I9:J9"/>
    <mergeCell ref="AB44:AB45"/>
    <mergeCell ref="A40:C40"/>
    <mergeCell ref="A43:D44"/>
    <mergeCell ref="E44:F44"/>
    <mergeCell ref="G44:H44"/>
    <mergeCell ref="I44:J44"/>
    <mergeCell ref="Q44:R44"/>
    <mergeCell ref="S44:T44"/>
    <mergeCell ref="U44:V44"/>
    <mergeCell ref="W44:X44"/>
    <mergeCell ref="A70:C70"/>
    <mergeCell ref="A73:D74"/>
    <mergeCell ref="E73:F73"/>
    <mergeCell ref="G73:H73"/>
    <mergeCell ref="I73:J73"/>
    <mergeCell ref="E74:F74"/>
    <mergeCell ref="G74:H74"/>
    <mergeCell ref="I74:J74"/>
    <mergeCell ref="A90:C90"/>
    <mergeCell ref="A93:D94"/>
    <mergeCell ref="E93:F93"/>
    <mergeCell ref="G93:H93"/>
    <mergeCell ref="K73:L73"/>
    <mergeCell ref="M73:N73"/>
    <mergeCell ref="O73:P73"/>
    <mergeCell ref="AC73:AC75"/>
    <mergeCell ref="AD73:AD75"/>
    <mergeCell ref="K74:L74"/>
    <mergeCell ref="M74:N74"/>
    <mergeCell ref="O74:P74"/>
    <mergeCell ref="AB74:AB75"/>
    <mergeCell ref="Q73:R73"/>
    <mergeCell ref="Q74:R74"/>
    <mergeCell ref="Q93:R93"/>
    <mergeCell ref="Q94:R94"/>
    <mergeCell ref="S73:T73"/>
    <mergeCell ref="S74:T74"/>
    <mergeCell ref="S93:T93"/>
    <mergeCell ref="S94:T94"/>
    <mergeCell ref="U73:V73"/>
    <mergeCell ref="U74:V74"/>
    <mergeCell ref="U93:V93"/>
    <mergeCell ref="U94:V94"/>
    <mergeCell ref="A136:C136"/>
    <mergeCell ref="A139:E139"/>
    <mergeCell ref="A143:C143"/>
    <mergeCell ref="A144:D145"/>
    <mergeCell ref="E144:F144"/>
    <mergeCell ref="AD93:AD95"/>
    <mergeCell ref="E94:F94"/>
    <mergeCell ref="G94:H94"/>
    <mergeCell ref="I94:J94"/>
    <mergeCell ref="K94:L94"/>
    <mergeCell ref="M94:N94"/>
    <mergeCell ref="O94:P94"/>
    <mergeCell ref="AB94:AB95"/>
    <mergeCell ref="I93:J93"/>
    <mergeCell ref="K93:L93"/>
    <mergeCell ref="M93:N93"/>
    <mergeCell ref="O93:P93"/>
    <mergeCell ref="AC93:AC95"/>
    <mergeCell ref="AD144:AD146"/>
    <mergeCell ref="E145:F145"/>
    <mergeCell ref="G145:H145"/>
    <mergeCell ref="I145:J145"/>
    <mergeCell ref="K145:L145"/>
    <mergeCell ref="M145:N145"/>
    <mergeCell ref="G144:H144"/>
    <mergeCell ref="I144:J144"/>
    <mergeCell ref="K144:L144"/>
    <mergeCell ref="M144:N144"/>
    <mergeCell ref="O144:P144"/>
    <mergeCell ref="A175:C175"/>
    <mergeCell ref="A178:D179"/>
    <mergeCell ref="E178:F178"/>
    <mergeCell ref="G178:H178"/>
    <mergeCell ref="I178:J178"/>
    <mergeCell ref="E179:F179"/>
    <mergeCell ref="G179:H179"/>
    <mergeCell ref="I179:J179"/>
    <mergeCell ref="AC144:AC146"/>
    <mergeCell ref="K178:L178"/>
    <mergeCell ref="M178:N178"/>
    <mergeCell ref="O178:P178"/>
    <mergeCell ref="AC178:AC180"/>
    <mergeCell ref="AD178:AD180"/>
    <mergeCell ref="K179:L179"/>
    <mergeCell ref="M179:N179"/>
    <mergeCell ref="O179:P179"/>
    <mergeCell ref="AB179:AB180"/>
    <mergeCell ref="O145:P145"/>
    <mergeCell ref="AB145:AB146"/>
    <mergeCell ref="Q144:R144"/>
    <mergeCell ref="Q145:R145"/>
    <mergeCell ref="Q178:R178"/>
    <mergeCell ref="Q179:R179"/>
    <mergeCell ref="S144:T144"/>
    <mergeCell ref="S145:T145"/>
    <mergeCell ref="S178:T178"/>
    <mergeCell ref="S179:T179"/>
    <mergeCell ref="Y179:Z179"/>
    <mergeCell ref="U179:V179"/>
    <mergeCell ref="M208:N208"/>
    <mergeCell ref="O208:P208"/>
    <mergeCell ref="AC208:AC210"/>
    <mergeCell ref="AD208:AD210"/>
    <mergeCell ref="K209:L209"/>
    <mergeCell ref="M209:N209"/>
    <mergeCell ref="O209:P209"/>
    <mergeCell ref="AB209:AB210"/>
    <mergeCell ref="A205:C205"/>
    <mergeCell ref="A208:D209"/>
    <mergeCell ref="E208:F208"/>
    <mergeCell ref="G208:H208"/>
    <mergeCell ref="I208:J208"/>
    <mergeCell ref="E209:F209"/>
    <mergeCell ref="G209:H209"/>
    <mergeCell ref="I209:J209"/>
    <mergeCell ref="Q208:R208"/>
    <mergeCell ref="Q209:R209"/>
    <mergeCell ref="S208:T208"/>
    <mergeCell ref="S209:T209"/>
    <mergeCell ref="W209:X209"/>
    <mergeCell ref="Y208:Z208"/>
    <mergeCell ref="Y209:Z209"/>
    <mergeCell ref="U208:V208"/>
    <mergeCell ref="A225:C225"/>
    <mergeCell ref="A228:D229"/>
    <mergeCell ref="E228:F228"/>
    <mergeCell ref="G228:H228"/>
    <mergeCell ref="I228:J228"/>
    <mergeCell ref="E229:F229"/>
    <mergeCell ref="G229:H229"/>
    <mergeCell ref="I229:J229"/>
    <mergeCell ref="K208:L208"/>
    <mergeCell ref="A271:C271"/>
    <mergeCell ref="K228:L228"/>
    <mergeCell ref="M228:N228"/>
    <mergeCell ref="O228:P228"/>
    <mergeCell ref="AC228:AC230"/>
    <mergeCell ref="AD228:AD230"/>
    <mergeCell ref="K229:L229"/>
    <mergeCell ref="M229:N229"/>
    <mergeCell ref="O229:P229"/>
    <mergeCell ref="AB229:AB230"/>
    <mergeCell ref="Q228:R228"/>
    <mergeCell ref="Q229:R229"/>
    <mergeCell ref="S228:T228"/>
    <mergeCell ref="S229:T229"/>
    <mergeCell ref="W228:X228"/>
    <mergeCell ref="W229:X229"/>
    <mergeCell ref="Y228:Z228"/>
    <mergeCell ref="Y229:Z229"/>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U60"/>
  <sheetViews>
    <sheetView zoomScaleNormal="100" workbookViewId="0">
      <selection activeCell="H26" sqref="H26"/>
    </sheetView>
  </sheetViews>
  <sheetFormatPr defaultColWidth="8.88671875" defaultRowHeight="13.8"/>
  <cols>
    <col min="1" max="1" width="61.88671875" style="19" customWidth="1"/>
    <col min="2" max="2" width="16.109375" style="19" customWidth="1"/>
    <col min="3" max="3" width="22.5546875" style="19" bestFit="1" customWidth="1"/>
    <col min="4" max="4" width="16.5546875" style="19" bestFit="1" customWidth="1"/>
    <col min="5" max="13" width="14.5546875" style="19" customWidth="1"/>
    <col min="14" max="14" width="8.88671875" style="19"/>
    <col min="15" max="15" width="16.88671875" style="19" customWidth="1"/>
    <col min="16" max="16" width="24.44140625" style="19" customWidth="1"/>
    <col min="17" max="17" width="8.88671875" style="19"/>
    <col min="18" max="18" width="8.88671875" style="19" customWidth="1"/>
    <col min="19" max="19" width="8.88671875" style="19" hidden="1" customWidth="1"/>
    <col min="20" max="21" width="16.44140625" style="19" hidden="1" customWidth="1"/>
    <col min="22" max="16384" width="8.88671875" style="19"/>
  </cols>
  <sheetData>
    <row r="1" spans="1:16" ht="20.399999999999999">
      <c r="A1" s="575" t="str">
        <f>IF('General Information'!B4&lt;&gt;0, 'General Information'!B4, "Enter Center Name on General Information Worksheet")</f>
        <v>Enter Center Name on General Information Worksheet</v>
      </c>
      <c r="B1" s="575"/>
      <c r="C1" s="575"/>
      <c r="D1" s="575"/>
      <c r="E1" s="575"/>
      <c r="F1" s="575"/>
      <c r="G1" s="575"/>
      <c r="H1" s="575"/>
      <c r="I1" s="289"/>
      <c r="J1" s="289"/>
      <c r="K1" s="289"/>
      <c r="L1" s="289"/>
      <c r="M1" s="289"/>
    </row>
    <row r="2" spans="1:16" ht="18" customHeight="1">
      <c r="A2" s="576" t="str">
        <f>"Proposal Date: "&amp;TEXT('General Information'!B7, "mm/dd/yy")&amp; " to " &amp;TEXT('General Information'!B8, "mm/dd/yy")</f>
        <v>Proposal Date: 01/00/00 to 01/00/00</v>
      </c>
      <c r="B2" s="576"/>
      <c r="C2" s="576"/>
      <c r="D2" s="576"/>
      <c r="E2" s="576"/>
      <c r="F2" s="576"/>
      <c r="G2" s="576"/>
      <c r="H2" s="576"/>
      <c r="I2" s="290"/>
      <c r="J2" s="290"/>
      <c r="K2" s="290"/>
      <c r="L2" s="290"/>
      <c r="M2" s="290"/>
    </row>
    <row r="3" spans="1:16" ht="21.6" thickBot="1">
      <c r="A3" s="577" t="s">
        <v>227</v>
      </c>
      <c r="B3" s="577"/>
      <c r="C3" s="577"/>
      <c r="D3" s="577"/>
      <c r="E3" s="577"/>
      <c r="F3" s="577"/>
      <c r="G3" s="577"/>
      <c r="H3" s="577"/>
      <c r="I3" s="291"/>
      <c r="J3" s="330"/>
      <c r="K3" s="291"/>
      <c r="L3" s="291"/>
      <c r="M3" s="291"/>
    </row>
    <row r="4" spans="1:16" ht="14.4" thickBot="1">
      <c r="D4" s="135" t="s">
        <v>39</v>
      </c>
      <c r="E4" s="135" t="s">
        <v>40</v>
      </c>
      <c r="F4" s="135" t="s">
        <v>41</v>
      </c>
      <c r="G4" s="135" t="s">
        <v>155</v>
      </c>
      <c r="H4" s="292" t="s">
        <v>43</v>
      </c>
      <c r="I4" s="292" t="s">
        <v>192</v>
      </c>
      <c r="J4" s="292" t="s">
        <v>193</v>
      </c>
      <c r="K4" s="292" t="s">
        <v>194</v>
      </c>
      <c r="L4" s="292" t="s">
        <v>195</v>
      </c>
      <c r="M4" s="292" t="s">
        <v>196</v>
      </c>
    </row>
    <row r="5" spans="1:16" ht="42" customHeight="1" thickBot="1">
      <c r="D5" s="293" t="s">
        <v>156</v>
      </c>
      <c r="E5" s="294" t="s">
        <v>156</v>
      </c>
      <c r="F5" s="295" t="s">
        <v>156</v>
      </c>
      <c r="G5" s="294" t="s">
        <v>156</v>
      </c>
      <c r="H5" s="294" t="s">
        <v>156</v>
      </c>
      <c r="I5" s="294" t="s">
        <v>156</v>
      </c>
      <c r="J5" s="294" t="s">
        <v>156</v>
      </c>
      <c r="K5" s="294" t="s">
        <v>156</v>
      </c>
      <c r="L5" s="294" t="s">
        <v>156</v>
      </c>
      <c r="M5" s="294" t="s">
        <v>156</v>
      </c>
      <c r="O5" s="296" t="s">
        <v>167</v>
      </c>
      <c r="P5" s="297" t="s">
        <v>208</v>
      </c>
    </row>
    <row r="6" spans="1:16" ht="42" thickBot="1">
      <c r="A6" s="298" t="s">
        <v>158</v>
      </c>
      <c r="B6" s="299" t="s">
        <v>222</v>
      </c>
      <c r="C6" s="299" t="s">
        <v>225</v>
      </c>
      <c r="D6" s="248" t="str">
        <f>IF(Usage!$B$9=0, "", Usage!$B$9)</f>
        <v/>
      </c>
      <c r="E6" s="248" t="str">
        <f>IF(Usage!$B$10=0, "", Usage!$B$10)</f>
        <v/>
      </c>
      <c r="F6" s="248" t="str">
        <f>IF(Usage!$B$11=0, "", Usage!$B$11)</f>
        <v/>
      </c>
      <c r="G6" s="248" t="str">
        <f>IF(Usage!$B$12=0, "", Usage!$B$12)</f>
        <v/>
      </c>
      <c r="H6" s="248" t="str">
        <f>IF(Usage!$B$13=0, "", Usage!$B$13)</f>
        <v/>
      </c>
      <c r="I6" s="248" t="str">
        <f>IF(Usage!$B$14=0, "", Usage!$B$14)</f>
        <v/>
      </c>
      <c r="J6" s="248" t="str">
        <f>IF(Usage!$B$15=0, "", Usage!$B$15)</f>
        <v/>
      </c>
      <c r="K6" s="248" t="str">
        <f>IF(Usage!$B$16=0, "", Usage!$B$16)</f>
        <v/>
      </c>
      <c r="L6" s="248" t="str">
        <f>IF(Usage!$B$17=0, "", Usage!$B$17)</f>
        <v/>
      </c>
      <c r="M6" s="248" t="str">
        <f>IF(Usage!$B$18=0, "", Usage!$B$18)</f>
        <v/>
      </c>
    </row>
    <row r="7" spans="1:16" ht="14.4" thickBot="1">
      <c r="A7" s="300" t="s">
        <v>159</v>
      </c>
      <c r="B7" s="331">
        <f>Salaries!I74</f>
        <v>0</v>
      </c>
      <c r="C7" s="332">
        <f>B7-C27</f>
        <v>0</v>
      </c>
      <c r="D7" s="333">
        <f>Salaries!R74</f>
        <v>0</v>
      </c>
      <c r="E7" s="333">
        <f>Salaries!V74</f>
        <v>0</v>
      </c>
      <c r="F7" s="333">
        <f>Salaries!Z74</f>
        <v>0</v>
      </c>
      <c r="G7" s="333">
        <f>Salaries!AD74</f>
        <v>0</v>
      </c>
      <c r="H7" s="333">
        <f>Salaries!AH74</f>
        <v>0</v>
      </c>
      <c r="I7" s="333">
        <f>Salaries!AL74</f>
        <v>0</v>
      </c>
      <c r="J7" s="333">
        <f>Salaries!AP74</f>
        <v>0</v>
      </c>
      <c r="K7" s="333">
        <f>Salaries!AT74</f>
        <v>0</v>
      </c>
      <c r="L7" s="333">
        <f>Salaries!AX74</f>
        <v>0</v>
      </c>
      <c r="M7" s="333">
        <f>Salaries!BB74</f>
        <v>0</v>
      </c>
      <c r="O7" s="341">
        <f>SUM(D7:M7)</f>
        <v>0</v>
      </c>
      <c r="P7" s="341">
        <f>O7-C7</f>
        <v>0</v>
      </c>
    </row>
    <row r="8" spans="1:16" ht="5.4" customHeight="1" thickBot="1">
      <c r="A8" s="301"/>
      <c r="B8" s="302"/>
      <c r="C8" s="303"/>
      <c r="D8" s="302"/>
      <c r="E8" s="302"/>
      <c r="F8" s="302"/>
      <c r="G8" s="302"/>
      <c r="H8" s="302"/>
      <c r="I8" s="302"/>
      <c r="J8" s="302"/>
      <c r="K8" s="302"/>
      <c r="L8" s="302"/>
      <c r="M8" s="302"/>
      <c r="O8" s="304"/>
      <c r="P8" s="304"/>
    </row>
    <row r="9" spans="1:16" ht="14.4" thickBot="1">
      <c r="A9" s="305" t="s">
        <v>160</v>
      </c>
      <c r="B9" s="334">
        <f>'Other Costs'!D40</f>
        <v>0</v>
      </c>
      <c r="C9" s="335">
        <f>B9-C29</f>
        <v>0</v>
      </c>
      <c r="D9" s="336">
        <f>'Other Costs'!H40</f>
        <v>0</v>
      </c>
      <c r="E9" s="336">
        <f>'Other Costs'!J40</f>
        <v>0</v>
      </c>
      <c r="F9" s="336">
        <f>'Other Costs'!L40</f>
        <v>0</v>
      </c>
      <c r="G9" s="336">
        <f>'Other Costs'!N40</f>
        <v>0</v>
      </c>
      <c r="H9" s="336">
        <f>'Other Costs'!P40</f>
        <v>0</v>
      </c>
      <c r="I9" s="336">
        <f>'Other Costs'!R40</f>
        <v>0</v>
      </c>
      <c r="J9" s="336">
        <f>'Other Costs'!T40</f>
        <v>0</v>
      </c>
      <c r="K9" s="336">
        <f>'Other Costs'!V40</f>
        <v>0</v>
      </c>
      <c r="L9" s="336">
        <f>'Other Costs'!X40</f>
        <v>0</v>
      </c>
      <c r="M9" s="336">
        <f>'Other Costs'!Z40</f>
        <v>0</v>
      </c>
      <c r="O9" s="341">
        <f>SUM(D9:M9)</f>
        <v>0</v>
      </c>
      <c r="P9" s="341">
        <f>O9-C9</f>
        <v>0</v>
      </c>
    </row>
    <row r="10" spans="1:16" ht="5.4" customHeight="1" thickBot="1">
      <c r="A10" s="301"/>
      <c r="B10" s="302"/>
      <c r="C10" s="303"/>
      <c r="D10" s="302"/>
      <c r="E10" s="302"/>
      <c r="F10" s="302"/>
      <c r="G10" s="302"/>
      <c r="H10" s="302"/>
      <c r="I10" s="302"/>
      <c r="J10" s="302"/>
      <c r="K10" s="302"/>
      <c r="L10" s="302"/>
      <c r="M10" s="302"/>
      <c r="O10" s="304"/>
      <c r="P10" s="304"/>
    </row>
    <row r="11" spans="1:16" ht="14.4" thickBot="1">
      <c r="A11" s="305" t="s">
        <v>161</v>
      </c>
      <c r="B11" s="334">
        <f>'Other Costs'!D70</f>
        <v>0</v>
      </c>
      <c r="C11" s="335">
        <f>B11-C31</f>
        <v>0</v>
      </c>
      <c r="D11" s="336">
        <f>'Other Costs'!H70</f>
        <v>0</v>
      </c>
      <c r="E11" s="336">
        <f>'Other Costs'!J70</f>
        <v>0</v>
      </c>
      <c r="F11" s="336">
        <f>'Other Costs'!L70</f>
        <v>0</v>
      </c>
      <c r="G11" s="336">
        <f>'Other Costs'!N70</f>
        <v>0</v>
      </c>
      <c r="H11" s="336">
        <f>'Other Costs'!P70</f>
        <v>0</v>
      </c>
      <c r="I11" s="336">
        <f>'Other Costs'!R70</f>
        <v>0</v>
      </c>
      <c r="J11" s="336">
        <f>'Other Costs'!T70</f>
        <v>0</v>
      </c>
      <c r="K11" s="336">
        <f>'Other Costs'!V70</f>
        <v>0</v>
      </c>
      <c r="L11" s="336">
        <f>'Other Costs'!X70</f>
        <v>0</v>
      </c>
      <c r="M11" s="336">
        <f>'Other Costs'!Z70</f>
        <v>0</v>
      </c>
      <c r="O11" s="341">
        <f>SUM(D11:M11)</f>
        <v>0</v>
      </c>
      <c r="P11" s="341">
        <f>O11-C11</f>
        <v>0</v>
      </c>
    </row>
    <row r="12" spans="1:16" ht="5.4" customHeight="1" thickBot="1">
      <c r="A12" s="301"/>
      <c r="B12" s="302"/>
      <c r="C12" s="303"/>
      <c r="D12" s="302"/>
      <c r="E12" s="302"/>
      <c r="F12" s="302"/>
      <c r="G12" s="302"/>
      <c r="H12" s="302"/>
      <c r="I12" s="302"/>
      <c r="J12" s="302"/>
      <c r="K12" s="302"/>
      <c r="L12" s="302"/>
      <c r="M12" s="302"/>
      <c r="O12" s="304"/>
      <c r="P12" s="304"/>
    </row>
    <row r="13" spans="1:16" ht="14.4" thickBot="1">
      <c r="A13" s="305" t="s">
        <v>142</v>
      </c>
      <c r="B13" s="334">
        <f>'Other Costs'!D90</f>
        <v>0</v>
      </c>
      <c r="C13" s="335">
        <f>B13-C33</f>
        <v>0</v>
      </c>
      <c r="D13" s="336">
        <f>'Other Costs'!H90</f>
        <v>0</v>
      </c>
      <c r="E13" s="336">
        <f>'Other Costs'!J90</f>
        <v>0</v>
      </c>
      <c r="F13" s="336">
        <f>'Other Costs'!L90</f>
        <v>0</v>
      </c>
      <c r="G13" s="336">
        <f>'Other Costs'!N90</f>
        <v>0</v>
      </c>
      <c r="H13" s="336">
        <f>'Other Costs'!P90</f>
        <v>0</v>
      </c>
      <c r="I13" s="336">
        <f>'Other Costs'!R90</f>
        <v>0</v>
      </c>
      <c r="J13" s="336">
        <f>'Other Costs'!T90</f>
        <v>0</v>
      </c>
      <c r="K13" s="336">
        <f>'Other Costs'!V90</f>
        <v>0</v>
      </c>
      <c r="L13" s="336">
        <f>'Other Costs'!X90</f>
        <v>0</v>
      </c>
      <c r="M13" s="336">
        <f>'Other Costs'!Z90</f>
        <v>0</v>
      </c>
      <c r="O13" s="341">
        <f>SUM(D13:M13)</f>
        <v>0</v>
      </c>
      <c r="P13" s="341">
        <f>O13-C13</f>
        <v>0</v>
      </c>
    </row>
    <row r="14" spans="1:16" ht="5.4" customHeight="1" thickBot="1">
      <c r="A14" s="301"/>
      <c r="B14" s="302"/>
      <c r="C14" s="303"/>
      <c r="D14" s="302"/>
      <c r="E14" s="302"/>
      <c r="F14" s="302"/>
      <c r="G14" s="302"/>
      <c r="H14" s="302"/>
      <c r="I14" s="302"/>
      <c r="J14" s="302"/>
      <c r="K14" s="302"/>
      <c r="L14" s="302"/>
      <c r="M14" s="302"/>
      <c r="O14" s="304"/>
      <c r="P14" s="304"/>
    </row>
    <row r="15" spans="1:16" ht="14.4" thickBot="1">
      <c r="A15" s="305" t="s">
        <v>162</v>
      </c>
      <c r="B15" s="334">
        <f>'Other Costs'!D136</f>
        <v>0</v>
      </c>
      <c r="C15" s="335">
        <f>B15-C35</f>
        <v>0</v>
      </c>
      <c r="D15" s="336">
        <f>'Other Costs'!H136</f>
        <v>0</v>
      </c>
      <c r="E15" s="336">
        <f>'Other Costs'!J136</f>
        <v>0</v>
      </c>
      <c r="F15" s="336">
        <f>'Other Costs'!L136</f>
        <v>0</v>
      </c>
      <c r="G15" s="336">
        <f>'Other Costs'!N136</f>
        <v>0</v>
      </c>
      <c r="H15" s="336">
        <f>'Other Costs'!P136</f>
        <v>0</v>
      </c>
      <c r="I15" s="336">
        <f>'Other Costs'!R136</f>
        <v>0</v>
      </c>
      <c r="J15" s="336">
        <f>'Other Costs'!T136</f>
        <v>0</v>
      </c>
      <c r="K15" s="336">
        <f>'Other Costs'!V136</f>
        <v>0</v>
      </c>
      <c r="L15" s="336">
        <f>'Other Costs'!X136</f>
        <v>0</v>
      </c>
      <c r="M15" s="336">
        <f>'Other Costs'!Z136</f>
        <v>0</v>
      </c>
      <c r="O15" s="341">
        <f>SUM(D15:M15)</f>
        <v>0</v>
      </c>
      <c r="P15" s="341">
        <f>O15-C15</f>
        <v>0</v>
      </c>
    </row>
    <row r="16" spans="1:16" ht="5.4" customHeight="1" thickBot="1">
      <c r="A16" s="301"/>
      <c r="B16" s="302"/>
      <c r="C16" s="303"/>
      <c r="D16" s="302"/>
      <c r="E16" s="302"/>
      <c r="F16" s="302"/>
      <c r="G16" s="302"/>
      <c r="H16" s="302"/>
      <c r="I16" s="302"/>
      <c r="J16" s="302"/>
      <c r="K16" s="302"/>
      <c r="L16" s="302"/>
      <c r="M16" s="302"/>
      <c r="O16" s="304"/>
      <c r="P16" s="304"/>
    </row>
    <row r="17" spans="1:21" ht="14.4" thickBot="1">
      <c r="A17" s="305" t="s">
        <v>163</v>
      </c>
      <c r="B17" s="334">
        <f>Salaries!J74</f>
        <v>0</v>
      </c>
      <c r="C17" s="335">
        <f>B17-C37</f>
        <v>0</v>
      </c>
      <c r="D17" s="336">
        <f>Salaries!S74</f>
        <v>0</v>
      </c>
      <c r="E17" s="336">
        <f>Salaries!W74</f>
        <v>0</v>
      </c>
      <c r="F17" s="336">
        <f>Salaries!AA74</f>
        <v>0</v>
      </c>
      <c r="G17" s="336">
        <f>Salaries!AE74</f>
        <v>0</v>
      </c>
      <c r="H17" s="336">
        <f>Salaries!AI74</f>
        <v>0</v>
      </c>
      <c r="I17" s="336">
        <f>Salaries!AM74</f>
        <v>0</v>
      </c>
      <c r="J17" s="336">
        <f>Salaries!AQ74</f>
        <v>0</v>
      </c>
      <c r="K17" s="336">
        <f>Salaries!AU74</f>
        <v>0</v>
      </c>
      <c r="L17" s="336">
        <f>Salaries!AY74</f>
        <v>0</v>
      </c>
      <c r="M17" s="336">
        <f>Salaries!BC74</f>
        <v>0</v>
      </c>
      <c r="O17" s="341">
        <f>SUM(D17:M17)</f>
        <v>0</v>
      </c>
      <c r="P17" s="341">
        <f>O17-C17</f>
        <v>0</v>
      </c>
    </row>
    <row r="18" spans="1:21" ht="5.4" customHeight="1" thickBot="1">
      <c r="A18" s="301"/>
      <c r="B18" s="302"/>
      <c r="C18" s="303"/>
      <c r="D18" s="302"/>
      <c r="E18" s="302"/>
      <c r="F18" s="302"/>
      <c r="G18" s="302"/>
      <c r="H18" s="302"/>
      <c r="I18" s="302"/>
      <c r="J18" s="302"/>
      <c r="K18" s="302"/>
      <c r="L18" s="302"/>
      <c r="M18" s="302"/>
      <c r="O18" s="304"/>
      <c r="P18" s="304"/>
    </row>
    <row r="19" spans="1:21" ht="14.4" thickBot="1">
      <c r="A19" s="305" t="s">
        <v>164</v>
      </c>
      <c r="B19" s="334">
        <f>Depreciation!N57</f>
        <v>0</v>
      </c>
      <c r="C19" s="335">
        <f>B19-C39</f>
        <v>0</v>
      </c>
      <c r="D19" s="336">
        <f>Depreciation!R57</f>
        <v>0</v>
      </c>
      <c r="E19" s="336">
        <f>Depreciation!T57</f>
        <v>0</v>
      </c>
      <c r="F19" s="336">
        <f>Depreciation!V57</f>
        <v>0</v>
      </c>
      <c r="G19" s="336">
        <f>Depreciation!X57</f>
        <v>0</v>
      </c>
      <c r="H19" s="336">
        <f>Depreciation!Z57</f>
        <v>0</v>
      </c>
      <c r="I19" s="336">
        <f>Depreciation!AB57</f>
        <v>0</v>
      </c>
      <c r="J19" s="336">
        <f>Depreciation!AD57</f>
        <v>0</v>
      </c>
      <c r="K19" s="336">
        <f>Depreciation!AF57</f>
        <v>0</v>
      </c>
      <c r="L19" s="336">
        <f>Depreciation!AH57</f>
        <v>0</v>
      </c>
      <c r="M19" s="336">
        <f>Depreciation!AJ57</f>
        <v>0</v>
      </c>
      <c r="O19" s="341">
        <f>SUM(D19:M19)</f>
        <v>0</v>
      </c>
      <c r="P19" s="341">
        <f>O19-C19</f>
        <v>0</v>
      </c>
    </row>
    <row r="20" spans="1:21" ht="5.4" customHeight="1" thickBot="1">
      <c r="A20" s="301"/>
      <c r="B20" s="306"/>
      <c r="C20" s="307"/>
      <c r="D20" s="308"/>
      <c r="E20" s="308"/>
      <c r="F20" s="308"/>
      <c r="G20" s="308"/>
      <c r="H20" s="308"/>
      <c r="I20" s="308"/>
      <c r="J20" s="308"/>
      <c r="K20" s="308"/>
      <c r="L20" s="308"/>
      <c r="M20" s="308"/>
      <c r="O20" s="304"/>
      <c r="P20" s="304"/>
    </row>
    <row r="21" spans="1:21" ht="14.4" thickBot="1">
      <c r="A21" s="281" t="s">
        <v>165</v>
      </c>
      <c r="B21" s="337">
        <f>SUM(B7:B20)</f>
        <v>0</v>
      </c>
      <c r="C21" s="337">
        <f>SUM(C7:C20)</f>
        <v>0</v>
      </c>
      <c r="D21" s="338">
        <f>SUM(D7:D20)</f>
        <v>0</v>
      </c>
      <c r="E21" s="338">
        <f>SUM(E7:E20)</f>
        <v>0</v>
      </c>
      <c r="F21" s="338">
        <f t="shared" ref="F21:M21" si="0">SUM(F7:F20)</f>
        <v>0</v>
      </c>
      <c r="G21" s="338">
        <f t="shared" si="0"/>
        <v>0</v>
      </c>
      <c r="H21" s="338">
        <f t="shared" si="0"/>
        <v>0</v>
      </c>
      <c r="I21" s="338">
        <f t="shared" si="0"/>
        <v>0</v>
      </c>
      <c r="J21" s="338">
        <f t="shared" si="0"/>
        <v>0</v>
      </c>
      <c r="K21" s="338">
        <f t="shared" si="0"/>
        <v>0</v>
      </c>
      <c r="L21" s="338">
        <f t="shared" si="0"/>
        <v>0</v>
      </c>
      <c r="M21" s="338">
        <f t="shared" si="0"/>
        <v>0</v>
      </c>
      <c r="O21" s="341">
        <f>SUM(D21:M21)</f>
        <v>0</v>
      </c>
      <c r="P21" s="341">
        <f>O21-C21</f>
        <v>0</v>
      </c>
    </row>
    <row r="22" spans="1:21" ht="14.4" thickBot="1">
      <c r="O22" s="99"/>
      <c r="P22" s="99"/>
    </row>
    <row r="23" spans="1:21" ht="21" customHeight="1" thickBot="1">
      <c r="A23" s="487" t="s">
        <v>166</v>
      </c>
      <c r="B23" s="243" t="s">
        <v>156</v>
      </c>
      <c r="C23" s="179"/>
      <c r="E23" s="491" t="s">
        <v>168</v>
      </c>
      <c r="F23" s="294" t="s">
        <v>156</v>
      </c>
      <c r="O23" s="99"/>
      <c r="P23" s="99"/>
    </row>
    <row r="24" spans="1:21" ht="21" customHeight="1" thickBot="1">
      <c r="A24" s="488"/>
      <c r="B24" s="340">
        <f>SUM(D21:M21)</f>
        <v>0</v>
      </c>
      <c r="C24" s="309"/>
      <c r="E24" s="574"/>
      <c r="F24" s="339">
        <f>'Other Costs'!D40+'Other Costs'!D70+'Other Costs'!D90+'Other Costs'!D136+Salaries!K74+Depreciation!N57</f>
        <v>0</v>
      </c>
      <c r="O24" s="99"/>
      <c r="P24" s="99"/>
    </row>
    <row r="25" spans="1:21" ht="14.4" thickBot="1">
      <c r="O25" s="99"/>
      <c r="P25" s="99"/>
      <c r="T25" s="19" t="s">
        <v>174</v>
      </c>
      <c r="U25" s="19" t="s">
        <v>175</v>
      </c>
    </row>
    <row r="26" spans="1:21" ht="29.1" customHeight="1" thickBot="1">
      <c r="A26" s="310" t="s">
        <v>169</v>
      </c>
      <c r="C26" s="181" t="s">
        <v>226</v>
      </c>
      <c r="O26" s="99"/>
      <c r="P26" s="99"/>
    </row>
    <row r="27" spans="1:21" ht="14.4" thickBot="1">
      <c r="A27" s="566" t="s">
        <v>170</v>
      </c>
      <c r="B27" s="567"/>
      <c r="C27" s="332">
        <f>Salaries!N74</f>
        <v>0</v>
      </c>
      <c r="D27" s="342" t="str">
        <f t="shared" ref="D27:M27" si="1">IF($B$24=0,"",$T27*(D$21/$B$24))</f>
        <v/>
      </c>
      <c r="E27" s="342" t="str">
        <f t="shared" si="1"/>
        <v/>
      </c>
      <c r="F27" s="342" t="str">
        <f t="shared" si="1"/>
        <v/>
      </c>
      <c r="G27" s="342" t="str">
        <f t="shared" si="1"/>
        <v/>
      </c>
      <c r="H27" s="342" t="str">
        <f t="shared" si="1"/>
        <v/>
      </c>
      <c r="I27" s="342" t="str">
        <f t="shared" si="1"/>
        <v/>
      </c>
      <c r="J27" s="342" t="str">
        <f t="shared" si="1"/>
        <v/>
      </c>
      <c r="K27" s="342" t="str">
        <f t="shared" si="1"/>
        <v/>
      </c>
      <c r="L27" s="342" t="str">
        <f t="shared" si="1"/>
        <v/>
      </c>
      <c r="M27" s="342" t="str">
        <f t="shared" si="1"/>
        <v/>
      </c>
      <c r="O27" s="341">
        <f>SUM(D27:M27)</f>
        <v>0</v>
      </c>
      <c r="P27" s="341">
        <f>O27-C27</f>
        <v>0</v>
      </c>
      <c r="S27" s="311" t="s">
        <v>176</v>
      </c>
      <c r="T27" s="19">
        <f>Salaries!N74</f>
        <v>0</v>
      </c>
      <c r="U27" s="19">
        <f>Salaries!N142</f>
        <v>0</v>
      </c>
    </row>
    <row r="28" spans="1:21" s="315" customFormat="1" ht="6" customHeight="1" thickBot="1">
      <c r="A28" s="312"/>
      <c r="B28" s="312"/>
      <c r="C28" s="313"/>
      <c r="D28" s="314"/>
      <c r="E28" s="314"/>
      <c r="F28" s="314"/>
      <c r="G28" s="314"/>
      <c r="H28" s="314"/>
      <c r="I28" s="314"/>
      <c r="J28" s="314"/>
      <c r="K28" s="314"/>
      <c r="L28" s="314"/>
      <c r="M28" s="314"/>
      <c r="O28" s="316"/>
      <c r="P28" s="316"/>
      <c r="S28" s="317"/>
    </row>
    <row r="29" spans="1:21" ht="14.4" thickBot="1">
      <c r="A29" s="568" t="s">
        <v>160</v>
      </c>
      <c r="B29" s="569"/>
      <c r="C29" s="343">
        <f>'Other Costs'!F40</f>
        <v>0</v>
      </c>
      <c r="D29" s="342" t="str">
        <f t="shared" ref="D29:M29" si="2">IF($B$24=0,"",$T29*(D$21/$B$24))</f>
        <v/>
      </c>
      <c r="E29" s="342" t="str">
        <f t="shared" si="2"/>
        <v/>
      </c>
      <c r="F29" s="342" t="str">
        <f t="shared" si="2"/>
        <v/>
      </c>
      <c r="G29" s="342" t="str">
        <f t="shared" si="2"/>
        <v/>
      </c>
      <c r="H29" s="342" t="str">
        <f t="shared" si="2"/>
        <v/>
      </c>
      <c r="I29" s="342" t="str">
        <f t="shared" si="2"/>
        <v/>
      </c>
      <c r="J29" s="342" t="str">
        <f t="shared" si="2"/>
        <v/>
      </c>
      <c r="K29" s="342" t="str">
        <f t="shared" si="2"/>
        <v/>
      </c>
      <c r="L29" s="342" t="str">
        <f t="shared" si="2"/>
        <v/>
      </c>
      <c r="M29" s="342" t="str">
        <f t="shared" si="2"/>
        <v/>
      </c>
      <c r="O29" s="341">
        <f>SUM(D29:M29)</f>
        <v>0</v>
      </c>
      <c r="P29" s="341">
        <f>O29-C29</f>
        <v>0</v>
      </c>
      <c r="S29" s="311" t="s">
        <v>177</v>
      </c>
      <c r="T29" s="19">
        <f>'Other Costs'!F40</f>
        <v>0</v>
      </c>
      <c r="U29" s="19">
        <f>'Other Costs'!F175</f>
        <v>0</v>
      </c>
    </row>
    <row r="30" spans="1:21" s="322" customFormat="1" ht="6" customHeight="1" thickBot="1">
      <c r="A30" s="318"/>
      <c r="B30" s="319"/>
      <c r="C30" s="320"/>
      <c r="D30" s="321"/>
      <c r="E30" s="321"/>
      <c r="F30" s="321"/>
      <c r="G30" s="321"/>
      <c r="H30" s="321"/>
      <c r="I30" s="321"/>
      <c r="J30" s="321"/>
      <c r="K30" s="321"/>
      <c r="L30" s="321"/>
      <c r="M30" s="321"/>
      <c r="O30" s="323"/>
      <c r="P30" s="323"/>
      <c r="S30" s="324"/>
    </row>
    <row r="31" spans="1:21" ht="14.4" thickBot="1">
      <c r="A31" s="568" t="s">
        <v>161</v>
      </c>
      <c r="B31" s="569"/>
      <c r="C31" s="343">
        <f>'Other Costs'!F70</f>
        <v>0</v>
      </c>
      <c r="D31" s="342" t="str">
        <f t="shared" ref="D31:M31" si="3">IF($B$24=0,"",$T31*(D$21/$B$24))</f>
        <v/>
      </c>
      <c r="E31" s="342" t="str">
        <f t="shared" si="3"/>
        <v/>
      </c>
      <c r="F31" s="342" t="str">
        <f t="shared" si="3"/>
        <v/>
      </c>
      <c r="G31" s="342" t="str">
        <f t="shared" si="3"/>
        <v/>
      </c>
      <c r="H31" s="342" t="str">
        <f t="shared" si="3"/>
        <v/>
      </c>
      <c r="I31" s="342" t="str">
        <f t="shared" si="3"/>
        <v/>
      </c>
      <c r="J31" s="342" t="str">
        <f t="shared" si="3"/>
        <v/>
      </c>
      <c r="K31" s="342" t="str">
        <f t="shared" si="3"/>
        <v/>
      </c>
      <c r="L31" s="342" t="str">
        <f t="shared" si="3"/>
        <v/>
      </c>
      <c r="M31" s="342" t="str">
        <f t="shared" si="3"/>
        <v/>
      </c>
      <c r="O31" s="341">
        <f>SUM(D31:M31)</f>
        <v>0</v>
      </c>
      <c r="P31" s="341">
        <f>O31-C31</f>
        <v>0</v>
      </c>
      <c r="S31" s="311" t="s">
        <v>178</v>
      </c>
      <c r="T31" s="19">
        <f>'Other Costs'!F70</f>
        <v>0</v>
      </c>
      <c r="U31" s="19">
        <f>'Other Costs'!F205</f>
        <v>0</v>
      </c>
    </row>
    <row r="32" spans="1:21" s="322" customFormat="1" ht="6" customHeight="1" thickBot="1">
      <c r="A32" s="325"/>
      <c r="B32" s="319"/>
      <c r="C32" s="320"/>
      <c r="D32" s="321"/>
      <c r="E32" s="321"/>
      <c r="F32" s="321"/>
      <c r="G32" s="321"/>
      <c r="H32" s="321"/>
      <c r="I32" s="321"/>
      <c r="J32" s="321"/>
      <c r="K32" s="321"/>
      <c r="L32" s="321"/>
      <c r="M32" s="321"/>
      <c r="O32" s="323"/>
      <c r="P32" s="323"/>
      <c r="S32" s="324"/>
    </row>
    <row r="33" spans="1:21" ht="14.4" thickBot="1">
      <c r="A33" s="568" t="s">
        <v>142</v>
      </c>
      <c r="B33" s="569"/>
      <c r="C33" s="343">
        <f>'Other Costs'!F90</f>
        <v>0</v>
      </c>
      <c r="D33" s="342" t="str">
        <f t="shared" ref="D33:M33" si="4">IF($B$24=0,"",$T33*(D$21/$B$24))</f>
        <v/>
      </c>
      <c r="E33" s="342" t="str">
        <f t="shared" si="4"/>
        <v/>
      </c>
      <c r="F33" s="342" t="str">
        <f t="shared" si="4"/>
        <v/>
      </c>
      <c r="G33" s="342" t="str">
        <f t="shared" si="4"/>
        <v/>
      </c>
      <c r="H33" s="342" t="str">
        <f t="shared" si="4"/>
        <v/>
      </c>
      <c r="I33" s="342" t="str">
        <f t="shared" si="4"/>
        <v/>
      </c>
      <c r="J33" s="342" t="str">
        <f t="shared" si="4"/>
        <v/>
      </c>
      <c r="K33" s="342" t="str">
        <f t="shared" si="4"/>
        <v/>
      </c>
      <c r="L33" s="342" t="str">
        <f t="shared" si="4"/>
        <v/>
      </c>
      <c r="M33" s="342" t="str">
        <f t="shared" si="4"/>
        <v/>
      </c>
      <c r="O33" s="341">
        <f>SUM(D33:M33)</f>
        <v>0</v>
      </c>
      <c r="P33" s="341">
        <f>O33-C33</f>
        <v>0</v>
      </c>
      <c r="S33" s="311" t="s">
        <v>179</v>
      </c>
      <c r="T33" s="19">
        <f>'Other Costs'!F90</f>
        <v>0</v>
      </c>
      <c r="U33" s="19">
        <f>'Other Costs'!F225</f>
        <v>0</v>
      </c>
    </row>
    <row r="34" spans="1:21" s="322" customFormat="1" ht="6" customHeight="1" thickBot="1">
      <c r="A34" s="318"/>
      <c r="B34" s="319"/>
      <c r="C34" s="320"/>
      <c r="D34" s="321"/>
      <c r="E34" s="321"/>
      <c r="F34" s="321"/>
      <c r="G34" s="321"/>
      <c r="H34" s="321"/>
      <c r="I34" s="321"/>
      <c r="J34" s="321"/>
      <c r="K34" s="321"/>
      <c r="L34" s="321"/>
      <c r="M34" s="321"/>
      <c r="O34" s="323"/>
      <c r="P34" s="323"/>
      <c r="S34" s="324"/>
    </row>
    <row r="35" spans="1:21" ht="14.4" thickBot="1">
      <c r="A35" s="568" t="s">
        <v>162</v>
      </c>
      <c r="B35" s="569"/>
      <c r="C35" s="343">
        <f>'Other Costs'!F136</f>
        <v>0</v>
      </c>
      <c r="D35" s="342" t="str">
        <f t="shared" ref="D35:M35" si="5">IF($B$24=0,"",$T35*(D$21/$B$24))</f>
        <v/>
      </c>
      <c r="E35" s="342" t="str">
        <f t="shared" si="5"/>
        <v/>
      </c>
      <c r="F35" s="342" t="str">
        <f t="shared" si="5"/>
        <v/>
      </c>
      <c r="G35" s="342" t="str">
        <f t="shared" si="5"/>
        <v/>
      </c>
      <c r="H35" s="342" t="str">
        <f t="shared" si="5"/>
        <v/>
      </c>
      <c r="I35" s="342" t="str">
        <f t="shared" si="5"/>
        <v/>
      </c>
      <c r="J35" s="342" t="str">
        <f t="shared" si="5"/>
        <v/>
      </c>
      <c r="K35" s="342" t="str">
        <f t="shared" si="5"/>
        <v/>
      </c>
      <c r="L35" s="342" t="str">
        <f t="shared" si="5"/>
        <v/>
      </c>
      <c r="M35" s="342" t="str">
        <f t="shared" si="5"/>
        <v/>
      </c>
      <c r="O35" s="341">
        <f>SUM(D35:M35)</f>
        <v>0</v>
      </c>
      <c r="P35" s="341">
        <f>O35-C35</f>
        <v>0</v>
      </c>
      <c r="S35" s="311" t="s">
        <v>180</v>
      </c>
      <c r="T35" s="19">
        <f>'Other Costs'!F136</f>
        <v>0</v>
      </c>
      <c r="U35" s="19">
        <f>'Other Costs'!F271</f>
        <v>0</v>
      </c>
    </row>
    <row r="36" spans="1:21" s="322" customFormat="1" ht="6" customHeight="1" thickBot="1">
      <c r="A36" s="318"/>
      <c r="B36" s="319"/>
      <c r="C36" s="320"/>
      <c r="D36" s="321"/>
      <c r="E36" s="321"/>
      <c r="F36" s="321"/>
      <c r="G36" s="321"/>
      <c r="H36" s="321"/>
      <c r="I36" s="321"/>
      <c r="J36" s="321"/>
      <c r="K36" s="321"/>
      <c r="L36" s="321"/>
      <c r="M36" s="321"/>
      <c r="O36" s="323"/>
      <c r="P36" s="323"/>
      <c r="S36" s="324"/>
    </row>
    <row r="37" spans="1:21" ht="14.4" thickBot="1">
      <c r="A37" s="568" t="s">
        <v>171</v>
      </c>
      <c r="B37" s="569"/>
      <c r="C37" s="335">
        <f>Salaries!O74</f>
        <v>0</v>
      </c>
      <c r="D37" s="342" t="str">
        <f t="shared" ref="D37:M37" si="6">IF($B$24=0,"",$T37*(D$21/$B$24))</f>
        <v/>
      </c>
      <c r="E37" s="342" t="str">
        <f t="shared" si="6"/>
        <v/>
      </c>
      <c r="F37" s="342" t="str">
        <f t="shared" si="6"/>
        <v/>
      </c>
      <c r="G37" s="342" t="str">
        <f t="shared" si="6"/>
        <v/>
      </c>
      <c r="H37" s="342" t="str">
        <f t="shared" si="6"/>
        <v/>
      </c>
      <c r="I37" s="342" t="str">
        <f t="shared" si="6"/>
        <v/>
      </c>
      <c r="J37" s="342" t="str">
        <f t="shared" si="6"/>
        <v/>
      </c>
      <c r="K37" s="342" t="str">
        <f t="shared" si="6"/>
        <v/>
      </c>
      <c r="L37" s="342" t="str">
        <f t="shared" si="6"/>
        <v/>
      </c>
      <c r="M37" s="342" t="str">
        <f t="shared" si="6"/>
        <v/>
      </c>
      <c r="O37" s="341">
        <f>SUM(D37:M37)</f>
        <v>0</v>
      </c>
      <c r="P37" s="341">
        <f>O37-C37</f>
        <v>0</v>
      </c>
      <c r="S37" s="311" t="s">
        <v>181</v>
      </c>
      <c r="T37" s="19">
        <f>Salaries!O74</f>
        <v>0</v>
      </c>
      <c r="U37" s="19">
        <f>Salaries!O142</f>
        <v>0</v>
      </c>
    </row>
    <row r="38" spans="1:21" s="322" customFormat="1" ht="6" customHeight="1" thickBot="1">
      <c r="A38" s="318"/>
      <c r="B38" s="319"/>
      <c r="C38" s="320"/>
      <c r="D38" s="321"/>
      <c r="E38" s="321"/>
      <c r="F38" s="321"/>
      <c r="G38" s="321"/>
      <c r="H38" s="321"/>
      <c r="I38" s="321"/>
      <c r="J38" s="321"/>
      <c r="K38" s="321"/>
      <c r="L38" s="321"/>
      <c r="M38" s="321"/>
      <c r="O38" s="323"/>
      <c r="P38" s="323"/>
      <c r="S38" s="324"/>
    </row>
    <row r="39" spans="1:21" ht="14.4" thickBot="1">
      <c r="A39" s="568" t="s">
        <v>164</v>
      </c>
      <c r="B39" s="569"/>
      <c r="C39" s="335">
        <f>Depreciation!P57</f>
        <v>0</v>
      </c>
      <c r="D39" s="342" t="str">
        <f t="shared" ref="D39:M39" si="7">IF($B$24=0,"",$T39*(D$21/$B$24))</f>
        <v/>
      </c>
      <c r="E39" s="342" t="str">
        <f t="shared" si="7"/>
        <v/>
      </c>
      <c r="F39" s="342" t="str">
        <f t="shared" si="7"/>
        <v/>
      </c>
      <c r="G39" s="342" t="str">
        <f t="shared" si="7"/>
        <v/>
      </c>
      <c r="H39" s="342" t="str">
        <f t="shared" si="7"/>
        <v/>
      </c>
      <c r="I39" s="342" t="str">
        <f t="shared" si="7"/>
        <v/>
      </c>
      <c r="J39" s="342" t="str">
        <f t="shared" si="7"/>
        <v/>
      </c>
      <c r="K39" s="342" t="str">
        <f t="shared" si="7"/>
        <v/>
      </c>
      <c r="L39" s="342" t="str">
        <f t="shared" si="7"/>
        <v/>
      </c>
      <c r="M39" s="342" t="str">
        <f t="shared" si="7"/>
        <v/>
      </c>
      <c r="O39" s="341">
        <f>SUM(D39:M39)</f>
        <v>0</v>
      </c>
      <c r="P39" s="341">
        <f>O39-C39</f>
        <v>0</v>
      </c>
      <c r="S39" s="311" t="s">
        <v>182</v>
      </c>
      <c r="T39" s="19">
        <f>Depreciation!P57</f>
        <v>0</v>
      </c>
      <c r="U39" s="19">
        <f>Depreciation!P115</f>
        <v>0</v>
      </c>
    </row>
    <row r="40" spans="1:21" s="322" customFormat="1" ht="6" customHeight="1" thickBot="1">
      <c r="A40" s="325"/>
      <c r="B40" s="319"/>
      <c r="C40" s="326"/>
      <c r="D40" s="327"/>
      <c r="E40" s="327"/>
      <c r="F40" s="327"/>
      <c r="G40" s="327"/>
      <c r="H40" s="327"/>
      <c r="I40" s="327"/>
      <c r="J40" s="327"/>
      <c r="K40" s="327"/>
      <c r="L40" s="327"/>
      <c r="M40" s="327"/>
      <c r="O40" s="323"/>
      <c r="P40" s="323"/>
    </row>
    <row r="41" spans="1:21" ht="14.4" thickBot="1">
      <c r="A41" s="568" t="s">
        <v>172</v>
      </c>
      <c r="B41" s="569"/>
      <c r="C41" s="344">
        <f>SUM(C27:C39)</f>
        <v>0</v>
      </c>
      <c r="D41" s="345">
        <f t="shared" ref="D41:M41" si="8">SUM(D27:D39)</f>
        <v>0</v>
      </c>
      <c r="E41" s="345">
        <f t="shared" si="8"/>
        <v>0</v>
      </c>
      <c r="F41" s="345">
        <f t="shared" si="8"/>
        <v>0</v>
      </c>
      <c r="G41" s="345">
        <f t="shared" si="8"/>
        <v>0</v>
      </c>
      <c r="H41" s="345">
        <f t="shared" si="8"/>
        <v>0</v>
      </c>
      <c r="I41" s="345">
        <f t="shared" si="8"/>
        <v>0</v>
      </c>
      <c r="J41" s="345">
        <f t="shared" si="8"/>
        <v>0</v>
      </c>
      <c r="K41" s="345">
        <f t="shared" si="8"/>
        <v>0</v>
      </c>
      <c r="L41" s="345">
        <f t="shared" si="8"/>
        <v>0</v>
      </c>
      <c r="M41" s="345">
        <f t="shared" si="8"/>
        <v>0</v>
      </c>
      <c r="O41" s="341">
        <f>SUM(D41:M41)</f>
        <v>0</v>
      </c>
      <c r="P41" s="341">
        <f>O41-C41</f>
        <v>0</v>
      </c>
    </row>
    <row r="42" spans="1:21" ht="14.4" thickBot="1">
      <c r="A42" s="14" t="s">
        <v>173</v>
      </c>
      <c r="B42" s="15">
        <v>0</v>
      </c>
      <c r="C42" s="328"/>
      <c r="D42" s="346">
        <f t="shared" ref="D42:M42" si="9">IF($B$24=0,0,$B$42*(D$21/$B$24))</f>
        <v>0</v>
      </c>
      <c r="E42" s="346">
        <f t="shared" si="9"/>
        <v>0</v>
      </c>
      <c r="F42" s="346">
        <f t="shared" si="9"/>
        <v>0</v>
      </c>
      <c r="G42" s="346">
        <f t="shared" si="9"/>
        <v>0</v>
      </c>
      <c r="H42" s="346">
        <f t="shared" si="9"/>
        <v>0</v>
      </c>
      <c r="I42" s="346">
        <f t="shared" si="9"/>
        <v>0</v>
      </c>
      <c r="J42" s="346">
        <f t="shared" si="9"/>
        <v>0</v>
      </c>
      <c r="K42" s="346">
        <f t="shared" si="9"/>
        <v>0</v>
      </c>
      <c r="L42" s="346">
        <f t="shared" si="9"/>
        <v>0</v>
      </c>
      <c r="M42" s="346">
        <f t="shared" si="9"/>
        <v>0</v>
      </c>
    </row>
    <row r="43" spans="1:21" ht="21.75" customHeight="1" thickBot="1"/>
    <row r="44" spans="1:21" ht="39" customHeight="1" thickBot="1">
      <c r="A44" s="570" t="s">
        <v>183</v>
      </c>
      <c r="B44" s="571"/>
      <c r="C44" s="572"/>
      <c r="D44" s="347">
        <f t="shared" ref="D44:M44" si="10">D42+D41+D21</f>
        <v>0</v>
      </c>
      <c r="E44" s="347">
        <f t="shared" si="10"/>
        <v>0</v>
      </c>
      <c r="F44" s="347">
        <f t="shared" si="10"/>
        <v>0</v>
      </c>
      <c r="G44" s="347">
        <f t="shared" si="10"/>
        <v>0</v>
      </c>
      <c r="H44" s="347">
        <f t="shared" si="10"/>
        <v>0</v>
      </c>
      <c r="I44" s="347">
        <f t="shared" si="10"/>
        <v>0</v>
      </c>
      <c r="J44" s="347">
        <f t="shared" si="10"/>
        <v>0</v>
      </c>
      <c r="K44" s="347">
        <f t="shared" si="10"/>
        <v>0</v>
      </c>
      <c r="L44" s="347">
        <f t="shared" si="10"/>
        <v>0</v>
      </c>
      <c r="M44" s="347">
        <f t="shared" si="10"/>
        <v>0</v>
      </c>
    </row>
    <row r="45" spans="1:21" ht="6" customHeight="1" thickBot="1"/>
    <row r="46" spans="1:21" ht="14.4" thickBot="1">
      <c r="A46" s="568" t="s">
        <v>184</v>
      </c>
      <c r="B46" s="573"/>
      <c r="C46" s="569"/>
      <c r="D46" s="348">
        <f>Usage!$H9+Usage!$I9</f>
        <v>0</v>
      </c>
      <c r="E46" s="349">
        <f>+Usage!H10+Usage!I10</f>
        <v>0</v>
      </c>
      <c r="F46" s="348">
        <f>+Usage!H11+Usage!I11</f>
        <v>0</v>
      </c>
      <c r="G46" s="349">
        <f>+Usage!H12+Usage!I12</f>
        <v>0</v>
      </c>
      <c r="H46" s="348">
        <f>+Usage!H13+Usage!I13</f>
        <v>0</v>
      </c>
      <c r="I46" s="349">
        <f>+Usage!H14+Usage!I14</f>
        <v>0</v>
      </c>
      <c r="J46" s="348">
        <f>+Usage!H15+Usage!I15</f>
        <v>0</v>
      </c>
      <c r="K46" s="349">
        <f>+Usage!H16+Usage!I16</f>
        <v>0</v>
      </c>
      <c r="L46" s="348">
        <f>+Usage!H17+Usage!I17</f>
        <v>0</v>
      </c>
      <c r="M46" s="349">
        <f>+Usage!H18+Usage!I18</f>
        <v>0</v>
      </c>
    </row>
    <row r="47" spans="1:21" ht="14.4" thickBot="1">
      <c r="A47" s="568" t="s">
        <v>185</v>
      </c>
      <c r="B47" s="573"/>
      <c r="C47" s="569"/>
      <c r="D47" s="350">
        <f>Usage!D9</f>
        <v>0</v>
      </c>
      <c r="E47" s="351">
        <f>Usage!D10</f>
        <v>0</v>
      </c>
      <c r="F47" s="351">
        <f>Usage!D11</f>
        <v>0</v>
      </c>
      <c r="G47" s="351">
        <f>Usage!D12</f>
        <v>0</v>
      </c>
      <c r="H47" s="351">
        <f>Usage!D13</f>
        <v>0</v>
      </c>
      <c r="I47" s="351">
        <f>Usage!D14</f>
        <v>0</v>
      </c>
      <c r="J47" s="351">
        <f>Usage!D15</f>
        <v>0</v>
      </c>
      <c r="K47" s="351">
        <f>Usage!D16</f>
        <v>0</v>
      </c>
      <c r="L47" s="351">
        <f>Usage!D17</f>
        <v>0</v>
      </c>
      <c r="M47" s="351">
        <f>Usage!D18</f>
        <v>0</v>
      </c>
    </row>
    <row r="48" spans="1:21" ht="12" customHeight="1" thickBot="1"/>
    <row r="49" spans="1:13" ht="16.350000000000001" customHeight="1" thickBot="1">
      <c r="A49" s="564" t="s">
        <v>186</v>
      </c>
      <c r="B49" s="16" t="s">
        <v>156</v>
      </c>
      <c r="C49" s="138"/>
      <c r="D49" s="135" t="s">
        <v>187</v>
      </c>
    </row>
    <row r="50" spans="1:13" ht="16.350000000000001" customHeight="1" thickBot="1">
      <c r="A50" s="565"/>
      <c r="B50" s="17"/>
      <c r="C50" s="139"/>
      <c r="D50" s="352">
        <f>IF(D46=0, 0, (($B$50)*(D21/$B$24))/D46)</f>
        <v>0</v>
      </c>
      <c r="E50" s="352">
        <f t="shared" ref="E50:M50" si="11">IF(E46=0, 0, (($B$50)*(E21/$B$24))/E46)</f>
        <v>0</v>
      </c>
      <c r="F50" s="352">
        <f t="shared" si="11"/>
        <v>0</v>
      </c>
      <c r="G50" s="352">
        <f t="shared" si="11"/>
        <v>0</v>
      </c>
      <c r="H50" s="352">
        <f t="shared" si="11"/>
        <v>0</v>
      </c>
      <c r="I50" s="352">
        <f t="shared" si="11"/>
        <v>0</v>
      </c>
      <c r="J50" s="352">
        <f t="shared" si="11"/>
        <v>0</v>
      </c>
      <c r="K50" s="352">
        <f t="shared" si="11"/>
        <v>0</v>
      </c>
      <c r="L50" s="352">
        <f t="shared" si="11"/>
        <v>0</v>
      </c>
      <c r="M50" s="352">
        <f t="shared" si="11"/>
        <v>0</v>
      </c>
    </row>
    <row r="51" spans="1:13" ht="8.1" customHeight="1" thickBot="1"/>
    <row r="52" spans="1:13" ht="14.4" thickBot="1">
      <c r="A52" s="558" t="s">
        <v>223</v>
      </c>
      <c r="B52" s="559"/>
      <c r="C52" s="559"/>
      <c r="D52" s="353">
        <f t="shared" ref="D52:M52" si="12">(IF(D46&lt;&gt;0,(D44/D46)-D50,0))</f>
        <v>0</v>
      </c>
      <c r="E52" s="354">
        <f t="shared" si="12"/>
        <v>0</v>
      </c>
      <c r="F52" s="354">
        <f t="shared" si="12"/>
        <v>0</v>
      </c>
      <c r="G52" s="354">
        <f t="shared" si="12"/>
        <v>0</v>
      </c>
      <c r="H52" s="354">
        <f t="shared" si="12"/>
        <v>0</v>
      </c>
      <c r="I52" s="354">
        <f t="shared" si="12"/>
        <v>0</v>
      </c>
      <c r="J52" s="354">
        <f t="shared" si="12"/>
        <v>0</v>
      </c>
      <c r="K52" s="354">
        <f t="shared" si="12"/>
        <v>0</v>
      </c>
      <c r="L52" s="354">
        <f t="shared" si="12"/>
        <v>0</v>
      </c>
      <c r="M52" s="354">
        <f t="shared" si="12"/>
        <v>0</v>
      </c>
    </row>
    <row r="53" spans="1:13" ht="6.6" customHeight="1" thickBot="1">
      <c r="A53" s="329"/>
      <c r="B53" s="329"/>
      <c r="C53" s="329"/>
    </row>
    <row r="54" spans="1:13" ht="14.4" thickBot="1">
      <c r="A54" s="558" t="s">
        <v>224</v>
      </c>
      <c r="B54" s="559"/>
      <c r="C54" s="559"/>
      <c r="D54" s="353">
        <f t="shared" ref="D54:M54" si="13">(IF(D46&lt;&gt;0,(D44/D46),0))</f>
        <v>0</v>
      </c>
      <c r="E54" s="354">
        <f t="shared" si="13"/>
        <v>0</v>
      </c>
      <c r="F54" s="354">
        <f t="shared" si="13"/>
        <v>0</v>
      </c>
      <c r="G54" s="354">
        <f t="shared" si="13"/>
        <v>0</v>
      </c>
      <c r="H54" s="354">
        <f t="shared" si="13"/>
        <v>0</v>
      </c>
      <c r="I54" s="354">
        <f t="shared" si="13"/>
        <v>0</v>
      </c>
      <c r="J54" s="354">
        <f t="shared" si="13"/>
        <v>0</v>
      </c>
      <c r="K54" s="354">
        <f t="shared" si="13"/>
        <v>0</v>
      </c>
      <c r="L54" s="354">
        <f t="shared" si="13"/>
        <v>0</v>
      </c>
      <c r="M54" s="354">
        <f t="shared" si="13"/>
        <v>0</v>
      </c>
    </row>
    <row r="55" spans="1:13" ht="8.1" customHeight="1"/>
    <row r="56" spans="1:13">
      <c r="A56" s="560" t="s">
        <v>188</v>
      </c>
      <c r="B56" s="561"/>
      <c r="C56" s="562"/>
      <c r="D56" s="166"/>
      <c r="E56" s="166"/>
      <c r="F56" s="166"/>
      <c r="G56" s="166"/>
      <c r="H56" s="166"/>
      <c r="I56" s="166"/>
      <c r="J56" s="166"/>
      <c r="K56" s="166"/>
      <c r="L56" s="166"/>
      <c r="M56" s="166"/>
    </row>
    <row r="57" spans="1:13" ht="8.1" customHeight="1"/>
    <row r="58" spans="1:13">
      <c r="A58" s="558" t="s">
        <v>189</v>
      </c>
      <c r="B58" s="559"/>
      <c r="C58" s="563"/>
      <c r="D58" s="352">
        <f>(D54+D56)*'General Information'!$B$11</f>
        <v>0</v>
      </c>
      <c r="E58" s="352">
        <f>(E54+E56)*'General Information'!$B$11</f>
        <v>0</v>
      </c>
      <c r="F58" s="352">
        <f>(F54+F56)*'General Information'!$B$11</f>
        <v>0</v>
      </c>
      <c r="G58" s="352">
        <f>(G54+G56)*'General Information'!$B$11</f>
        <v>0</v>
      </c>
      <c r="H58" s="352">
        <f>(H54+H56)*'General Information'!$B$11</f>
        <v>0</v>
      </c>
      <c r="I58" s="352">
        <f>(I54+I56)*'General Information'!$B$11</f>
        <v>0</v>
      </c>
      <c r="J58" s="352">
        <f>(J54+J56)*'General Information'!$B$11</f>
        <v>0</v>
      </c>
      <c r="K58" s="352">
        <f>(K54+K56)*'General Information'!$B$11</f>
        <v>0</v>
      </c>
      <c r="L58" s="352">
        <f>(L54+L56)*'General Information'!$B$11</f>
        <v>0</v>
      </c>
      <c r="M58" s="352">
        <f>(M54+M56)*'General Information'!$B$11</f>
        <v>0</v>
      </c>
    </row>
    <row r="59" spans="1:13" ht="8.1" customHeight="1" thickBot="1"/>
    <row r="60" spans="1:13" ht="14.4" thickBot="1">
      <c r="A60" s="558" t="s">
        <v>190</v>
      </c>
      <c r="B60" s="559"/>
      <c r="C60" s="559"/>
      <c r="D60" s="353">
        <f>D54+D56+D58</f>
        <v>0</v>
      </c>
      <c r="E60" s="354">
        <f t="shared" ref="E60:M60" si="14">E54+E56+E58</f>
        <v>0</v>
      </c>
      <c r="F60" s="354">
        <f t="shared" si="14"/>
        <v>0</v>
      </c>
      <c r="G60" s="354">
        <f t="shared" si="14"/>
        <v>0</v>
      </c>
      <c r="H60" s="354">
        <f t="shared" si="14"/>
        <v>0</v>
      </c>
      <c r="I60" s="354">
        <f t="shared" si="14"/>
        <v>0</v>
      </c>
      <c r="J60" s="354">
        <f t="shared" si="14"/>
        <v>0</v>
      </c>
      <c r="K60" s="354">
        <f t="shared" si="14"/>
        <v>0</v>
      </c>
      <c r="L60" s="354">
        <f t="shared" si="14"/>
        <v>0</v>
      </c>
      <c r="M60" s="354">
        <f t="shared" si="14"/>
        <v>0</v>
      </c>
    </row>
  </sheetData>
  <sheetProtection algorithmName="SHA-512" hashValue="HBEIGpL535E9XCliUdvLNOi9z7htYxZ2/s7Cwt4+ovJw8IblWj+ZVFls9fGe4Mn3TtLT1HmP/sVbVVn5AgXolA==" saltValue="4i19yAsV/sDof+ukdQcDAA==" spinCount="100000" sheet="1" formatCells="0" formatColumns="0" formatRows="0" insertColumns="0" insertRows="0"/>
  <mergeCells count="22">
    <mergeCell ref="A23:A24"/>
    <mergeCell ref="E23:E24"/>
    <mergeCell ref="A1:H1"/>
    <mergeCell ref="A2:H2"/>
    <mergeCell ref="A3:H3"/>
    <mergeCell ref="A49:A50"/>
    <mergeCell ref="A27:B27"/>
    <mergeCell ref="A29:B29"/>
    <mergeCell ref="A31:B31"/>
    <mergeCell ref="A33:B33"/>
    <mergeCell ref="A35:B35"/>
    <mergeCell ref="A37:B37"/>
    <mergeCell ref="A39:B39"/>
    <mergeCell ref="A41:B41"/>
    <mergeCell ref="A44:C44"/>
    <mergeCell ref="A46:C46"/>
    <mergeCell ref="A47:C47"/>
    <mergeCell ref="A52:C52"/>
    <mergeCell ref="A54:C54"/>
    <mergeCell ref="A56:C56"/>
    <mergeCell ref="A58:C58"/>
    <mergeCell ref="A60:C60"/>
  </mergeCells>
  <pageMargins left="0.7" right="0.7" top="0.75" bottom="0.75" header="0.3" footer="0.3"/>
  <pageSetup orientation="portrait" r:id="rId1"/>
  <ignoredErrors>
    <ignoredError sqref="E6:M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Change Log</vt:lpstr>
      <vt:lpstr>Instructions and Guidance</vt:lpstr>
      <vt:lpstr>General Information</vt:lpstr>
      <vt:lpstr>Space</vt:lpstr>
      <vt:lpstr>Usage</vt:lpstr>
      <vt:lpstr>Salaries</vt:lpstr>
      <vt:lpstr>Depreciation</vt:lpstr>
      <vt:lpstr>Other Costs</vt:lpstr>
      <vt:lpstr>Summary Year 1</vt:lpstr>
      <vt:lpstr>Summary Year 2</vt:lpstr>
      <vt:lpstr>Add'l Costs</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Uuwmaastaff</dc:creator>
  <cp:lastModifiedBy>Uuwmaastaff</cp:lastModifiedBy>
  <dcterms:created xsi:type="dcterms:W3CDTF">2017-09-18T21:28:24Z</dcterms:created>
  <dcterms:modified xsi:type="dcterms:W3CDTF">2021-03-22T20:54:38Z</dcterms:modified>
</cp:coreProperties>
</file>