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arksd2\Downloads\"/>
    </mc:Choice>
  </mc:AlternateContent>
  <xr:revisionPtr revIDLastSave="0" documentId="8_{AC460099-01F8-4D18-AB1C-09FE06EFA661}" xr6:coauthVersionLast="47" xr6:coauthVersionMax="47" xr10:uidLastSave="{00000000-0000-0000-0000-000000000000}"/>
  <bookViews>
    <workbookView xWindow="-30828" yWindow="-1596" windowWidth="30936" windowHeight="16776" xr2:uid="{E1F48898-A3D9-4239-8033-241EA02D9A37}"/>
  </bookViews>
  <sheets>
    <sheet name="Required SoC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" i="1" l="1"/>
  <c r="F12" i="1"/>
  <c r="F13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11" i="1"/>
  <c r="G11" i="1" s="1"/>
  <c r="H3" i="1"/>
  <c r="H12" i="1" l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11" i="1"/>
  <c r="I11" i="1" s="1"/>
  <c r="J11" i="1" s="1"/>
  <c r="G51" i="1"/>
  <c r="G52" i="1"/>
  <c r="G53" i="1"/>
  <c r="G54" i="1"/>
  <c r="G55" i="1"/>
  <c r="K55" i="1" s="1"/>
  <c r="G56" i="1"/>
  <c r="G57" i="1"/>
  <c r="G58" i="1"/>
  <c r="G59" i="1"/>
  <c r="G60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K47" i="1" s="1"/>
  <c r="G48" i="1"/>
  <c r="G49" i="1"/>
  <c r="G50" i="1"/>
  <c r="H5" i="1"/>
  <c r="F14" i="1" s="1"/>
  <c r="H4" i="1"/>
  <c r="H2" i="1"/>
  <c r="G31" i="1" s="1"/>
  <c r="K40" i="1" l="1"/>
  <c r="K34" i="1"/>
  <c r="K36" i="1"/>
  <c r="K56" i="1"/>
  <c r="K39" i="1"/>
  <c r="K51" i="1"/>
  <c r="K46" i="1"/>
  <c r="K54" i="1"/>
  <c r="K38" i="1"/>
  <c r="K42" i="1"/>
  <c r="K35" i="1"/>
  <c r="K33" i="1"/>
  <c r="K57" i="1"/>
  <c r="K49" i="1"/>
  <c r="K41" i="1"/>
  <c r="K45" i="1"/>
  <c r="K60" i="1"/>
  <c r="K48" i="1"/>
  <c r="K59" i="1"/>
  <c r="K52" i="1"/>
  <c r="K53" i="1"/>
  <c r="K44" i="1"/>
  <c r="K50" i="1"/>
  <c r="K43" i="1"/>
  <c r="K37" i="1"/>
  <c r="K58" i="1"/>
  <c r="G32" i="1"/>
  <c r="I39" i="1"/>
  <c r="J39" i="1" s="1"/>
  <c r="I51" i="1"/>
  <c r="J51" i="1" s="1"/>
  <c r="I45" i="1"/>
  <c r="I47" i="1"/>
  <c r="I37" i="1"/>
  <c r="J37" i="1" s="1"/>
  <c r="I59" i="1"/>
  <c r="J59" i="1" s="1"/>
  <c r="I57" i="1"/>
  <c r="J57" i="1" s="1"/>
  <c r="I44" i="1"/>
  <c r="I46" i="1"/>
  <c r="J46" i="1" s="1"/>
  <c r="I43" i="1"/>
  <c r="J43" i="1" s="1"/>
  <c r="I38" i="1"/>
  <c r="I35" i="1"/>
  <c r="J35" i="1" s="1"/>
  <c r="I52" i="1"/>
  <c r="J52" i="1" s="1"/>
  <c r="I48" i="1"/>
  <c r="I40" i="1"/>
  <c r="I54" i="1"/>
  <c r="J54" i="1" s="1"/>
  <c r="I36" i="1"/>
  <c r="I50" i="1"/>
  <c r="J50" i="1" s="1"/>
  <c r="I42" i="1"/>
  <c r="I34" i="1"/>
  <c r="J34" i="1" s="1"/>
  <c r="I56" i="1"/>
  <c r="J56" i="1" s="1"/>
  <c r="I60" i="1"/>
  <c r="J60" i="1" s="1"/>
  <c r="I55" i="1"/>
  <c r="I41" i="1"/>
  <c r="J41" i="1" s="1"/>
  <c r="I31" i="1"/>
  <c r="I49" i="1"/>
  <c r="J49" i="1" s="1"/>
  <c r="I33" i="1"/>
  <c r="J33" i="1" s="1"/>
  <c r="I58" i="1"/>
  <c r="I53" i="1"/>
  <c r="J53" i="1" s="1"/>
  <c r="G16" i="1"/>
  <c r="G18" i="1"/>
  <c r="G20" i="1"/>
  <c r="G21" i="1"/>
  <c r="G22" i="1"/>
  <c r="G23" i="1"/>
  <c r="K23" i="1" s="1"/>
  <c r="G24" i="1"/>
  <c r="G25" i="1"/>
  <c r="K25" i="1" s="1"/>
  <c r="G26" i="1"/>
  <c r="K26" i="1" s="1"/>
  <c r="G27" i="1"/>
  <c r="K27" i="1" s="1"/>
  <c r="G28" i="1"/>
  <c r="G29" i="1"/>
  <c r="K29" i="1" s="1"/>
  <c r="G30" i="1"/>
  <c r="L40" i="1" l="1"/>
  <c r="I24" i="1"/>
  <c r="J24" i="1" s="1"/>
  <c r="K24" i="1"/>
  <c r="I22" i="1"/>
  <c r="J22" i="1" s="1"/>
  <c r="K22" i="1"/>
  <c r="L22" i="1" s="1"/>
  <c r="I21" i="1"/>
  <c r="J21" i="1" s="1"/>
  <c r="K21" i="1"/>
  <c r="L21" i="1" s="1"/>
  <c r="I28" i="1"/>
  <c r="J28" i="1" s="1"/>
  <c r="K28" i="1"/>
  <c r="I20" i="1"/>
  <c r="J20" i="1" s="1"/>
  <c r="K20" i="1"/>
  <c r="L20" i="1" s="1"/>
  <c r="I32" i="1"/>
  <c r="J32" i="1" s="1"/>
  <c r="K32" i="1"/>
  <c r="L32" i="1" s="1"/>
  <c r="I30" i="1"/>
  <c r="J30" i="1" s="1"/>
  <c r="K30" i="1" s="1"/>
  <c r="L39" i="1"/>
  <c r="L51" i="1"/>
  <c r="J42" i="1"/>
  <c r="L42" i="1" s="1"/>
  <c r="L34" i="1"/>
  <c r="L37" i="1"/>
  <c r="J47" i="1"/>
  <c r="L47" i="1" s="1"/>
  <c r="J48" i="1"/>
  <c r="L48" i="1" s="1"/>
  <c r="J38" i="1"/>
  <c r="L38" i="1" s="1"/>
  <c r="J31" i="1"/>
  <c r="L59" i="1"/>
  <c r="L35" i="1"/>
  <c r="J45" i="1"/>
  <c r="L45" i="1" s="1"/>
  <c r="L50" i="1"/>
  <c r="J36" i="1"/>
  <c r="L36" i="1" s="1"/>
  <c r="L57" i="1"/>
  <c r="L46" i="1"/>
  <c r="L33" i="1"/>
  <c r="L54" i="1"/>
  <c r="I27" i="1"/>
  <c r="J27" i="1" s="1"/>
  <c r="L49" i="1"/>
  <c r="J44" i="1"/>
  <c r="L44" i="1" s="1"/>
  <c r="L43" i="1"/>
  <c r="L52" i="1"/>
  <c r="J58" i="1"/>
  <c r="L58" i="1" s="1"/>
  <c r="J40" i="1"/>
  <c r="L56" i="1"/>
  <c r="L41" i="1"/>
  <c r="L60" i="1"/>
  <c r="L53" i="1"/>
  <c r="J55" i="1"/>
  <c r="L55" i="1" s="1"/>
  <c r="I29" i="1"/>
  <c r="J29" i="1" s="1"/>
  <c r="G19" i="1"/>
  <c r="I25" i="1"/>
  <c r="I18" i="1"/>
  <c r="K18" i="1" s="1"/>
  <c r="I23" i="1"/>
  <c r="I26" i="1"/>
  <c r="I16" i="1"/>
  <c r="K11" i="1" l="1"/>
  <c r="L11" i="1" s="1"/>
  <c r="L28" i="1"/>
  <c r="L24" i="1"/>
  <c r="L30" i="1"/>
  <c r="I19" i="1"/>
  <c r="J19" i="1" s="1"/>
  <c r="K19" i="1"/>
  <c r="K31" i="1"/>
  <c r="L31" i="1" s="1"/>
  <c r="L29" i="1"/>
  <c r="L27" i="1"/>
  <c r="J25" i="1"/>
  <c r="L25" i="1" s="1"/>
  <c r="G17" i="1"/>
  <c r="G12" i="1"/>
  <c r="G14" i="1"/>
  <c r="G15" i="1"/>
  <c r="J23" i="1"/>
  <c r="L23" i="1" s="1"/>
  <c r="J26" i="1"/>
  <c r="L26" i="1"/>
  <c r="J18" i="1"/>
  <c r="L18" i="1" s="1"/>
  <c r="J16" i="1"/>
  <c r="K16" i="1" l="1"/>
  <c r="L16" i="1" s="1"/>
  <c r="L19" i="1"/>
  <c r="I15" i="1"/>
  <c r="J15" i="1" s="1"/>
  <c r="I12" i="1"/>
  <c r="J12" i="1" s="1"/>
  <c r="I14" i="1"/>
  <c r="J14" i="1" s="1"/>
  <c r="K14" i="1" s="1"/>
  <c r="I13" i="1"/>
  <c r="J13" i="1" s="1"/>
  <c r="K13" i="1"/>
  <c r="I17" i="1"/>
  <c r="J17" i="1" s="1"/>
  <c r="K17" i="1"/>
  <c r="L17" i="1" l="1"/>
  <c r="L14" i="1"/>
  <c r="K15" i="1"/>
  <c r="L15" i="1" s="1"/>
  <c r="L13" i="1"/>
  <c r="K12" i="1"/>
  <c r="L12" i="1" s="1"/>
</calcChain>
</file>

<file path=xl/sharedStrings.xml><?xml version="1.0" encoding="utf-8"?>
<sst xmlns="http://schemas.openxmlformats.org/spreadsheetml/2006/main" count="37" uniqueCount="37">
  <si>
    <t>Salary Cap Type</t>
  </si>
  <si>
    <t>Annual</t>
  </si>
  <si>
    <t>Semi-Annual</t>
  </si>
  <si>
    <t>PCORI</t>
  </si>
  <si>
    <t>Other</t>
  </si>
  <si>
    <t>User Entry</t>
  </si>
  <si>
    <t>Grant Worktag</t>
  </si>
  <si>
    <t>Needed Shift - %</t>
  </si>
  <si>
    <t>Needed Shift - $</t>
  </si>
  <si>
    <t>Tool Output</t>
  </si>
  <si>
    <t>Total SoC % required</t>
  </si>
  <si>
    <t>Total SoC $ required</t>
  </si>
  <si>
    <t xml:space="preserve">*Effort Shift Job Aid: </t>
  </si>
  <si>
    <t>See job aid #4</t>
  </si>
  <si>
    <t>ECC Period</t>
  </si>
  <si>
    <r>
      <t xml:space="preserve">Salary Cap Type
</t>
    </r>
    <r>
      <rPr>
        <i/>
        <sz val="8"/>
        <rFont val="Arial"/>
        <family val="2"/>
      </rPr>
      <t>Leave empty if no cap is applied for a given grant</t>
    </r>
  </si>
  <si>
    <t>Faculty's Name</t>
  </si>
  <si>
    <r>
      <rPr>
        <b/>
        <sz val="11"/>
        <color theme="1"/>
        <rFont val="Aptos Narrow"/>
        <family val="2"/>
        <scheme val="minor"/>
      </rPr>
      <t>Average FTE During the Period</t>
    </r>
    <r>
      <rPr>
        <sz val="11"/>
        <color theme="1"/>
        <rFont val="Aptos Narrow"/>
        <family val="2"/>
        <scheme val="minor"/>
      </rPr>
      <t xml:space="preserve">
</t>
    </r>
    <r>
      <rPr>
        <i/>
        <sz val="9"/>
        <color theme="1"/>
        <rFont val="Aptos Narrow"/>
        <family val="2"/>
        <scheme val="minor"/>
      </rPr>
      <t>(Enter as a %)</t>
    </r>
  </si>
  <si>
    <r>
      <rPr>
        <b/>
        <sz val="9"/>
        <color theme="1"/>
        <rFont val="Aptos Narrow"/>
        <family val="2"/>
        <scheme val="minor"/>
      </rPr>
      <t>&lt;--</t>
    </r>
    <r>
      <rPr>
        <sz val="9"/>
        <color theme="1"/>
        <rFont val="Aptos Narrow"/>
        <family val="2"/>
        <scheme val="minor"/>
      </rPr>
      <t xml:space="preserve"> Expand/Collapse additional rows</t>
    </r>
  </si>
  <si>
    <r>
      <rPr>
        <b/>
        <sz val="11"/>
        <color theme="1"/>
        <rFont val="Aptos Narrow"/>
        <family val="2"/>
        <scheme val="minor"/>
      </rPr>
      <t xml:space="preserve">Total Institutional Base Salary During Period
</t>
    </r>
    <r>
      <rPr>
        <i/>
        <sz val="9"/>
        <color theme="1"/>
        <rFont val="Aptos Narrow"/>
        <family val="2"/>
        <scheme val="minor"/>
      </rPr>
      <t>(Shown on ECC statement at bottom of "Computed Effort Dollars" column)</t>
    </r>
  </si>
  <si>
    <t>Link</t>
  </si>
  <si>
    <t>*Salary Cap Page on PAFC Site:</t>
  </si>
  <si>
    <r>
      <t xml:space="preserve">Total required effort
</t>
    </r>
    <r>
      <rPr>
        <i/>
        <sz val="8"/>
        <rFont val="Arial"/>
        <family val="2"/>
      </rPr>
      <t>Based on $ charged to grant</t>
    </r>
  </si>
  <si>
    <t>Key:</t>
  </si>
  <si>
    <t>Enter Salary Cap</t>
  </si>
  <si>
    <r>
      <t xml:space="preserve">Semi-Annual Cap Value
</t>
    </r>
    <r>
      <rPr>
        <i/>
        <sz val="8"/>
        <rFont val="Arial"/>
        <family val="2"/>
      </rPr>
      <t>(adjusted for Avg. FTE)</t>
    </r>
  </si>
  <si>
    <r>
      <t xml:space="preserve">Payroll Dollars </t>
    </r>
    <r>
      <rPr>
        <i/>
        <sz val="8"/>
        <rFont val="Arial"/>
        <family val="2"/>
      </rPr>
      <t>First $ column from ECC</t>
    </r>
  </si>
  <si>
    <r>
      <t xml:space="preserve">Over Cap Dollars on Statement
</t>
    </r>
    <r>
      <rPr>
        <i/>
        <sz val="8"/>
        <rFont val="Arial"/>
        <family val="2"/>
      </rPr>
      <t>"K Award/Funding Shift/Over Cap" column from ECC</t>
    </r>
  </si>
  <si>
    <t>Payroll Percentage</t>
  </si>
  <si>
    <t>SoC = Salary over the Cap</t>
  </si>
  <si>
    <t>Links</t>
  </si>
  <si>
    <r>
      <rPr>
        <b/>
        <sz val="11"/>
        <color theme="1"/>
        <rFont val="Aptos Narrow"/>
        <family val="2"/>
        <scheme val="minor"/>
      </rPr>
      <t>&lt;-- Note:</t>
    </r>
    <r>
      <rPr>
        <sz val="11"/>
        <color theme="1"/>
        <rFont val="Aptos Narrow"/>
        <family val="2"/>
        <scheme val="minor"/>
      </rPr>
      <t xml:space="preserve"> Changes can also be made via Payroll Accounting Adjustment (PAA) in Workday, but ECC shifts are satisfactory because ECC is the system of record for salary cap</t>
    </r>
  </si>
  <si>
    <t>Effective 1/1/2025</t>
  </si>
  <si>
    <t>2026 Executive Level II</t>
  </si>
  <si>
    <t>2025 EL II</t>
  </si>
  <si>
    <t>Effective 1/1/2026</t>
  </si>
  <si>
    <t>Sheet last updated 2/10/2026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</si>
</sst>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9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u/>
      <sz val="9"/>
      <color theme="10"/>
      <name val="Aptos Narrow"/>
      <family val="2"/>
      <scheme val="minor"/>
    </font>
    <font>
      <i/>
      <sz val="8"/>
      <name val="Arial"/>
      <family val="2"/>
    </font>
    <font>
      <i/>
      <sz val="9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b/>
      <sz val="10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34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57">
    <xf numFmtId="0" fontId="0" fillId="0" borderId="0" xfId="0"/>
    <xf numFmtId="0" fontId="1" fillId="0" borderId="4" xfId="3" applyBorder="1" applyProtection="1">
      <protection locked="0"/>
    </xf>
    <xf numFmtId="43" fontId="4" fillId="0" borderId="3" xfId="4" applyFont="1" applyFill="1" applyBorder="1" applyProtection="1">
      <protection locked="0"/>
    </xf>
    <xf numFmtId="43" fontId="0" fillId="0" borderId="8" xfId="1" applyFont="1" applyFill="1" applyBorder="1" applyProtection="1"/>
    <xf numFmtId="43" fontId="0" fillId="0" borderId="7" xfId="1" applyFont="1" applyFill="1" applyBorder="1" applyProtection="1"/>
    <xf numFmtId="0" fontId="1" fillId="0" borderId="5" xfId="3" applyBorder="1" applyProtection="1">
      <protection locked="0"/>
    </xf>
    <xf numFmtId="10" fontId="0" fillId="0" borderId="7" xfId="2" applyNumberFormat="1" applyFont="1" applyBorder="1"/>
    <xf numFmtId="0" fontId="1" fillId="6" borderId="5" xfId="3" applyFill="1" applyBorder="1" applyProtection="1">
      <protection locked="0"/>
    </xf>
    <xf numFmtId="43" fontId="4" fillId="6" borderId="6" xfId="4" applyFont="1" applyFill="1" applyBorder="1" applyProtection="1">
      <protection locked="0"/>
    </xf>
    <xf numFmtId="43" fontId="0" fillId="5" borderId="8" xfId="0" applyNumberFormat="1" applyFill="1" applyBorder="1"/>
    <xf numFmtId="9" fontId="0" fillId="5" borderId="8" xfId="0" applyNumberFormat="1" applyFill="1" applyBorder="1"/>
    <xf numFmtId="0" fontId="0" fillId="5" borderId="12" xfId="0" applyFill="1" applyBorder="1"/>
    <xf numFmtId="0" fontId="0" fillId="5" borderId="13" xfId="0" applyFill="1" applyBorder="1"/>
    <xf numFmtId="0" fontId="0" fillId="6" borderId="16" xfId="0" applyFill="1" applyBorder="1"/>
    <xf numFmtId="0" fontId="0" fillId="5" borderId="11" xfId="0" applyFill="1" applyBorder="1"/>
    <xf numFmtId="43" fontId="2" fillId="4" borderId="17" xfId="0" applyNumberFormat="1" applyFont="1" applyFill="1" applyBorder="1"/>
    <xf numFmtId="0" fontId="0" fillId="4" borderId="11" xfId="0" applyFill="1" applyBorder="1"/>
    <xf numFmtId="0" fontId="3" fillId="3" borderId="1" xfId="3" applyFont="1" applyFill="1" applyBorder="1" applyAlignment="1" applyProtection="1">
      <alignment vertical="center" wrapText="1"/>
      <protection locked="0"/>
    </xf>
    <xf numFmtId="0" fontId="3" fillId="3" borderId="2" xfId="3" applyFont="1" applyFill="1" applyBorder="1" applyAlignment="1" applyProtection="1">
      <alignment vertical="center" wrapText="1"/>
      <protection locked="0"/>
    </xf>
    <xf numFmtId="10" fontId="0" fillId="0" borderId="9" xfId="0" applyNumberFormat="1" applyBorder="1"/>
    <xf numFmtId="43" fontId="1" fillId="0" borderId="18" xfId="5" applyNumberFormat="1" applyFont="1" applyFill="1" applyBorder="1"/>
    <xf numFmtId="10" fontId="0" fillId="0" borderId="7" xfId="0" applyNumberFormat="1" applyBorder="1"/>
    <xf numFmtId="0" fontId="0" fillId="0" borderId="0" xfId="0" applyAlignment="1">
      <alignment horizontal="right" vertical="center" wrapText="1"/>
    </xf>
    <xf numFmtId="0" fontId="0" fillId="5" borderId="8" xfId="0" applyFill="1" applyBorder="1"/>
    <xf numFmtId="0" fontId="2" fillId="0" borderId="0" xfId="0" applyFont="1" applyAlignment="1">
      <alignment horizontal="right"/>
    </xf>
    <xf numFmtId="0" fontId="3" fillId="0" borderId="0" xfId="0" applyFont="1" applyAlignment="1" applyProtection="1">
      <alignment horizontal="center" wrapText="1"/>
      <protection locked="0"/>
    </xf>
    <xf numFmtId="0" fontId="5" fillId="0" borderId="0" xfId="0" applyFont="1"/>
    <xf numFmtId="0" fontId="6" fillId="0" borderId="20" xfId="6" applyBorder="1" applyAlignment="1">
      <alignment vertical="center"/>
    </xf>
    <xf numFmtId="0" fontId="7" fillId="0" borderId="20" xfId="6" applyFont="1" applyBorder="1" applyAlignment="1">
      <alignment vertical="center" wrapText="1"/>
    </xf>
    <xf numFmtId="0" fontId="11" fillId="0" borderId="19" xfId="0" applyFont="1" applyBorder="1" applyAlignment="1" applyProtection="1">
      <alignment horizontal="left" vertical="center" wrapText="1"/>
      <protection locked="0"/>
    </xf>
    <xf numFmtId="43" fontId="3" fillId="3" borderId="21" xfId="4" applyFont="1" applyFill="1" applyBorder="1" applyAlignment="1" applyProtection="1">
      <alignment vertical="center"/>
      <protection locked="0"/>
    </xf>
    <xf numFmtId="43" fontId="4" fillId="2" borderId="22" xfId="4" applyFont="1" applyFill="1" applyBorder="1" applyProtection="1">
      <protection locked="0"/>
    </xf>
    <xf numFmtId="43" fontId="0" fillId="5" borderId="24" xfId="0" applyNumberFormat="1" applyFill="1" applyBorder="1"/>
    <xf numFmtId="43" fontId="0" fillId="5" borderId="8" xfId="2" applyNumberFormat="1" applyFont="1" applyFill="1" applyBorder="1"/>
    <xf numFmtId="0" fontId="0" fillId="6" borderId="8" xfId="0" applyFill="1" applyBorder="1"/>
    <xf numFmtId="0" fontId="0" fillId="5" borderId="26" xfId="0" applyFill="1" applyBorder="1"/>
    <xf numFmtId="43" fontId="0" fillId="5" borderId="25" xfId="0" applyNumberFormat="1" applyFill="1" applyBorder="1"/>
    <xf numFmtId="43" fontId="0" fillId="5" borderId="9" xfId="2" applyNumberFormat="1" applyFont="1" applyFill="1" applyBorder="1"/>
    <xf numFmtId="0" fontId="0" fillId="6" borderId="9" xfId="0" applyFill="1" applyBorder="1"/>
    <xf numFmtId="10" fontId="0" fillId="0" borderId="9" xfId="2" applyNumberFormat="1" applyFont="1" applyBorder="1"/>
    <xf numFmtId="43" fontId="1" fillId="0" borderId="23" xfId="5" applyNumberFormat="1" applyFont="1" applyFill="1" applyBorder="1"/>
    <xf numFmtId="43" fontId="2" fillId="4" borderId="27" xfId="0" applyNumberFormat="1" applyFont="1" applyFill="1" applyBorder="1"/>
    <xf numFmtId="0" fontId="12" fillId="7" borderId="0" xfId="0" applyFont="1" applyFill="1" applyAlignment="1">
      <alignment horizontal="center"/>
    </xf>
    <xf numFmtId="0" fontId="0" fillId="0" borderId="11" xfId="0" applyBorder="1"/>
    <xf numFmtId="0" fontId="3" fillId="3" borderId="14" xfId="0" applyFont="1" applyFill="1" applyBorder="1" applyAlignment="1" applyProtection="1">
      <alignment horizontal="center" vertical="center" wrapText="1"/>
      <protection locked="0"/>
    </xf>
    <xf numFmtId="0" fontId="3" fillId="3" borderId="10" xfId="0" applyFont="1" applyFill="1" applyBorder="1" applyAlignment="1" applyProtection="1">
      <alignment horizontal="center" vertical="center" wrapText="1"/>
      <protection locked="0"/>
    </xf>
    <xf numFmtId="0" fontId="3" fillId="3" borderId="15" xfId="0" applyFont="1" applyFill="1" applyBorder="1" applyAlignment="1" applyProtection="1">
      <alignment horizontal="center" vertical="center" wrapText="1"/>
      <protection locked="0"/>
    </xf>
    <xf numFmtId="10" fontId="2" fillId="4" borderId="26" xfId="0" applyNumberFormat="1" applyFont="1" applyFill="1" applyBorder="1"/>
    <xf numFmtId="10" fontId="2" fillId="4" borderId="12" xfId="0" applyNumberFormat="1" applyFont="1" applyFill="1" applyBorder="1"/>
    <xf numFmtId="10" fontId="2" fillId="4" borderId="28" xfId="0" applyNumberFormat="1" applyFont="1" applyFill="1" applyBorder="1"/>
    <xf numFmtId="43" fontId="2" fillId="4" borderId="29" xfId="0" applyNumberFormat="1" applyFont="1" applyFill="1" applyBorder="1"/>
    <xf numFmtId="0" fontId="0" fillId="0" borderId="0" xfId="0" applyAlignment="1">
      <alignment vertical="center" wrapText="1"/>
    </xf>
    <xf numFmtId="0" fontId="3" fillId="0" borderId="33" xfId="0" applyFont="1" applyBorder="1" applyAlignment="1" applyProtection="1">
      <alignment horizontal="center" wrapText="1"/>
      <protection locked="0"/>
    </xf>
    <xf numFmtId="0" fontId="13" fillId="0" borderId="30" xfId="0" applyFont="1" applyBorder="1" applyAlignment="1">
      <alignment horizontal="center" vertical="center"/>
    </xf>
    <xf numFmtId="0" fontId="13" fillId="0" borderId="31" xfId="0" applyFont="1" applyBorder="1" applyAlignment="1">
      <alignment horizontal="center" vertical="center"/>
    </xf>
    <xf numFmtId="0" fontId="13" fillId="0" borderId="32" xfId="0" applyFont="1" applyBorder="1" applyAlignment="1">
      <alignment horizontal="center" vertical="center"/>
    </xf>
    <xf numFmtId="0" fontId="13" fillId="0" borderId="29" xfId="0" applyFont="1" applyBorder="1" applyAlignment="1">
      <alignment horizontal="center" vertical="center"/>
    </xf>
  </cellXfs>
  <cellStyles count="7">
    <cellStyle name="Comma" xfId="1" builtinId="3"/>
    <cellStyle name="Comma 2" xfId="4" xr:uid="{897DF6B7-8FAE-4662-98C7-2A214AE98887}"/>
    <cellStyle name="Currency" xfId="5" builtinId="4"/>
    <cellStyle name="Hyperlink" xfId="6" builtinId="8"/>
    <cellStyle name="Normal" xfId="0" builtinId="0"/>
    <cellStyle name="Normal 2" xfId="3" xr:uid="{9A5B475F-8E2F-4FD3-8D11-610029048525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finance.uw.edu/pafc/effort-reporting/effort-compliance-topics/salary-cap" TargetMode="External"/><Relationship Id="rId1" Type="http://schemas.openxmlformats.org/officeDocument/2006/relationships/hyperlink" Target="https://finance.uw.edu/pafc/effort-reporting/job-aids-and-tools/ecc-job-aids-and-user-guide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0AA4BF-7F8B-4A99-AB6D-212E84ABE5DE}">
  <dimension ref="A1:M61"/>
  <sheetViews>
    <sheetView tabSelected="1" zoomScaleNormal="100" workbookViewId="0">
      <selection activeCell="B2" sqref="B2"/>
    </sheetView>
  </sheetViews>
  <sheetFormatPr defaultRowHeight="14.4" outlineLevelRow="1" x14ac:dyDescent="0.3"/>
  <cols>
    <col min="1" max="1" width="23.109375" customWidth="1"/>
    <col min="2" max="2" width="45.88671875" bestFit="1" customWidth="1"/>
    <col min="3" max="3" width="15.5546875" bestFit="1" customWidth="1"/>
    <col min="4" max="4" width="16.6640625" customWidth="1"/>
    <col min="5" max="5" width="21.88671875" customWidth="1"/>
    <col min="6" max="6" width="19.44140625" bestFit="1" customWidth="1"/>
    <col min="7" max="7" width="17.33203125" bestFit="1" customWidth="1"/>
    <col min="8" max="8" width="20.44140625" bestFit="1" customWidth="1"/>
    <col min="9" max="9" width="16.109375" bestFit="1" customWidth="1"/>
    <col min="10" max="10" width="16.109375" customWidth="1"/>
    <col min="11" max="11" width="14" bestFit="1" customWidth="1"/>
    <col min="12" max="12" width="12" bestFit="1" customWidth="1"/>
    <col min="13" max="13" width="42.6640625" bestFit="1" customWidth="1"/>
    <col min="14" max="14" width="11.33203125" bestFit="1" customWidth="1"/>
    <col min="15" max="15" width="14" bestFit="1" customWidth="1"/>
  </cols>
  <sheetData>
    <row r="1" spans="1:13" ht="16.8" thickTop="1" thickBot="1" x14ac:dyDescent="0.35">
      <c r="A1" s="43" t="s">
        <v>23</v>
      </c>
      <c r="B1" s="42" t="s">
        <v>36</v>
      </c>
      <c r="F1" s="17" t="s">
        <v>0</v>
      </c>
      <c r="G1" s="18" t="s">
        <v>1</v>
      </c>
      <c r="H1" s="30" t="s">
        <v>2</v>
      </c>
    </row>
    <row r="2" spans="1:13" ht="15.75" customHeight="1" thickBot="1" x14ac:dyDescent="0.35">
      <c r="A2" s="14" t="s">
        <v>5</v>
      </c>
      <c r="F2" s="1" t="s">
        <v>33</v>
      </c>
      <c r="G2" s="2">
        <v>228000</v>
      </c>
      <c r="H2" s="31">
        <f>G2/2</f>
        <v>114000</v>
      </c>
      <c r="I2" t="s">
        <v>35</v>
      </c>
    </row>
    <row r="3" spans="1:13" ht="15" thickBot="1" x14ac:dyDescent="0.35">
      <c r="A3" s="13" t="s">
        <v>24</v>
      </c>
      <c r="F3" s="1" t="s">
        <v>34</v>
      </c>
      <c r="G3" s="2">
        <v>225700</v>
      </c>
      <c r="H3" s="31">
        <f>G3/2</f>
        <v>112850</v>
      </c>
      <c r="I3" t="s">
        <v>32</v>
      </c>
    </row>
    <row r="4" spans="1:13" ht="15.6" thickTop="1" thickBot="1" x14ac:dyDescent="0.35">
      <c r="A4" s="16" t="s">
        <v>9</v>
      </c>
      <c r="B4" s="24" t="s">
        <v>16</v>
      </c>
      <c r="C4" s="23"/>
      <c r="F4" s="5" t="s">
        <v>3</v>
      </c>
      <c r="G4" s="2">
        <v>200000</v>
      </c>
      <c r="H4" s="31">
        <f>G4/2</f>
        <v>100000</v>
      </c>
      <c r="K4" s="53" t="s">
        <v>30</v>
      </c>
      <c r="L4" s="54"/>
    </row>
    <row r="5" spans="1:13" ht="15.6" thickTop="1" thickBot="1" x14ac:dyDescent="0.35">
      <c r="A5" t="s">
        <v>29</v>
      </c>
      <c r="B5" s="24" t="s">
        <v>14</v>
      </c>
      <c r="C5" s="23"/>
      <c r="F5" s="7" t="s">
        <v>4</v>
      </c>
      <c r="G5" s="8"/>
      <c r="H5" s="31">
        <f>G5/2</f>
        <v>0</v>
      </c>
      <c r="K5" s="55"/>
      <c r="L5" s="56"/>
    </row>
    <row r="6" spans="1:13" ht="42.6" thickTop="1" thickBot="1" x14ac:dyDescent="0.35">
      <c r="B6" s="22" t="s">
        <v>19</v>
      </c>
      <c r="C6" s="9"/>
      <c r="K6" s="29" t="s">
        <v>21</v>
      </c>
      <c r="L6" s="27" t="s">
        <v>20</v>
      </c>
    </row>
    <row r="7" spans="1:13" ht="28.2" thickBot="1" x14ac:dyDescent="0.35">
      <c r="B7" s="22" t="s">
        <v>17</v>
      </c>
      <c r="C7" s="10"/>
      <c r="K7" s="29" t="s">
        <v>12</v>
      </c>
      <c r="L7" s="28" t="s">
        <v>13</v>
      </c>
    </row>
    <row r="8" spans="1:13" ht="15" thickBot="1" x14ac:dyDescent="0.35"/>
    <row r="9" spans="1:13" ht="64.5" customHeight="1" thickBot="1" x14ac:dyDescent="0.35">
      <c r="B9" s="44" t="s">
        <v>6</v>
      </c>
      <c r="C9" s="45" t="s">
        <v>26</v>
      </c>
      <c r="D9" s="45" t="s">
        <v>27</v>
      </c>
      <c r="E9" s="45" t="s">
        <v>15</v>
      </c>
      <c r="F9" s="45" t="s">
        <v>25</v>
      </c>
      <c r="G9" s="45" t="s">
        <v>22</v>
      </c>
      <c r="H9" s="45" t="s">
        <v>28</v>
      </c>
      <c r="I9" s="45" t="s">
        <v>10</v>
      </c>
      <c r="J9" s="45" t="s">
        <v>11</v>
      </c>
      <c r="K9" s="45" t="s">
        <v>7</v>
      </c>
      <c r="L9" s="46" t="s">
        <v>8</v>
      </c>
      <c r="M9" s="51" t="s">
        <v>31</v>
      </c>
    </row>
    <row r="10" spans="1:13" ht="6.75" customHeight="1" thickBot="1" x14ac:dyDescent="0.35">
      <c r="B10" s="25"/>
      <c r="C10" s="25"/>
      <c r="D10" s="25"/>
      <c r="E10" s="25"/>
      <c r="F10" s="52"/>
      <c r="G10" s="25"/>
      <c r="H10" s="25"/>
      <c r="I10" s="25"/>
      <c r="J10" s="25"/>
      <c r="K10" s="25"/>
      <c r="L10" s="25"/>
    </row>
    <row r="11" spans="1:13" x14ac:dyDescent="0.3">
      <c r="B11" s="35"/>
      <c r="C11" s="36"/>
      <c r="D11" s="37"/>
      <c r="E11" s="38"/>
      <c r="F11" s="4">
        <f>IF(E11=$F$2,$H$2*$C$7,IF(E11=$F$3,$H$3*$C$7,IF(E11=$F$4,$H$4*$C$7,IF(E11=$F$5,$H$5*$C$7,0))))</f>
        <v>0</v>
      </c>
      <c r="G11" s="39" t="str">
        <f t="shared" ref="G11:G42" si="0">IFERROR(IF(E11&lt;&gt;"",C11/F11,C11/$C$6),"")</f>
        <v/>
      </c>
      <c r="H11" s="39" t="str">
        <f t="shared" ref="H11:H42" si="1">IFERROR(IF(C11="","",C11/$C$6),"")</f>
        <v/>
      </c>
      <c r="I11" s="19" t="str">
        <f t="shared" ref="I11:I50" si="2">IFERROR(G11-H11,"")</f>
        <v/>
      </c>
      <c r="J11" s="40" t="str">
        <f>IFERROR(I11*$C$6,"")</f>
        <v/>
      </c>
      <c r="K11" s="47" t="str">
        <f t="shared" ref="K11:K42" si="3">IFERROR(IF(G11-((D11/$C$6)+H11)&gt;0,IF(D11&lt;&gt;0,(J11-D11)/$C$6,I11),0),"")</f>
        <v/>
      </c>
      <c r="L11" s="41" t="str">
        <f>IFERROR(K11*$C$6,"")</f>
        <v/>
      </c>
    </row>
    <row r="12" spans="1:13" x14ac:dyDescent="0.3">
      <c r="B12" s="11"/>
      <c r="C12" s="32"/>
      <c r="D12" s="33"/>
      <c r="E12" s="34"/>
      <c r="F12" s="3">
        <f t="shared" ref="F12:F60" si="4">IF(E12=$F$2,$H$2*$C$7,IF(E12=$F$3,$H$3*$C$7,IF(E12=$F$4,$H$4*$C$7,IF(E12=$F$5,$H$5*$C$7,0))))</f>
        <v>0</v>
      </c>
      <c r="G12" s="6" t="str">
        <f t="shared" si="0"/>
        <v/>
      </c>
      <c r="H12" s="6" t="str">
        <f t="shared" si="1"/>
        <v/>
      </c>
      <c r="I12" s="21" t="str">
        <f t="shared" si="2"/>
        <v/>
      </c>
      <c r="J12" s="20" t="str">
        <f t="shared" ref="J12:J42" si="5">IFERROR(I12*$C$6,"")</f>
        <v/>
      </c>
      <c r="K12" s="48" t="str">
        <f t="shared" si="3"/>
        <v/>
      </c>
      <c r="L12" s="15" t="str">
        <f t="shared" ref="L12:L30" si="6">IFERROR(K12*$C$6,"")</f>
        <v/>
      </c>
    </row>
    <row r="13" spans="1:13" x14ac:dyDescent="0.3">
      <c r="B13" s="12"/>
      <c r="C13" s="32"/>
      <c r="D13" s="33"/>
      <c r="E13" s="34"/>
      <c r="F13" s="3">
        <f t="shared" si="4"/>
        <v>0</v>
      </c>
      <c r="G13" s="6" t="str">
        <f t="shared" si="0"/>
        <v/>
      </c>
      <c r="H13" s="6" t="str">
        <f t="shared" si="1"/>
        <v/>
      </c>
      <c r="I13" s="21" t="str">
        <f t="shared" si="2"/>
        <v/>
      </c>
      <c r="J13" s="20" t="str">
        <f t="shared" si="5"/>
        <v/>
      </c>
      <c r="K13" s="48" t="str">
        <f t="shared" si="3"/>
        <v/>
      </c>
      <c r="L13" s="15" t="str">
        <f t="shared" si="6"/>
        <v/>
      </c>
    </row>
    <row r="14" spans="1:13" x14ac:dyDescent="0.3">
      <c r="B14" s="11"/>
      <c r="C14" s="32"/>
      <c r="D14" s="33"/>
      <c r="E14" s="34"/>
      <c r="F14" s="3">
        <f t="shared" si="4"/>
        <v>0</v>
      </c>
      <c r="G14" s="6" t="str">
        <f t="shared" si="0"/>
        <v/>
      </c>
      <c r="H14" s="6" t="str">
        <f t="shared" si="1"/>
        <v/>
      </c>
      <c r="I14" s="21" t="str">
        <f t="shared" si="2"/>
        <v/>
      </c>
      <c r="J14" s="20" t="str">
        <f t="shared" si="5"/>
        <v/>
      </c>
      <c r="K14" s="48" t="str">
        <f t="shared" si="3"/>
        <v/>
      </c>
      <c r="L14" s="15" t="str">
        <f t="shared" si="6"/>
        <v/>
      </c>
    </row>
    <row r="15" spans="1:13" x14ac:dyDescent="0.3">
      <c r="B15" s="12"/>
      <c r="C15" s="32"/>
      <c r="D15" s="33"/>
      <c r="E15" s="34"/>
      <c r="F15" s="3">
        <f t="shared" si="4"/>
        <v>0</v>
      </c>
      <c r="G15" s="6" t="str">
        <f t="shared" si="0"/>
        <v/>
      </c>
      <c r="H15" s="6" t="str">
        <f t="shared" si="1"/>
        <v/>
      </c>
      <c r="I15" s="21" t="str">
        <f t="shared" si="2"/>
        <v/>
      </c>
      <c r="J15" s="20" t="str">
        <f t="shared" si="5"/>
        <v/>
      </c>
      <c r="K15" s="48" t="str">
        <f t="shared" si="3"/>
        <v/>
      </c>
      <c r="L15" s="15" t="str">
        <f t="shared" si="6"/>
        <v/>
      </c>
    </row>
    <row r="16" spans="1:13" x14ac:dyDescent="0.3">
      <c r="B16" s="11"/>
      <c r="C16" s="32"/>
      <c r="D16" s="33"/>
      <c r="E16" s="34"/>
      <c r="F16" s="3">
        <f t="shared" si="4"/>
        <v>0</v>
      </c>
      <c r="G16" s="6" t="str">
        <f t="shared" si="0"/>
        <v/>
      </c>
      <c r="H16" s="6" t="str">
        <f t="shared" si="1"/>
        <v/>
      </c>
      <c r="I16" s="21" t="str">
        <f t="shared" si="2"/>
        <v/>
      </c>
      <c r="J16" s="20" t="str">
        <f t="shared" si="5"/>
        <v/>
      </c>
      <c r="K16" s="48" t="str">
        <f t="shared" si="3"/>
        <v/>
      </c>
      <c r="L16" s="15" t="str">
        <f t="shared" si="6"/>
        <v/>
      </c>
    </row>
    <row r="17" spans="2:12" x14ac:dyDescent="0.3">
      <c r="B17" s="12"/>
      <c r="C17" s="32"/>
      <c r="D17" s="33"/>
      <c r="E17" s="34"/>
      <c r="F17" s="3">
        <f t="shared" si="4"/>
        <v>0</v>
      </c>
      <c r="G17" s="6" t="str">
        <f t="shared" si="0"/>
        <v/>
      </c>
      <c r="H17" s="6" t="str">
        <f t="shared" si="1"/>
        <v/>
      </c>
      <c r="I17" s="21" t="str">
        <f t="shared" si="2"/>
        <v/>
      </c>
      <c r="J17" s="20" t="str">
        <f t="shared" si="5"/>
        <v/>
      </c>
      <c r="K17" s="48" t="str">
        <f t="shared" si="3"/>
        <v/>
      </c>
      <c r="L17" s="15" t="str">
        <f t="shared" si="6"/>
        <v/>
      </c>
    </row>
    <row r="18" spans="2:12" x14ac:dyDescent="0.3">
      <c r="B18" s="11"/>
      <c r="C18" s="32"/>
      <c r="D18" s="33"/>
      <c r="E18" s="34"/>
      <c r="F18" s="3">
        <f t="shared" si="4"/>
        <v>0</v>
      </c>
      <c r="G18" s="6" t="str">
        <f t="shared" si="0"/>
        <v/>
      </c>
      <c r="H18" s="6" t="str">
        <f t="shared" si="1"/>
        <v/>
      </c>
      <c r="I18" s="21" t="str">
        <f t="shared" si="2"/>
        <v/>
      </c>
      <c r="J18" s="20" t="str">
        <f t="shared" si="5"/>
        <v/>
      </c>
      <c r="K18" s="48" t="str">
        <f t="shared" si="3"/>
        <v/>
      </c>
      <c r="L18" s="15" t="str">
        <f t="shared" si="6"/>
        <v/>
      </c>
    </row>
    <row r="19" spans="2:12" x14ac:dyDescent="0.3">
      <c r="B19" s="12"/>
      <c r="C19" s="32"/>
      <c r="D19" s="33"/>
      <c r="E19" s="34"/>
      <c r="F19" s="3">
        <f t="shared" si="4"/>
        <v>0</v>
      </c>
      <c r="G19" s="6" t="str">
        <f t="shared" si="0"/>
        <v/>
      </c>
      <c r="H19" s="6" t="str">
        <f t="shared" si="1"/>
        <v/>
      </c>
      <c r="I19" s="21" t="str">
        <f t="shared" si="2"/>
        <v/>
      </c>
      <c r="J19" s="20" t="str">
        <f t="shared" si="5"/>
        <v/>
      </c>
      <c r="K19" s="48" t="str">
        <f t="shared" si="3"/>
        <v/>
      </c>
      <c r="L19" s="15" t="str">
        <f t="shared" si="6"/>
        <v/>
      </c>
    </row>
    <row r="20" spans="2:12" x14ac:dyDescent="0.3">
      <c r="B20" s="11"/>
      <c r="C20" s="32"/>
      <c r="D20" s="33"/>
      <c r="E20" s="34"/>
      <c r="F20" s="3">
        <f t="shared" si="4"/>
        <v>0</v>
      </c>
      <c r="G20" s="6" t="str">
        <f t="shared" si="0"/>
        <v/>
      </c>
      <c r="H20" s="6" t="str">
        <f t="shared" si="1"/>
        <v/>
      </c>
      <c r="I20" s="21" t="str">
        <f t="shared" si="2"/>
        <v/>
      </c>
      <c r="J20" s="20" t="str">
        <f t="shared" si="5"/>
        <v/>
      </c>
      <c r="K20" s="48" t="str">
        <f t="shared" si="3"/>
        <v/>
      </c>
      <c r="L20" s="15" t="str">
        <f t="shared" si="6"/>
        <v/>
      </c>
    </row>
    <row r="21" spans="2:12" hidden="1" outlineLevel="1" x14ac:dyDescent="0.3">
      <c r="B21" s="12"/>
      <c r="C21" s="32"/>
      <c r="D21" s="33"/>
      <c r="E21" s="34"/>
      <c r="F21" s="3">
        <f t="shared" si="4"/>
        <v>0</v>
      </c>
      <c r="G21" s="6" t="str">
        <f t="shared" si="0"/>
        <v/>
      </c>
      <c r="H21" s="6" t="str">
        <f t="shared" si="1"/>
        <v/>
      </c>
      <c r="I21" s="21" t="str">
        <f t="shared" si="2"/>
        <v/>
      </c>
      <c r="J21" s="20" t="str">
        <f t="shared" si="5"/>
        <v/>
      </c>
      <c r="K21" s="48" t="str">
        <f t="shared" si="3"/>
        <v/>
      </c>
      <c r="L21" s="15" t="str">
        <f t="shared" si="6"/>
        <v/>
      </c>
    </row>
    <row r="22" spans="2:12" hidden="1" outlineLevel="1" x14ac:dyDescent="0.3">
      <c r="B22" s="11"/>
      <c r="C22" s="32"/>
      <c r="D22" s="33"/>
      <c r="E22" s="34"/>
      <c r="F22" s="3">
        <f t="shared" si="4"/>
        <v>0</v>
      </c>
      <c r="G22" s="6" t="str">
        <f t="shared" si="0"/>
        <v/>
      </c>
      <c r="H22" s="6" t="str">
        <f t="shared" si="1"/>
        <v/>
      </c>
      <c r="I22" s="21" t="str">
        <f t="shared" si="2"/>
        <v/>
      </c>
      <c r="J22" s="20" t="str">
        <f t="shared" si="5"/>
        <v/>
      </c>
      <c r="K22" s="48" t="str">
        <f t="shared" si="3"/>
        <v/>
      </c>
      <c r="L22" s="15" t="str">
        <f t="shared" si="6"/>
        <v/>
      </c>
    </row>
    <row r="23" spans="2:12" hidden="1" outlineLevel="1" x14ac:dyDescent="0.3">
      <c r="B23" s="12"/>
      <c r="C23" s="32"/>
      <c r="D23" s="33"/>
      <c r="E23" s="34"/>
      <c r="F23" s="3">
        <f t="shared" si="4"/>
        <v>0</v>
      </c>
      <c r="G23" s="6" t="str">
        <f t="shared" si="0"/>
        <v/>
      </c>
      <c r="H23" s="6" t="str">
        <f t="shared" si="1"/>
        <v/>
      </c>
      <c r="I23" s="21" t="str">
        <f t="shared" si="2"/>
        <v/>
      </c>
      <c r="J23" s="20" t="str">
        <f t="shared" si="5"/>
        <v/>
      </c>
      <c r="K23" s="48" t="str">
        <f t="shared" si="3"/>
        <v/>
      </c>
      <c r="L23" s="15" t="str">
        <f t="shared" si="6"/>
        <v/>
      </c>
    </row>
    <row r="24" spans="2:12" hidden="1" outlineLevel="1" x14ac:dyDescent="0.3">
      <c r="B24" s="11"/>
      <c r="C24" s="32"/>
      <c r="D24" s="33"/>
      <c r="E24" s="34"/>
      <c r="F24" s="3">
        <f t="shared" si="4"/>
        <v>0</v>
      </c>
      <c r="G24" s="6" t="str">
        <f t="shared" si="0"/>
        <v/>
      </c>
      <c r="H24" s="6" t="str">
        <f t="shared" si="1"/>
        <v/>
      </c>
      <c r="I24" s="21" t="str">
        <f t="shared" si="2"/>
        <v/>
      </c>
      <c r="J24" s="20" t="str">
        <f t="shared" si="5"/>
        <v/>
      </c>
      <c r="K24" s="48" t="str">
        <f t="shared" si="3"/>
        <v/>
      </c>
      <c r="L24" s="15" t="str">
        <f t="shared" si="6"/>
        <v/>
      </c>
    </row>
    <row r="25" spans="2:12" hidden="1" outlineLevel="1" x14ac:dyDescent="0.3">
      <c r="B25" s="12"/>
      <c r="C25" s="32"/>
      <c r="D25" s="33"/>
      <c r="E25" s="34"/>
      <c r="F25" s="3">
        <f t="shared" si="4"/>
        <v>0</v>
      </c>
      <c r="G25" s="6" t="str">
        <f t="shared" si="0"/>
        <v/>
      </c>
      <c r="H25" s="6" t="str">
        <f t="shared" si="1"/>
        <v/>
      </c>
      <c r="I25" s="21" t="str">
        <f t="shared" si="2"/>
        <v/>
      </c>
      <c r="J25" s="20" t="str">
        <f t="shared" si="5"/>
        <v/>
      </c>
      <c r="K25" s="48" t="str">
        <f t="shared" si="3"/>
        <v/>
      </c>
      <c r="L25" s="15" t="str">
        <f t="shared" si="6"/>
        <v/>
      </c>
    </row>
    <row r="26" spans="2:12" hidden="1" outlineLevel="1" x14ac:dyDescent="0.3">
      <c r="B26" s="11"/>
      <c r="C26" s="32"/>
      <c r="D26" s="33"/>
      <c r="E26" s="34"/>
      <c r="F26" s="3">
        <f t="shared" si="4"/>
        <v>0</v>
      </c>
      <c r="G26" s="6" t="str">
        <f t="shared" si="0"/>
        <v/>
      </c>
      <c r="H26" s="6" t="str">
        <f t="shared" si="1"/>
        <v/>
      </c>
      <c r="I26" s="21" t="str">
        <f t="shared" si="2"/>
        <v/>
      </c>
      <c r="J26" s="20" t="str">
        <f t="shared" si="5"/>
        <v/>
      </c>
      <c r="K26" s="48" t="str">
        <f t="shared" si="3"/>
        <v/>
      </c>
      <c r="L26" s="15" t="str">
        <f t="shared" si="6"/>
        <v/>
      </c>
    </row>
    <row r="27" spans="2:12" hidden="1" outlineLevel="1" x14ac:dyDescent="0.3">
      <c r="B27" s="12"/>
      <c r="C27" s="32"/>
      <c r="D27" s="33"/>
      <c r="E27" s="34"/>
      <c r="F27" s="3">
        <f t="shared" si="4"/>
        <v>0</v>
      </c>
      <c r="G27" s="6" t="str">
        <f t="shared" si="0"/>
        <v/>
      </c>
      <c r="H27" s="6" t="str">
        <f t="shared" si="1"/>
        <v/>
      </c>
      <c r="I27" s="21" t="str">
        <f t="shared" si="2"/>
        <v/>
      </c>
      <c r="J27" s="20" t="str">
        <f t="shared" si="5"/>
        <v/>
      </c>
      <c r="K27" s="48" t="str">
        <f t="shared" si="3"/>
        <v/>
      </c>
      <c r="L27" s="15" t="str">
        <f t="shared" si="6"/>
        <v/>
      </c>
    </row>
    <row r="28" spans="2:12" hidden="1" outlineLevel="1" x14ac:dyDescent="0.3">
      <c r="B28" s="11"/>
      <c r="C28" s="32"/>
      <c r="D28" s="33"/>
      <c r="E28" s="34"/>
      <c r="F28" s="3">
        <f t="shared" si="4"/>
        <v>0</v>
      </c>
      <c r="G28" s="6" t="str">
        <f t="shared" si="0"/>
        <v/>
      </c>
      <c r="H28" s="6" t="str">
        <f t="shared" si="1"/>
        <v/>
      </c>
      <c r="I28" s="21" t="str">
        <f t="shared" si="2"/>
        <v/>
      </c>
      <c r="J28" s="20" t="str">
        <f t="shared" si="5"/>
        <v/>
      </c>
      <c r="K28" s="48" t="str">
        <f t="shared" si="3"/>
        <v/>
      </c>
      <c r="L28" s="15" t="str">
        <f t="shared" si="6"/>
        <v/>
      </c>
    </row>
    <row r="29" spans="2:12" hidden="1" outlineLevel="1" x14ac:dyDescent="0.3">
      <c r="B29" s="12"/>
      <c r="C29" s="32"/>
      <c r="D29" s="33"/>
      <c r="E29" s="34"/>
      <c r="F29" s="3">
        <f t="shared" si="4"/>
        <v>0</v>
      </c>
      <c r="G29" s="6" t="str">
        <f t="shared" si="0"/>
        <v/>
      </c>
      <c r="H29" s="6" t="str">
        <f t="shared" si="1"/>
        <v/>
      </c>
      <c r="I29" s="21" t="str">
        <f t="shared" si="2"/>
        <v/>
      </c>
      <c r="J29" s="20" t="str">
        <f t="shared" si="5"/>
        <v/>
      </c>
      <c r="K29" s="48" t="str">
        <f t="shared" si="3"/>
        <v/>
      </c>
      <c r="L29" s="15" t="str">
        <f t="shared" si="6"/>
        <v/>
      </c>
    </row>
    <row r="30" spans="2:12" hidden="1" outlineLevel="1" x14ac:dyDescent="0.3">
      <c r="B30" s="11"/>
      <c r="C30" s="32"/>
      <c r="D30" s="33"/>
      <c r="E30" s="34"/>
      <c r="F30" s="3">
        <f t="shared" si="4"/>
        <v>0</v>
      </c>
      <c r="G30" s="6" t="str">
        <f t="shared" si="0"/>
        <v/>
      </c>
      <c r="H30" s="6" t="str">
        <f t="shared" si="1"/>
        <v/>
      </c>
      <c r="I30" s="21" t="str">
        <f t="shared" si="2"/>
        <v/>
      </c>
      <c r="J30" s="20" t="str">
        <f t="shared" si="5"/>
        <v/>
      </c>
      <c r="K30" s="48" t="str">
        <f t="shared" si="3"/>
        <v/>
      </c>
      <c r="L30" s="15" t="str">
        <f t="shared" si="6"/>
        <v/>
      </c>
    </row>
    <row r="31" spans="2:12" hidden="1" outlineLevel="1" x14ac:dyDescent="0.3">
      <c r="B31" s="11"/>
      <c r="C31" s="32"/>
      <c r="D31" s="33"/>
      <c r="E31" s="34"/>
      <c r="F31" s="3">
        <f t="shared" si="4"/>
        <v>0</v>
      </c>
      <c r="G31" s="6" t="str">
        <f t="shared" si="0"/>
        <v/>
      </c>
      <c r="H31" s="6" t="str">
        <f t="shared" si="1"/>
        <v/>
      </c>
      <c r="I31" s="21" t="str">
        <f t="shared" si="2"/>
        <v/>
      </c>
      <c r="J31" s="20" t="str">
        <f t="shared" si="5"/>
        <v/>
      </c>
      <c r="K31" s="48" t="str">
        <f t="shared" si="3"/>
        <v/>
      </c>
      <c r="L31" s="15" t="str">
        <f t="shared" ref="L31:L60" si="7">IFERROR(K31*$C$6,"")</f>
        <v/>
      </c>
    </row>
    <row r="32" spans="2:12" hidden="1" outlineLevel="1" x14ac:dyDescent="0.3">
      <c r="B32" s="12"/>
      <c r="C32" s="32"/>
      <c r="D32" s="33"/>
      <c r="E32" s="34"/>
      <c r="F32" s="3">
        <f t="shared" si="4"/>
        <v>0</v>
      </c>
      <c r="G32" s="6" t="str">
        <f t="shared" si="0"/>
        <v/>
      </c>
      <c r="H32" s="6" t="str">
        <f t="shared" si="1"/>
        <v/>
      </c>
      <c r="I32" s="21" t="str">
        <f t="shared" si="2"/>
        <v/>
      </c>
      <c r="J32" s="20" t="str">
        <f t="shared" si="5"/>
        <v/>
      </c>
      <c r="K32" s="48" t="str">
        <f t="shared" si="3"/>
        <v/>
      </c>
      <c r="L32" s="15" t="str">
        <f t="shared" si="7"/>
        <v/>
      </c>
    </row>
    <row r="33" spans="2:12" hidden="1" outlineLevel="1" x14ac:dyDescent="0.3">
      <c r="B33" s="11"/>
      <c r="C33" s="32"/>
      <c r="D33" s="33"/>
      <c r="E33" s="34"/>
      <c r="F33" s="3">
        <f t="shared" si="4"/>
        <v>0</v>
      </c>
      <c r="G33" s="6" t="str">
        <f t="shared" si="0"/>
        <v/>
      </c>
      <c r="H33" s="6" t="str">
        <f t="shared" si="1"/>
        <v/>
      </c>
      <c r="I33" s="21" t="str">
        <f t="shared" si="2"/>
        <v/>
      </c>
      <c r="J33" s="20" t="str">
        <f t="shared" si="5"/>
        <v/>
      </c>
      <c r="K33" s="48" t="str">
        <f t="shared" si="3"/>
        <v/>
      </c>
      <c r="L33" s="15" t="str">
        <f t="shared" si="7"/>
        <v/>
      </c>
    </row>
    <row r="34" spans="2:12" hidden="1" outlineLevel="1" x14ac:dyDescent="0.3">
      <c r="B34" s="12"/>
      <c r="C34" s="32"/>
      <c r="D34" s="33"/>
      <c r="E34" s="34"/>
      <c r="F34" s="3">
        <f t="shared" si="4"/>
        <v>0</v>
      </c>
      <c r="G34" s="6" t="str">
        <f t="shared" si="0"/>
        <v/>
      </c>
      <c r="H34" s="6" t="str">
        <f t="shared" si="1"/>
        <v/>
      </c>
      <c r="I34" s="21" t="str">
        <f t="shared" si="2"/>
        <v/>
      </c>
      <c r="J34" s="20" t="str">
        <f t="shared" si="5"/>
        <v/>
      </c>
      <c r="K34" s="48" t="str">
        <f t="shared" si="3"/>
        <v/>
      </c>
      <c r="L34" s="15" t="str">
        <f t="shared" si="7"/>
        <v/>
      </c>
    </row>
    <row r="35" spans="2:12" hidden="1" outlineLevel="1" x14ac:dyDescent="0.3">
      <c r="B35" s="11"/>
      <c r="C35" s="32"/>
      <c r="D35" s="33"/>
      <c r="E35" s="34"/>
      <c r="F35" s="3">
        <f t="shared" si="4"/>
        <v>0</v>
      </c>
      <c r="G35" s="6" t="str">
        <f t="shared" si="0"/>
        <v/>
      </c>
      <c r="H35" s="6" t="str">
        <f t="shared" si="1"/>
        <v/>
      </c>
      <c r="I35" s="21" t="str">
        <f t="shared" si="2"/>
        <v/>
      </c>
      <c r="J35" s="20" t="str">
        <f t="shared" si="5"/>
        <v/>
      </c>
      <c r="K35" s="48" t="str">
        <f t="shared" si="3"/>
        <v/>
      </c>
      <c r="L35" s="15" t="str">
        <f t="shared" si="7"/>
        <v/>
      </c>
    </row>
    <row r="36" spans="2:12" hidden="1" outlineLevel="1" x14ac:dyDescent="0.3">
      <c r="B36" s="12"/>
      <c r="C36" s="32"/>
      <c r="D36" s="33"/>
      <c r="E36" s="34"/>
      <c r="F36" s="3">
        <f t="shared" si="4"/>
        <v>0</v>
      </c>
      <c r="G36" s="6" t="str">
        <f t="shared" si="0"/>
        <v/>
      </c>
      <c r="H36" s="6" t="str">
        <f t="shared" si="1"/>
        <v/>
      </c>
      <c r="I36" s="21" t="str">
        <f t="shared" si="2"/>
        <v/>
      </c>
      <c r="J36" s="20" t="str">
        <f t="shared" si="5"/>
        <v/>
      </c>
      <c r="K36" s="48" t="str">
        <f t="shared" si="3"/>
        <v/>
      </c>
      <c r="L36" s="15" t="str">
        <f t="shared" si="7"/>
        <v/>
      </c>
    </row>
    <row r="37" spans="2:12" hidden="1" outlineLevel="1" x14ac:dyDescent="0.3">
      <c r="B37" s="11"/>
      <c r="C37" s="32"/>
      <c r="D37" s="33"/>
      <c r="E37" s="34"/>
      <c r="F37" s="3">
        <f t="shared" si="4"/>
        <v>0</v>
      </c>
      <c r="G37" s="6" t="str">
        <f t="shared" si="0"/>
        <v/>
      </c>
      <c r="H37" s="6" t="str">
        <f t="shared" si="1"/>
        <v/>
      </c>
      <c r="I37" s="21" t="str">
        <f t="shared" si="2"/>
        <v/>
      </c>
      <c r="J37" s="20" t="str">
        <f t="shared" si="5"/>
        <v/>
      </c>
      <c r="K37" s="48" t="str">
        <f t="shared" si="3"/>
        <v/>
      </c>
      <c r="L37" s="15" t="str">
        <f t="shared" si="7"/>
        <v/>
      </c>
    </row>
    <row r="38" spans="2:12" hidden="1" outlineLevel="1" x14ac:dyDescent="0.3">
      <c r="B38" s="11"/>
      <c r="C38" s="32"/>
      <c r="D38" s="33"/>
      <c r="E38" s="34"/>
      <c r="F38" s="3">
        <f t="shared" si="4"/>
        <v>0</v>
      </c>
      <c r="G38" s="6" t="str">
        <f t="shared" si="0"/>
        <v/>
      </c>
      <c r="H38" s="6" t="str">
        <f t="shared" si="1"/>
        <v/>
      </c>
      <c r="I38" s="21" t="str">
        <f t="shared" si="2"/>
        <v/>
      </c>
      <c r="J38" s="20" t="str">
        <f t="shared" si="5"/>
        <v/>
      </c>
      <c r="K38" s="48" t="str">
        <f t="shared" si="3"/>
        <v/>
      </c>
      <c r="L38" s="15" t="str">
        <f t="shared" si="7"/>
        <v/>
      </c>
    </row>
    <row r="39" spans="2:12" hidden="1" outlineLevel="1" x14ac:dyDescent="0.3">
      <c r="B39" s="12"/>
      <c r="C39" s="32"/>
      <c r="D39" s="33"/>
      <c r="E39" s="34"/>
      <c r="F39" s="3">
        <f t="shared" si="4"/>
        <v>0</v>
      </c>
      <c r="G39" s="6" t="str">
        <f t="shared" si="0"/>
        <v/>
      </c>
      <c r="H39" s="6" t="str">
        <f t="shared" si="1"/>
        <v/>
      </c>
      <c r="I39" s="21" t="str">
        <f t="shared" si="2"/>
        <v/>
      </c>
      <c r="J39" s="20" t="str">
        <f t="shared" si="5"/>
        <v/>
      </c>
      <c r="K39" s="48" t="str">
        <f t="shared" si="3"/>
        <v/>
      </c>
      <c r="L39" s="15" t="str">
        <f t="shared" si="7"/>
        <v/>
      </c>
    </row>
    <row r="40" spans="2:12" hidden="1" outlineLevel="1" x14ac:dyDescent="0.3">
      <c r="B40" s="11"/>
      <c r="C40" s="32"/>
      <c r="D40" s="33"/>
      <c r="E40" s="34"/>
      <c r="F40" s="3">
        <f t="shared" si="4"/>
        <v>0</v>
      </c>
      <c r="G40" s="6" t="str">
        <f t="shared" si="0"/>
        <v/>
      </c>
      <c r="H40" s="6" t="str">
        <f t="shared" si="1"/>
        <v/>
      </c>
      <c r="I40" s="21" t="str">
        <f t="shared" si="2"/>
        <v/>
      </c>
      <c r="J40" s="20" t="str">
        <f t="shared" si="5"/>
        <v/>
      </c>
      <c r="K40" s="48" t="str">
        <f t="shared" si="3"/>
        <v/>
      </c>
      <c r="L40" s="15" t="str">
        <f t="shared" si="7"/>
        <v/>
      </c>
    </row>
    <row r="41" spans="2:12" hidden="1" outlineLevel="1" x14ac:dyDescent="0.3">
      <c r="B41" s="12"/>
      <c r="C41" s="32"/>
      <c r="D41" s="33"/>
      <c r="E41" s="34"/>
      <c r="F41" s="3">
        <f t="shared" si="4"/>
        <v>0</v>
      </c>
      <c r="G41" s="6" t="str">
        <f t="shared" si="0"/>
        <v/>
      </c>
      <c r="H41" s="6" t="str">
        <f t="shared" si="1"/>
        <v/>
      </c>
      <c r="I41" s="21" t="str">
        <f t="shared" si="2"/>
        <v/>
      </c>
      <c r="J41" s="20" t="str">
        <f t="shared" si="5"/>
        <v/>
      </c>
      <c r="K41" s="48" t="str">
        <f t="shared" si="3"/>
        <v/>
      </c>
      <c r="L41" s="15" t="str">
        <f t="shared" si="7"/>
        <v/>
      </c>
    </row>
    <row r="42" spans="2:12" hidden="1" outlineLevel="1" x14ac:dyDescent="0.3">
      <c r="B42" s="11"/>
      <c r="C42" s="32"/>
      <c r="D42" s="33"/>
      <c r="E42" s="34"/>
      <c r="F42" s="3">
        <f t="shared" si="4"/>
        <v>0</v>
      </c>
      <c r="G42" s="6" t="str">
        <f t="shared" si="0"/>
        <v/>
      </c>
      <c r="H42" s="6" t="str">
        <f t="shared" si="1"/>
        <v/>
      </c>
      <c r="I42" s="21" t="str">
        <f t="shared" si="2"/>
        <v/>
      </c>
      <c r="J42" s="20" t="str">
        <f t="shared" si="5"/>
        <v/>
      </c>
      <c r="K42" s="48" t="str">
        <f t="shared" si="3"/>
        <v/>
      </c>
      <c r="L42" s="15" t="str">
        <f t="shared" si="7"/>
        <v/>
      </c>
    </row>
    <row r="43" spans="2:12" hidden="1" outlineLevel="1" x14ac:dyDescent="0.3">
      <c r="B43" s="12"/>
      <c r="C43" s="32"/>
      <c r="D43" s="33"/>
      <c r="E43" s="34"/>
      <c r="F43" s="3">
        <f t="shared" si="4"/>
        <v>0</v>
      </c>
      <c r="G43" s="6" t="str">
        <f t="shared" ref="G43:G74" si="8">IFERROR(IF(E43&lt;&gt;"",C43/F43,C43/$C$6),"")</f>
        <v/>
      </c>
      <c r="H43" s="6" t="str">
        <f t="shared" ref="H43:H60" si="9">IFERROR(IF(C43="","",C43/$C$6),"")</f>
        <v/>
      </c>
      <c r="I43" s="21" t="str">
        <f t="shared" si="2"/>
        <v/>
      </c>
      <c r="J43" s="20" t="str">
        <f t="shared" ref="J43:J60" si="10">IFERROR(I43*$C$6,"")</f>
        <v/>
      </c>
      <c r="K43" s="48" t="str">
        <f t="shared" ref="K43:K74" si="11">IFERROR(IF(G43-((D43/$C$6)+H43)&gt;0,IF(D43&lt;&gt;0,(J43-D43)/$C$6,I43),0),"")</f>
        <v/>
      </c>
      <c r="L43" s="15" t="str">
        <f t="shared" si="7"/>
        <v/>
      </c>
    </row>
    <row r="44" spans="2:12" hidden="1" outlineLevel="1" x14ac:dyDescent="0.3">
      <c r="B44" s="11"/>
      <c r="C44" s="32"/>
      <c r="D44" s="33"/>
      <c r="E44" s="34"/>
      <c r="F44" s="3">
        <f t="shared" si="4"/>
        <v>0</v>
      </c>
      <c r="G44" s="6" t="str">
        <f t="shared" si="8"/>
        <v/>
      </c>
      <c r="H44" s="6" t="str">
        <f t="shared" si="9"/>
        <v/>
      </c>
      <c r="I44" s="21" t="str">
        <f t="shared" si="2"/>
        <v/>
      </c>
      <c r="J44" s="20" t="str">
        <f t="shared" si="10"/>
        <v/>
      </c>
      <c r="K44" s="48" t="str">
        <f t="shared" si="11"/>
        <v/>
      </c>
      <c r="L44" s="15" t="str">
        <f t="shared" si="7"/>
        <v/>
      </c>
    </row>
    <row r="45" spans="2:12" hidden="1" outlineLevel="1" x14ac:dyDescent="0.3">
      <c r="B45" s="11"/>
      <c r="C45" s="32"/>
      <c r="D45" s="33"/>
      <c r="E45" s="34"/>
      <c r="F45" s="3">
        <f t="shared" si="4"/>
        <v>0</v>
      </c>
      <c r="G45" s="6" t="str">
        <f t="shared" si="8"/>
        <v/>
      </c>
      <c r="H45" s="6" t="str">
        <f t="shared" si="9"/>
        <v/>
      </c>
      <c r="I45" s="21" t="str">
        <f t="shared" si="2"/>
        <v/>
      </c>
      <c r="J45" s="20" t="str">
        <f t="shared" si="10"/>
        <v/>
      </c>
      <c r="K45" s="48" t="str">
        <f t="shared" si="11"/>
        <v/>
      </c>
      <c r="L45" s="15" t="str">
        <f t="shared" si="7"/>
        <v/>
      </c>
    </row>
    <row r="46" spans="2:12" hidden="1" outlineLevel="1" x14ac:dyDescent="0.3">
      <c r="B46" s="12"/>
      <c r="C46" s="32"/>
      <c r="D46" s="33"/>
      <c r="E46" s="34"/>
      <c r="F46" s="3">
        <f t="shared" si="4"/>
        <v>0</v>
      </c>
      <c r="G46" s="6" t="str">
        <f t="shared" si="8"/>
        <v/>
      </c>
      <c r="H46" s="6" t="str">
        <f t="shared" si="9"/>
        <v/>
      </c>
      <c r="I46" s="21" t="str">
        <f t="shared" si="2"/>
        <v/>
      </c>
      <c r="J46" s="20" t="str">
        <f t="shared" si="10"/>
        <v/>
      </c>
      <c r="K46" s="48" t="str">
        <f t="shared" si="11"/>
        <v/>
      </c>
      <c r="L46" s="15" t="str">
        <f t="shared" si="7"/>
        <v/>
      </c>
    </row>
    <row r="47" spans="2:12" hidden="1" outlineLevel="1" x14ac:dyDescent="0.3">
      <c r="B47" s="11"/>
      <c r="C47" s="32"/>
      <c r="D47" s="33"/>
      <c r="E47" s="34"/>
      <c r="F47" s="3">
        <f t="shared" si="4"/>
        <v>0</v>
      </c>
      <c r="G47" s="6" t="str">
        <f t="shared" si="8"/>
        <v/>
      </c>
      <c r="H47" s="6" t="str">
        <f t="shared" si="9"/>
        <v/>
      </c>
      <c r="I47" s="21" t="str">
        <f t="shared" si="2"/>
        <v/>
      </c>
      <c r="J47" s="20" t="str">
        <f t="shared" si="10"/>
        <v/>
      </c>
      <c r="K47" s="48" t="str">
        <f t="shared" si="11"/>
        <v/>
      </c>
      <c r="L47" s="15" t="str">
        <f t="shared" si="7"/>
        <v/>
      </c>
    </row>
    <row r="48" spans="2:12" hidden="1" outlineLevel="1" x14ac:dyDescent="0.3">
      <c r="B48" s="12"/>
      <c r="C48" s="32"/>
      <c r="D48" s="33"/>
      <c r="E48" s="34"/>
      <c r="F48" s="3">
        <f t="shared" si="4"/>
        <v>0</v>
      </c>
      <c r="G48" s="6" t="str">
        <f t="shared" si="8"/>
        <v/>
      </c>
      <c r="H48" s="6" t="str">
        <f t="shared" si="9"/>
        <v/>
      </c>
      <c r="I48" s="21" t="str">
        <f t="shared" si="2"/>
        <v/>
      </c>
      <c r="J48" s="20" t="str">
        <f t="shared" si="10"/>
        <v/>
      </c>
      <c r="K48" s="48" t="str">
        <f t="shared" si="11"/>
        <v/>
      </c>
      <c r="L48" s="15" t="str">
        <f t="shared" si="7"/>
        <v/>
      </c>
    </row>
    <row r="49" spans="1:12" hidden="1" outlineLevel="1" x14ac:dyDescent="0.3">
      <c r="B49" s="11"/>
      <c r="C49" s="32"/>
      <c r="D49" s="33"/>
      <c r="E49" s="34"/>
      <c r="F49" s="3">
        <f t="shared" si="4"/>
        <v>0</v>
      </c>
      <c r="G49" s="6" t="str">
        <f t="shared" si="8"/>
        <v/>
      </c>
      <c r="H49" s="6" t="str">
        <f t="shared" si="9"/>
        <v/>
      </c>
      <c r="I49" s="21" t="str">
        <f t="shared" si="2"/>
        <v/>
      </c>
      <c r="J49" s="20" t="str">
        <f t="shared" si="10"/>
        <v/>
      </c>
      <c r="K49" s="48" t="str">
        <f t="shared" si="11"/>
        <v/>
      </c>
      <c r="L49" s="15" t="str">
        <f t="shared" si="7"/>
        <v/>
      </c>
    </row>
    <row r="50" spans="1:12" hidden="1" outlineLevel="1" x14ac:dyDescent="0.3">
      <c r="B50" s="12"/>
      <c r="C50" s="32"/>
      <c r="D50" s="33"/>
      <c r="E50" s="34"/>
      <c r="F50" s="3">
        <f t="shared" si="4"/>
        <v>0</v>
      </c>
      <c r="G50" s="6" t="str">
        <f t="shared" si="8"/>
        <v/>
      </c>
      <c r="H50" s="6" t="str">
        <f t="shared" si="9"/>
        <v/>
      </c>
      <c r="I50" s="21" t="str">
        <f t="shared" si="2"/>
        <v/>
      </c>
      <c r="J50" s="20" t="str">
        <f t="shared" si="10"/>
        <v/>
      </c>
      <c r="K50" s="48" t="str">
        <f t="shared" si="11"/>
        <v/>
      </c>
      <c r="L50" s="15" t="str">
        <f t="shared" si="7"/>
        <v/>
      </c>
    </row>
    <row r="51" spans="1:12" hidden="1" outlineLevel="1" x14ac:dyDescent="0.3">
      <c r="B51" s="12"/>
      <c r="C51" s="32"/>
      <c r="D51" s="33"/>
      <c r="E51" s="34"/>
      <c r="F51" s="3">
        <f t="shared" si="4"/>
        <v>0</v>
      </c>
      <c r="G51" s="6" t="str">
        <f t="shared" si="8"/>
        <v/>
      </c>
      <c r="H51" s="6" t="str">
        <f t="shared" si="9"/>
        <v/>
      </c>
      <c r="I51" s="21" t="str">
        <f t="shared" ref="I51:I60" si="12">IFERROR(G51-H51,"")</f>
        <v/>
      </c>
      <c r="J51" s="20" t="str">
        <f t="shared" si="10"/>
        <v/>
      </c>
      <c r="K51" s="48" t="str">
        <f t="shared" si="11"/>
        <v/>
      </c>
      <c r="L51" s="15" t="str">
        <f t="shared" si="7"/>
        <v/>
      </c>
    </row>
    <row r="52" spans="1:12" hidden="1" outlineLevel="1" x14ac:dyDescent="0.3">
      <c r="B52" s="11"/>
      <c r="C52" s="32"/>
      <c r="D52" s="33"/>
      <c r="E52" s="34"/>
      <c r="F52" s="3">
        <f t="shared" si="4"/>
        <v>0</v>
      </c>
      <c r="G52" s="6" t="str">
        <f t="shared" si="8"/>
        <v/>
      </c>
      <c r="H52" s="6" t="str">
        <f t="shared" si="9"/>
        <v/>
      </c>
      <c r="I52" s="21" t="str">
        <f t="shared" si="12"/>
        <v/>
      </c>
      <c r="J52" s="20" t="str">
        <f t="shared" si="10"/>
        <v/>
      </c>
      <c r="K52" s="48" t="str">
        <f t="shared" si="11"/>
        <v/>
      </c>
      <c r="L52" s="15" t="str">
        <f t="shared" si="7"/>
        <v/>
      </c>
    </row>
    <row r="53" spans="1:12" hidden="1" outlineLevel="1" x14ac:dyDescent="0.3">
      <c r="B53" s="11"/>
      <c r="C53" s="32"/>
      <c r="D53" s="33"/>
      <c r="E53" s="34"/>
      <c r="F53" s="3">
        <f t="shared" si="4"/>
        <v>0</v>
      </c>
      <c r="G53" s="6" t="str">
        <f t="shared" si="8"/>
        <v/>
      </c>
      <c r="H53" s="6" t="str">
        <f t="shared" si="9"/>
        <v/>
      </c>
      <c r="I53" s="21" t="str">
        <f t="shared" si="12"/>
        <v/>
      </c>
      <c r="J53" s="20" t="str">
        <f t="shared" si="10"/>
        <v/>
      </c>
      <c r="K53" s="48" t="str">
        <f t="shared" si="11"/>
        <v/>
      </c>
      <c r="L53" s="15" t="str">
        <f t="shared" si="7"/>
        <v/>
      </c>
    </row>
    <row r="54" spans="1:12" hidden="1" outlineLevel="1" x14ac:dyDescent="0.3">
      <c r="B54" s="12"/>
      <c r="C54" s="32"/>
      <c r="D54" s="33"/>
      <c r="E54" s="34"/>
      <c r="F54" s="3">
        <f t="shared" si="4"/>
        <v>0</v>
      </c>
      <c r="G54" s="6" t="str">
        <f t="shared" si="8"/>
        <v/>
      </c>
      <c r="H54" s="6" t="str">
        <f t="shared" si="9"/>
        <v/>
      </c>
      <c r="I54" s="21" t="str">
        <f t="shared" si="12"/>
        <v/>
      </c>
      <c r="J54" s="20" t="str">
        <f t="shared" si="10"/>
        <v/>
      </c>
      <c r="K54" s="48" t="str">
        <f t="shared" si="11"/>
        <v/>
      </c>
      <c r="L54" s="15" t="str">
        <f t="shared" si="7"/>
        <v/>
      </c>
    </row>
    <row r="55" spans="1:12" hidden="1" outlineLevel="1" x14ac:dyDescent="0.3">
      <c r="B55" s="11"/>
      <c r="C55" s="32"/>
      <c r="D55" s="33"/>
      <c r="E55" s="34"/>
      <c r="F55" s="3">
        <f t="shared" si="4"/>
        <v>0</v>
      </c>
      <c r="G55" s="6" t="str">
        <f t="shared" si="8"/>
        <v/>
      </c>
      <c r="H55" s="6" t="str">
        <f t="shared" si="9"/>
        <v/>
      </c>
      <c r="I55" s="21" t="str">
        <f t="shared" si="12"/>
        <v/>
      </c>
      <c r="J55" s="20" t="str">
        <f t="shared" si="10"/>
        <v/>
      </c>
      <c r="K55" s="48" t="str">
        <f t="shared" si="11"/>
        <v/>
      </c>
      <c r="L55" s="15" t="str">
        <f t="shared" si="7"/>
        <v/>
      </c>
    </row>
    <row r="56" spans="1:12" hidden="1" outlineLevel="1" x14ac:dyDescent="0.3">
      <c r="B56" s="12"/>
      <c r="C56" s="32"/>
      <c r="D56" s="33"/>
      <c r="E56" s="34"/>
      <c r="F56" s="3">
        <f t="shared" si="4"/>
        <v>0</v>
      </c>
      <c r="G56" s="6" t="str">
        <f t="shared" si="8"/>
        <v/>
      </c>
      <c r="H56" s="6" t="str">
        <f t="shared" si="9"/>
        <v/>
      </c>
      <c r="I56" s="21" t="str">
        <f t="shared" si="12"/>
        <v/>
      </c>
      <c r="J56" s="20" t="str">
        <f t="shared" si="10"/>
        <v/>
      </c>
      <c r="K56" s="48" t="str">
        <f t="shared" si="11"/>
        <v/>
      </c>
      <c r="L56" s="15" t="str">
        <f t="shared" si="7"/>
        <v/>
      </c>
    </row>
    <row r="57" spans="1:12" hidden="1" outlineLevel="1" x14ac:dyDescent="0.3">
      <c r="B57" s="11"/>
      <c r="C57" s="32"/>
      <c r="D57" s="33"/>
      <c r="E57" s="34"/>
      <c r="F57" s="3">
        <f t="shared" si="4"/>
        <v>0</v>
      </c>
      <c r="G57" s="6" t="str">
        <f t="shared" si="8"/>
        <v/>
      </c>
      <c r="H57" s="6" t="str">
        <f t="shared" si="9"/>
        <v/>
      </c>
      <c r="I57" s="21" t="str">
        <f t="shared" si="12"/>
        <v/>
      </c>
      <c r="J57" s="20" t="str">
        <f t="shared" si="10"/>
        <v/>
      </c>
      <c r="K57" s="48" t="str">
        <f t="shared" si="11"/>
        <v/>
      </c>
      <c r="L57" s="15" t="str">
        <f t="shared" si="7"/>
        <v/>
      </c>
    </row>
    <row r="58" spans="1:12" hidden="1" outlineLevel="1" x14ac:dyDescent="0.3">
      <c r="B58" s="12"/>
      <c r="C58" s="32"/>
      <c r="D58" s="33"/>
      <c r="E58" s="34"/>
      <c r="F58" s="3">
        <f t="shared" si="4"/>
        <v>0</v>
      </c>
      <c r="G58" s="6" t="str">
        <f t="shared" si="8"/>
        <v/>
      </c>
      <c r="H58" s="6" t="str">
        <f t="shared" si="9"/>
        <v/>
      </c>
      <c r="I58" s="21" t="str">
        <f t="shared" si="12"/>
        <v/>
      </c>
      <c r="J58" s="20" t="str">
        <f t="shared" si="10"/>
        <v/>
      </c>
      <c r="K58" s="48" t="str">
        <f t="shared" si="11"/>
        <v/>
      </c>
      <c r="L58" s="15" t="str">
        <f t="shared" si="7"/>
        <v/>
      </c>
    </row>
    <row r="59" spans="1:12" hidden="1" outlineLevel="1" x14ac:dyDescent="0.3">
      <c r="B59" s="11"/>
      <c r="C59" s="32"/>
      <c r="D59" s="33"/>
      <c r="E59" s="34"/>
      <c r="F59" s="3">
        <f t="shared" si="4"/>
        <v>0</v>
      </c>
      <c r="G59" s="6" t="str">
        <f t="shared" si="8"/>
        <v/>
      </c>
      <c r="H59" s="6" t="str">
        <f t="shared" si="9"/>
        <v/>
      </c>
      <c r="I59" s="21" t="str">
        <f t="shared" si="12"/>
        <v/>
      </c>
      <c r="J59" s="20" t="str">
        <f t="shared" si="10"/>
        <v/>
      </c>
      <c r="K59" s="48" t="str">
        <f t="shared" si="11"/>
        <v/>
      </c>
      <c r="L59" s="15" t="str">
        <f t="shared" si="7"/>
        <v/>
      </c>
    </row>
    <row r="60" spans="1:12" ht="15" hidden="1" outlineLevel="1" thickBot="1" x14ac:dyDescent="0.35">
      <c r="B60" s="11"/>
      <c r="C60" s="32"/>
      <c r="D60" s="33"/>
      <c r="E60" s="34"/>
      <c r="F60" s="3">
        <f t="shared" si="4"/>
        <v>0</v>
      </c>
      <c r="G60" s="6" t="str">
        <f t="shared" si="8"/>
        <v/>
      </c>
      <c r="H60" s="6" t="str">
        <f t="shared" si="9"/>
        <v/>
      </c>
      <c r="I60" s="21" t="str">
        <f t="shared" si="12"/>
        <v/>
      </c>
      <c r="J60" s="20" t="str">
        <f t="shared" si="10"/>
        <v/>
      </c>
      <c r="K60" s="49" t="str">
        <f t="shared" si="11"/>
        <v/>
      </c>
      <c r="L60" s="50" t="str">
        <f t="shared" si="7"/>
        <v/>
      </c>
    </row>
    <row r="61" spans="1:12" collapsed="1" x14ac:dyDescent="0.3">
      <c r="A61" s="26" t="s">
        <v>18</v>
      </c>
    </row>
  </sheetData>
  <mergeCells count="1">
    <mergeCell ref="K4:L5"/>
  </mergeCells>
  <dataValidations count="1">
    <dataValidation type="list" allowBlank="1" showInputMessage="1" showErrorMessage="1" sqref="E11:E60" xr:uid="{3D977DFD-4F09-4F40-98D5-497CA15F987D}">
      <formula1>$F$2:$F$5</formula1>
    </dataValidation>
  </dataValidations>
  <hyperlinks>
    <hyperlink ref="L7" r:id="rId1" display="See row 5 of linked page" xr:uid="{7C496EB4-768C-44DC-9212-90229711D5BF}"/>
    <hyperlink ref="L6" r:id="rId2" display="https://finance.uw.edu/pafc/effort-reporting/effort-compliance-topics/salary-cap" xr:uid="{0D5BB4B4-2705-4508-8EB9-56DCDEDC8058}"/>
  </hyperlinks>
  <pageMargins left="0.7" right="0.7" top="0.75" bottom="0.75" header="0.3" footer="0.3"/>
  <pageSetup orientation="portrait" r:id="rId3"/>
  <ignoredErrors>
    <ignoredError sqref="K11:K60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7FCDB28E93C9346A6A7EC5839D981D5" ma:contentTypeVersion="17" ma:contentTypeDescription="Create a new document." ma:contentTypeScope="" ma:versionID="9eaaabddce8f882f1f0140ffa4f9cb1b">
  <xsd:schema xmlns:xsd="http://www.w3.org/2001/XMLSchema" xmlns:xs="http://www.w3.org/2001/XMLSchema" xmlns:p="http://schemas.microsoft.com/office/2006/metadata/properties" xmlns:ns2="6f851de0-1ea6-42d6-a184-fbb21641e844" xmlns:ns3="8410168f-e7be-4b05-82ad-db2e089d1a9a" xmlns:ns4="ab06a5aa-8e31-4bdb-9b13-38c58a92ec8a" targetNamespace="http://schemas.microsoft.com/office/2006/metadata/properties" ma:root="true" ma:fieldsID="789f9c06051b3289fd6b0ed4cf3342fd" ns2:_="" ns3:_="" ns4:_="">
    <xsd:import namespace="6f851de0-1ea6-42d6-a184-fbb21641e844"/>
    <xsd:import namespace="8410168f-e7be-4b05-82ad-db2e089d1a9a"/>
    <xsd:import namespace="ab06a5aa-8e31-4bdb-9b13-38c58a92ec8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lcf76f155ced4ddcb4097134ff3c332f" minOccurs="0"/>
                <xsd:element ref="ns4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851de0-1ea6-42d6-a184-fbb21641e84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e20148b9-20a4-48a0-acba-ba52d68a37a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10168f-e7be-4b05-82ad-db2e089d1a9a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06a5aa-8e31-4bdb-9b13-38c58a92ec8a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4418e278-b4fe-4923-a390-8786f7260464}" ma:internalName="TaxCatchAll" ma:showField="CatchAllData" ma:web="8410168f-e7be-4b05-82ad-db2e089d1a9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b06a5aa-8e31-4bdb-9b13-38c58a92ec8a" xsi:nil="true"/>
    <lcf76f155ced4ddcb4097134ff3c332f xmlns="6f851de0-1ea6-42d6-a184-fbb21641e84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F9F5B24-C539-4D11-B6CF-E94F843372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f851de0-1ea6-42d6-a184-fbb21641e844"/>
    <ds:schemaRef ds:uri="8410168f-e7be-4b05-82ad-db2e089d1a9a"/>
    <ds:schemaRef ds:uri="ab06a5aa-8e31-4bdb-9b13-38c58a92ec8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B17CD65-918A-4CEA-A785-698D2567650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F8DA328-D264-4C47-8489-A115E12E52B4}">
  <ds:schemaRefs>
    <ds:schemaRef ds:uri="http://purl.org/dc/dcmitype/"/>
    <ds:schemaRef ds:uri="8410168f-e7be-4b05-82ad-db2e089d1a9a"/>
    <ds:schemaRef ds:uri="http://schemas.microsoft.com/office/2006/documentManagement/types"/>
    <ds:schemaRef ds:uri="http://purl.org/dc/elements/1.1/"/>
    <ds:schemaRef ds:uri="http://purl.org/dc/terms/"/>
    <ds:schemaRef ds:uri="http://schemas.openxmlformats.org/package/2006/metadata/core-properties"/>
    <ds:schemaRef ds:uri="6f851de0-1ea6-42d6-a184-fbb21641e844"/>
    <ds:schemaRef ds:uri="http://www.w3.org/XML/1998/namespace"/>
    <ds:schemaRef ds:uri="http://schemas.microsoft.com/office/2006/metadata/properties"/>
    <ds:schemaRef ds:uri="http://schemas.microsoft.com/office/infopath/2007/PartnerControls"/>
    <ds:schemaRef ds:uri="ab06a5aa-8e31-4bdb-9b13-38c58a92ec8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Required SoC</vt:lpstr>
    </vt:vector>
  </TitlesOfParts>
  <Company>UW Finance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Parks</dc:creator>
  <cp:lastModifiedBy>David Parks</cp:lastModifiedBy>
  <dcterms:created xsi:type="dcterms:W3CDTF">2025-01-21T18:42:46Z</dcterms:created>
  <dcterms:modified xsi:type="dcterms:W3CDTF">2026-02-10T20:36:37Z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0x010100D7FCDB28E93C9346A6A7EC5839D981D5</vt:lpwstr>
  </property>
  <property fmtid="{D5CDD505-2E9C-101B-9397-08002B2CF9AE}" pid="3" name="MediaServiceImageTags">
    <vt:lpwstr/>
  </property>
</Properties>
</file>